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66925"/>
  <mc:AlternateContent xmlns:mc="http://schemas.openxmlformats.org/markup-compatibility/2006">
    <mc:Choice Requires="x15">
      <x15ac:absPath xmlns:x15ac="http://schemas.microsoft.com/office/spreadsheetml/2010/11/ac" url="C:\newExcel\"/>
    </mc:Choice>
  </mc:AlternateContent>
  <xr:revisionPtr revIDLastSave="0" documentId="13_ncr:1_{A3B0F33E-630E-46FC-BE8B-3E0D8E6A4A7F}" xr6:coauthVersionLast="47" xr6:coauthVersionMax="47" xr10:uidLastSave="{00000000-0000-0000-0000-000000000000}"/>
  <bookViews>
    <workbookView xWindow="-110" yWindow="-110" windowWidth="24220" windowHeight="15500" xr2:uid="{00000000-000D-0000-FFFF-FFFF00000000}"/>
  </bookViews>
  <sheets>
    <sheet name="ECC- 2023" sheetId="2" r:id="rId1"/>
    <sheet name="list" sheetId="4" state="hidden" r:id="rId2"/>
    <sheet name="ECC- 2025" sheetId="7" r:id="rId3"/>
    <sheet name="ECC- 2024" sheetId="8" r:id="rId4"/>
    <sheet name="overall" sheetId="6" r:id="rId5"/>
    <sheet name="detailed" sheetId="10" r:id="rId6"/>
  </sheets>
  <definedNames>
    <definedName name="_xlnm._FilterDatabase" localSheetId="0" hidden="1">'ECC- 2023'!$A$2:$E$2</definedName>
    <definedName name="_xlnm._FilterDatabase" localSheetId="3" hidden="1">'ECC- 2024'!$A$2:$E$2</definedName>
    <definedName name="_xlnm._FilterDatabase" localSheetId="2" hidden="1">'ECC- 2025'!$A$2:$E$2</definedName>
    <definedName name="ش2">'ECC- 2023'!$C$5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10" l="1"/>
  <c r="H28" i="10"/>
  <c r="H27" i="10"/>
  <c r="H26" i="10"/>
  <c r="H25" i="10"/>
  <c r="H24" i="10"/>
  <c r="H23" i="10"/>
  <c r="H22" i="10"/>
  <c r="H21" i="10"/>
  <c r="H19" i="10"/>
  <c r="H18" i="10"/>
  <c r="H17" i="10"/>
  <c r="H16" i="10"/>
  <c r="H15" i="10"/>
  <c r="H14" i="10"/>
  <c r="H12" i="10"/>
  <c r="H11" i="10"/>
  <c r="H10" i="10"/>
  <c r="H9" i="10"/>
  <c r="H8" i="10"/>
  <c r="H7" i="10"/>
  <c r="H6" i="10"/>
  <c r="H5" i="10"/>
  <c r="H4" i="10"/>
  <c r="H3" i="10"/>
  <c r="H2" i="10"/>
  <c r="G29" i="10"/>
  <c r="G28" i="10"/>
  <c r="G27" i="10"/>
  <c r="G26" i="10"/>
  <c r="G25" i="10"/>
  <c r="G24" i="10"/>
  <c r="G23" i="10"/>
  <c r="G22" i="10"/>
  <c r="G21" i="10"/>
  <c r="G19" i="10"/>
  <c r="G18" i="10"/>
  <c r="G17" i="10"/>
  <c r="G16" i="10"/>
  <c r="G15" i="10"/>
  <c r="G14" i="10"/>
  <c r="G12" i="10"/>
  <c r="G11" i="10"/>
  <c r="G10" i="10"/>
  <c r="G9" i="10"/>
  <c r="G8" i="10"/>
  <c r="G7" i="10"/>
  <c r="G6" i="10"/>
  <c r="G5" i="10"/>
  <c r="G4" i="10"/>
  <c r="G3" i="10"/>
  <c r="G2" i="10"/>
  <c r="F29" i="10"/>
  <c r="F28" i="10"/>
  <c r="F27" i="10"/>
  <c r="F26" i="10"/>
  <c r="F25" i="10"/>
  <c r="F24" i="10"/>
  <c r="F23" i="10"/>
  <c r="F22" i="10"/>
  <c r="F21" i="10"/>
  <c r="F19" i="10"/>
  <c r="F18" i="10"/>
  <c r="F17" i="10"/>
  <c r="F16" i="10"/>
  <c r="F15" i="10"/>
  <c r="F14" i="10"/>
  <c r="F12" i="10"/>
  <c r="F11" i="10"/>
  <c r="F10" i="10"/>
  <c r="F9" i="10"/>
  <c r="F8" i="10"/>
  <c r="F7" i="10"/>
  <c r="F6" i="10"/>
  <c r="F5" i="10"/>
  <c r="F4" i="10"/>
  <c r="F3" i="10"/>
  <c r="F2" i="10"/>
  <c r="E29" i="10"/>
  <c r="E28" i="10"/>
  <c r="E27" i="10"/>
  <c r="E26" i="10"/>
  <c r="E25" i="10"/>
  <c r="E24" i="10"/>
  <c r="E23" i="10"/>
  <c r="E22" i="10"/>
  <c r="E21" i="10"/>
  <c r="E19" i="10"/>
  <c r="E18" i="10"/>
  <c r="E17" i="10"/>
  <c r="E16" i="10"/>
  <c r="E15" i="10"/>
  <c r="E14" i="10"/>
  <c r="E12" i="10"/>
  <c r="E11" i="10"/>
  <c r="E10" i="10"/>
  <c r="E9" i="10"/>
  <c r="E8" i="10"/>
  <c r="E7" i="10"/>
  <c r="E6" i="10"/>
  <c r="E5" i="10"/>
  <c r="E4" i="10"/>
  <c r="E3" i="10"/>
  <c r="E2" i="10"/>
  <c r="G16" i="6"/>
  <c r="F16" i="6"/>
  <c r="E16" i="6"/>
  <c r="D16" i="6"/>
  <c r="G15" i="6"/>
  <c r="F15" i="6"/>
  <c r="E15" i="6"/>
  <c r="D15" i="6"/>
  <c r="G14" i="6"/>
  <c r="F14" i="6"/>
  <c r="E14" i="6"/>
  <c r="D14" i="6"/>
  <c r="G13" i="6"/>
  <c r="F13" i="6"/>
  <c r="E13" i="6"/>
  <c r="D13" i="6"/>
  <c r="G11" i="6"/>
  <c r="F11" i="6"/>
  <c r="E11" i="6"/>
  <c r="D11" i="6"/>
  <c r="G10" i="6"/>
  <c r="F10" i="6"/>
  <c r="E10" i="6"/>
  <c r="D10" i="6"/>
  <c r="G9" i="6"/>
  <c r="F9" i="6"/>
  <c r="E9" i="6"/>
  <c r="D9" i="6"/>
  <c r="G8" i="6"/>
  <c r="F8" i="6"/>
  <c r="E8" i="6"/>
  <c r="D8" i="6"/>
  <c r="E5" i="6"/>
  <c r="F5" i="6"/>
  <c r="G5" i="6"/>
  <c r="D5" i="6"/>
  <c r="D233" i="8"/>
  <c r="D232" i="8"/>
  <c r="D226" i="8"/>
  <c r="D225" i="8"/>
  <c r="D224" i="8" s="1"/>
  <c r="C224" i="8" s="1"/>
  <c r="D223" i="8"/>
  <c r="D222" i="8"/>
  <c r="D221" i="8"/>
  <c r="D220" i="8" s="1"/>
  <c r="C220" i="8" s="1"/>
  <c r="D215" i="8"/>
  <c r="D214" i="8"/>
  <c r="D213" i="8"/>
  <c r="D212" i="8"/>
  <c r="C212" i="8" s="1"/>
  <c r="D206" i="8"/>
  <c r="D205" i="8"/>
  <c r="D204" i="8"/>
  <c r="D203" i="8"/>
  <c r="D202" i="8"/>
  <c r="D196" i="8"/>
  <c r="D195" i="8"/>
  <c r="D194" i="8"/>
  <c r="D193" i="8"/>
  <c r="D192" i="8"/>
  <c r="D186" i="8"/>
  <c r="D185" i="8"/>
  <c r="D184" i="8"/>
  <c r="D183" i="8"/>
  <c r="D182" i="8"/>
  <c r="D176" i="8"/>
  <c r="D175" i="8"/>
  <c r="D174" i="8"/>
  <c r="D173" i="8"/>
  <c r="D172" i="8"/>
  <c r="D166" i="8"/>
  <c r="D165" i="8"/>
  <c r="D159" i="8"/>
  <c r="D158" i="8"/>
  <c r="D157" i="8"/>
  <c r="D156" i="8"/>
  <c r="D155" i="8"/>
  <c r="D149" i="8"/>
  <c r="D148" i="8"/>
  <c r="D147" i="8"/>
  <c r="D141" i="8"/>
  <c r="D140" i="8"/>
  <c r="D139" i="8"/>
  <c r="D129" i="8"/>
  <c r="D128" i="8"/>
  <c r="D127" i="8"/>
  <c r="D126" i="8"/>
  <c r="D120" i="8"/>
  <c r="D119" i="8"/>
  <c r="D118" i="8"/>
  <c r="D117" i="8"/>
  <c r="D116" i="8"/>
  <c r="D115" i="8"/>
  <c r="D114" i="8"/>
  <c r="D113" i="8"/>
  <c r="D112" i="8"/>
  <c r="D106" i="8"/>
  <c r="D105" i="8"/>
  <c r="D104" i="8"/>
  <c r="D103" i="8"/>
  <c r="D102" i="8"/>
  <c r="D96" i="8"/>
  <c r="D95" i="8"/>
  <c r="D94" i="8"/>
  <c r="D93" i="8"/>
  <c r="D87" i="8"/>
  <c r="D86" i="8"/>
  <c r="D85" i="8"/>
  <c r="D84" i="8"/>
  <c r="D83" i="8"/>
  <c r="D69" i="8"/>
  <c r="D68" i="8"/>
  <c r="D67" i="8"/>
  <c r="D65" i="8"/>
  <c r="D64" i="8"/>
  <c r="D63" i="8"/>
  <c r="D62" i="8"/>
  <c r="D55" i="8"/>
  <c r="D54" i="8"/>
  <c r="D53" i="8" s="1"/>
  <c r="C53" i="8" s="1"/>
  <c r="D52" i="8"/>
  <c r="D51" i="8"/>
  <c r="D50" i="8" s="1"/>
  <c r="C50" i="8" s="1"/>
  <c r="D39" i="8"/>
  <c r="D38" i="8"/>
  <c r="D37" i="8"/>
  <c r="D36" i="8"/>
  <c r="D35" i="8"/>
  <c r="D33" i="8"/>
  <c r="D32" i="8"/>
  <c r="D27" i="8"/>
  <c r="D26" i="8"/>
  <c r="D25" i="8"/>
  <c r="D24" i="8"/>
  <c r="D233" i="7"/>
  <c r="D231" i="7" s="1"/>
  <c r="C231" i="7" s="1"/>
  <c r="D232" i="7"/>
  <c r="D226" i="7"/>
  <c r="D225" i="7"/>
  <c r="D224" i="7" s="1"/>
  <c r="C224" i="7" s="1"/>
  <c r="D223" i="7"/>
  <c r="D222" i="7"/>
  <c r="D221" i="7"/>
  <c r="D220" i="7"/>
  <c r="C220" i="7" s="1"/>
  <c r="D215" i="7"/>
  <c r="D214" i="7"/>
  <c r="D212" i="7" s="1"/>
  <c r="C212" i="7" s="1"/>
  <c r="D213" i="7"/>
  <c r="D206" i="7"/>
  <c r="D205" i="7"/>
  <c r="D204" i="7"/>
  <c r="D203" i="7"/>
  <c r="D202" i="7"/>
  <c r="D201" i="7" s="1"/>
  <c r="C201" i="7" s="1"/>
  <c r="D196" i="7"/>
  <c r="D195" i="7"/>
  <c r="D194" i="7"/>
  <c r="D191" i="7" s="1"/>
  <c r="C191" i="7" s="1"/>
  <c r="D193" i="7"/>
  <c r="D192" i="7"/>
  <c r="D186" i="7"/>
  <c r="D185" i="7"/>
  <c r="D184" i="7"/>
  <c r="D183" i="7"/>
  <c r="D182" i="7"/>
  <c r="D176" i="7"/>
  <c r="D175" i="7"/>
  <c r="D174" i="7"/>
  <c r="D173" i="7"/>
  <c r="D172" i="7"/>
  <c r="D171" i="7" s="1"/>
  <c r="C171" i="7" s="1"/>
  <c r="D166" i="7"/>
  <c r="D165" i="7"/>
  <c r="D159" i="7"/>
  <c r="D158" i="7"/>
  <c r="D157" i="7"/>
  <c r="D156" i="7"/>
  <c r="D155" i="7"/>
  <c r="D149" i="7"/>
  <c r="D148" i="7"/>
  <c r="D147" i="7"/>
  <c r="D141" i="7"/>
  <c r="D138" i="7" s="1"/>
  <c r="C138" i="7" s="1"/>
  <c r="D140" i="7"/>
  <c r="D139" i="7"/>
  <c r="D129" i="7"/>
  <c r="D128" i="7"/>
  <c r="D127" i="7"/>
  <c r="D126" i="7"/>
  <c r="D120" i="7"/>
  <c r="D119" i="7"/>
  <c r="D118" i="7"/>
  <c r="D117" i="7"/>
  <c r="D116" i="7"/>
  <c r="D115" i="7"/>
  <c r="D114" i="7"/>
  <c r="D113" i="7"/>
  <c r="D112" i="7"/>
  <c r="D106" i="7"/>
  <c r="D105" i="7"/>
  <c r="D104" i="7"/>
  <c r="D103" i="7"/>
  <c r="D102" i="7"/>
  <c r="D96" i="7"/>
  <c r="D95" i="7"/>
  <c r="D94" i="7"/>
  <c r="D93" i="7"/>
  <c r="D87" i="7"/>
  <c r="D86" i="7"/>
  <c r="D85" i="7"/>
  <c r="D84" i="7"/>
  <c r="D83" i="7"/>
  <c r="D69" i="7"/>
  <c r="D68" i="7"/>
  <c r="D67" i="7"/>
  <c r="D66" i="7"/>
  <c r="C66" i="7" s="1"/>
  <c r="D65" i="7"/>
  <c r="D64" i="7"/>
  <c r="D63" i="7"/>
  <c r="D62" i="7"/>
  <c r="D55" i="7"/>
  <c r="D53" i="7" s="1"/>
  <c r="C53" i="7" s="1"/>
  <c r="D54" i="7"/>
  <c r="D52" i="7"/>
  <c r="D51" i="7"/>
  <c r="D50" i="7" s="1"/>
  <c r="C50" i="7" s="1"/>
  <c r="D39" i="7"/>
  <c r="D38" i="7"/>
  <c r="D37" i="7"/>
  <c r="D36" i="7"/>
  <c r="D35" i="7"/>
  <c r="D33" i="7"/>
  <c r="D32" i="7"/>
  <c r="D27" i="7"/>
  <c r="D26" i="7"/>
  <c r="D25" i="7"/>
  <c r="D24" i="7"/>
  <c r="D67" i="2"/>
  <c r="D232" i="2"/>
  <c r="D233" i="2"/>
  <c r="D226" i="2"/>
  <c r="D225" i="2"/>
  <c r="D221" i="2"/>
  <c r="D223" i="2"/>
  <c r="D222" i="2"/>
  <c r="D215" i="2"/>
  <c r="D214" i="2"/>
  <c r="D213" i="2"/>
  <c r="D206" i="2"/>
  <c r="D205" i="2"/>
  <c r="D204" i="2"/>
  <c r="D203" i="2"/>
  <c r="D202" i="2"/>
  <c r="D196" i="2"/>
  <c r="D195" i="2"/>
  <c r="D194" i="2"/>
  <c r="D193" i="2"/>
  <c r="D192" i="2"/>
  <c r="D186" i="2"/>
  <c r="D185" i="2"/>
  <c r="D184" i="2"/>
  <c r="D183" i="2"/>
  <c r="D182" i="2"/>
  <c r="D176" i="2"/>
  <c r="D175" i="2"/>
  <c r="D174" i="2"/>
  <c r="D173" i="2"/>
  <c r="D172" i="2"/>
  <c r="D166" i="2"/>
  <c r="D165" i="2"/>
  <c r="D156" i="2"/>
  <c r="D157" i="2"/>
  <c r="D158" i="2"/>
  <c r="D159" i="2"/>
  <c r="D155" i="2"/>
  <c r="D149" i="2"/>
  <c r="D148" i="2"/>
  <c r="D147" i="2"/>
  <c r="D140" i="2"/>
  <c r="D141" i="2"/>
  <c r="D139" i="2"/>
  <c r="D126" i="2"/>
  <c r="D127" i="2"/>
  <c r="D128" i="2"/>
  <c r="D129" i="2"/>
  <c r="D117" i="2"/>
  <c r="D118" i="2"/>
  <c r="D119" i="2"/>
  <c r="D120" i="2"/>
  <c r="D116" i="2"/>
  <c r="D115" i="2"/>
  <c r="D114" i="2"/>
  <c r="D113" i="2"/>
  <c r="D112" i="2"/>
  <c r="D106" i="2"/>
  <c r="D105" i="2"/>
  <c r="D104" i="2"/>
  <c r="D103" i="2"/>
  <c r="D102" i="2"/>
  <c r="D96" i="2"/>
  <c r="D95" i="2"/>
  <c r="D94" i="2"/>
  <c r="D93" i="2"/>
  <c r="D87" i="2"/>
  <c r="D85" i="2"/>
  <c r="D86" i="2"/>
  <c r="D84" i="2"/>
  <c r="D83" i="2"/>
  <c r="D68" i="2"/>
  <c r="D69" i="2"/>
  <c r="D65" i="2"/>
  <c r="D63" i="2"/>
  <c r="D62" i="2"/>
  <c r="D64" i="2"/>
  <c r="D55" i="2"/>
  <c r="D54" i="2"/>
  <c r="D52" i="2"/>
  <c r="D51" i="2"/>
  <c r="D36" i="2"/>
  <c r="D37" i="2"/>
  <c r="D38" i="2"/>
  <c r="D39" i="2"/>
  <c r="D35" i="2"/>
  <c r="D33" i="2"/>
  <c r="D32" i="2"/>
  <c r="D24" i="2"/>
  <c r="D25" i="2"/>
  <c r="D26" i="2"/>
  <c r="D27" i="2"/>
  <c r="G6" i="6" l="1"/>
  <c r="D6" i="6"/>
  <c r="F6" i="6"/>
  <c r="E6" i="6"/>
  <c r="D181" i="7"/>
  <c r="C181" i="7" s="1"/>
  <c r="D164" i="7"/>
  <c r="C164" i="7" s="1"/>
  <c r="D154" i="7"/>
  <c r="C154" i="7" s="1"/>
  <c r="D4" i="6" s="1"/>
  <c r="D146" i="7"/>
  <c r="C146" i="7" s="1"/>
  <c r="D125" i="7"/>
  <c r="C125" i="7" s="1"/>
  <c r="D111" i="7"/>
  <c r="C111" i="7" s="1"/>
  <c r="D101" i="7"/>
  <c r="C101" i="7" s="1"/>
  <c r="D92" i="7"/>
  <c r="C92" i="7" s="1"/>
  <c r="D82" i="7"/>
  <c r="C82" i="7" s="1"/>
  <c r="E4" i="6"/>
  <c r="D23" i="7"/>
  <c r="C23" i="7" s="1"/>
  <c r="D201" i="8"/>
  <c r="C201" i="8" s="1"/>
  <c r="D231" i="8"/>
  <c r="C231" i="8" s="1"/>
  <c r="D181" i="8"/>
  <c r="C181" i="8" s="1"/>
  <c r="D171" i="8"/>
  <c r="C171" i="8" s="1"/>
  <c r="D164" i="8"/>
  <c r="C164" i="8" s="1"/>
  <c r="D146" i="8"/>
  <c r="C146" i="8" s="1"/>
  <c r="D66" i="8"/>
  <c r="C66" i="8" s="1"/>
  <c r="D31" i="8"/>
  <c r="C31" i="8" s="1"/>
  <c r="D23" i="8"/>
  <c r="C23" i="8" s="1"/>
  <c r="D34" i="8"/>
  <c r="C34" i="8" s="1"/>
  <c r="D61" i="8"/>
  <c r="C61" i="8" s="1"/>
  <c r="D82" i="8"/>
  <c r="C82" i="8" s="1"/>
  <c r="D92" i="8"/>
  <c r="C92" i="8" s="1"/>
  <c r="D101" i="8"/>
  <c r="C101" i="8" s="1"/>
  <c r="D125" i="8"/>
  <c r="C125" i="8" s="1"/>
  <c r="D191" i="8"/>
  <c r="C191" i="8" s="1"/>
  <c r="D61" i="7"/>
  <c r="C61" i="7" s="1"/>
  <c r="D34" i="7"/>
  <c r="C34" i="7" s="1"/>
  <c r="D31" i="7"/>
  <c r="C31" i="7" s="1"/>
  <c r="D154" i="8"/>
  <c r="C154" i="8" s="1"/>
  <c r="D138" i="8"/>
  <c r="C138" i="8" s="1"/>
  <c r="D111" i="8"/>
  <c r="C111" i="8" s="1"/>
  <c r="D231" i="2"/>
  <c r="C231" i="2" s="1"/>
  <c r="D224" i="2"/>
  <c r="C224" i="2" s="1"/>
  <c r="D53" i="2"/>
  <c r="C53" i="2" s="1"/>
  <c r="D138" i="2"/>
  <c r="C138" i="2" s="1"/>
  <c r="D31" i="2"/>
  <c r="C31" i="2" s="1"/>
  <c r="D201" i="2"/>
  <c r="C201" i="2" s="1"/>
  <c r="D66" i="2"/>
  <c r="C66" i="2" s="1"/>
  <c r="D212" i="2"/>
  <c r="C212" i="2" s="1"/>
  <c r="D34" i="2"/>
  <c r="C34" i="2" s="1"/>
  <c r="D125" i="2"/>
  <c r="C125" i="2" s="1"/>
  <c r="D191" i="2"/>
  <c r="C191" i="2" s="1"/>
  <c r="D61" i="2"/>
  <c r="C61" i="2" s="1"/>
  <c r="D82" i="2"/>
  <c r="C82" i="2" s="1"/>
  <c r="D92" i="2"/>
  <c r="C92" i="2" s="1"/>
  <c r="D181" i="2"/>
  <c r="C181" i="2" s="1"/>
  <c r="D50" i="2"/>
  <c r="C50" i="2" s="1"/>
  <c r="D111" i="2"/>
  <c r="C111" i="2" s="1"/>
  <c r="D146" i="2"/>
  <c r="C146" i="2" s="1"/>
  <c r="D164" i="2"/>
  <c r="C164" i="2" s="1"/>
  <c r="D101" i="2"/>
  <c r="C101" i="2" s="1"/>
  <c r="D171" i="2"/>
  <c r="C171" i="2" s="1"/>
  <c r="D154" i="2"/>
  <c r="C154" i="2" s="1"/>
  <c r="D220" i="2"/>
  <c r="C220" i="2" s="1"/>
  <c r="D23" i="2"/>
  <c r="F20" i="10" l="1"/>
  <c r="H20" i="10"/>
  <c r="E20" i="10"/>
  <c r="G20" i="10"/>
  <c r="H13" i="10"/>
  <c r="F13" i="10"/>
  <c r="E13" i="10"/>
  <c r="G13" i="10"/>
  <c r="F4" i="6"/>
  <c r="G4" i="6"/>
  <c r="D3" i="6"/>
  <c r="G3" i="6"/>
  <c r="E3" i="6"/>
  <c r="F3" i="6"/>
  <c r="C23" i="2"/>
  <c r="E12" i="6" l="1"/>
  <c r="D7" i="6"/>
  <c r="D12" i="6"/>
  <c r="G12" i="6"/>
  <c r="F12" i="6"/>
  <c r="F7" i="6"/>
  <c r="G7" i="6"/>
  <c r="E7" i="6"/>
  <c r="E2" i="6" l="1"/>
  <c r="G2" i="6"/>
  <c r="F2" i="6"/>
  <c r="D2" i="6"/>
</calcChain>
</file>

<file path=xl/sharedStrings.xml><?xml version="1.0" encoding="utf-8"?>
<sst xmlns="http://schemas.openxmlformats.org/spreadsheetml/2006/main" count="2793" uniqueCount="490">
  <si>
    <t>رمز الضابط</t>
  </si>
  <si>
    <t>الضابط</t>
  </si>
  <si>
    <t>تصنيف الالتزام</t>
  </si>
  <si>
    <t>حالة الالتزام للضابط الفرعي</t>
  </si>
  <si>
    <t>حالة الالتزام للضابط</t>
  </si>
  <si>
    <t>١- حوكمة الأمن السيبراني (Governance Cybersecurity)</t>
  </si>
  <si>
    <t>١-١ إستراتيجية الأمن السيبراني</t>
  </si>
  <si>
    <t>١-١-١</t>
  </si>
  <si>
    <t xml:space="preserve">يجب تحديد وتوثيق و اعتماد استراتيجية الأمن السيبراني للجهة ودعمها من قبل رئيس الجهة أو من ينيبه (ويشار له في هذه الضوابط باسم "صاحب الصلاحية")، وأن تتماشى الأهداف الاستراتيجية للأمن السيبراني للجهة مع المتطلبات التشريعية والتنظيمية ذات العلاقة. </t>
  </si>
  <si>
    <t>يجب العمل على تنفيذ خطة عمل لتطبيق استراتيجية الأمن السيبراني من قبل الجهة.</t>
  </si>
  <si>
    <t>۲-۱-۱</t>
  </si>
  <si>
    <t>۳-۱-۱</t>
  </si>
  <si>
    <t>يجب مراجعة استراتيجية الأمن السيبراني على فترات زمنية مخطط لها (أو في حال حدوث تغييرات في المتطلبات التشريعية والتنظيمية ذات العلاقة).</t>
  </si>
  <si>
    <t>_</t>
  </si>
  <si>
    <t>۲-۱ إدارة الأمن السيبراني</t>
  </si>
  <si>
    <t>۱-۲-۱</t>
  </si>
  <si>
    <t>يجب إنشاء إدارة معنية بالأمن السيبراني في الجهة مستقلة عن إدارة تقنية المعلومات والاتصالات (ICT IT) (وفقا للأمر السامي الكريم رقم ٣٧١٤٠ وتاريخ ١٤ / ٨ / ١٤٣٨ هـ). ويفضل ارتباطها مباشرة برئيس الجهة أو من ينيبه، مع الأخذ بالاعتبار عدم تعارض المصالح.</t>
  </si>
  <si>
    <t>۲-۲-۱</t>
  </si>
  <si>
    <t>۳-۲-۱</t>
  </si>
  <si>
    <t>١-٣ سياسات وإجراءات الأمن السيبراني</t>
  </si>
  <si>
    <t>۱-۳-۱</t>
  </si>
  <si>
    <t>يجب على الإدارة المعنية بالأمن السيبراني في الجهة تحديد سياسات وإجراءات الأمن السيبراني وما تشمله من ضوابط ومتطلبات الأمن السيبراني، وتوثيقها واعتمادها من قبل صاحب الصلاحية في الجهة، كما يجب نشرها إلى ذوي العلاقة من العاملين في الجهة والأطراف المعنية بها.</t>
  </si>
  <si>
    <t>۲-۳-۱</t>
  </si>
  <si>
    <t>۳-۳-۱</t>
  </si>
  <si>
    <t>يجب أن تكون سياسات وإجراءات الأمن السيبراني مدعومة بمعايير تقنية أمنية (على سبيل المثال: المعايير التقنية الأمنية الجدار الحماية وقواعد البيانات، وأنظمة التشغيل، إلخ).</t>
  </si>
  <si>
    <t>١-٣-٤</t>
  </si>
  <si>
    <t>يجب مراجعة سياسات وإجراءات ومعايير الأمن السيبراني وتحديثها على فترات زمنية مخطط لها (أو في حالة حدوث تغييرات في المتطلبات التشريعية والتنظيمية والمعايير ذات العلاقة)، كما يجب توثيق التغييرات واعتمادها.</t>
  </si>
  <si>
    <t>١-٤ أدوار ومسؤوليات الأمن السيبراني</t>
  </si>
  <si>
    <t>١-٤-١</t>
  </si>
  <si>
    <t>يجب على صاحب الصلاحية تحديد وتوثيق واعتماد الهيكل التنظيمي للحوكمة والأدوار والمسؤوليات الخاصة بالأمن السيبراني للجهة، وتكليف الأشخاص المعنيين بها، كما يجب تقديم الدعم اللازم لإنفاذ ذلك، مع الأخذ بالاعتبار عدم تعارض المصالح.</t>
  </si>
  <si>
    <t>١-٤-٢</t>
  </si>
  <si>
    <t>يجب مراجعة أدوار ومسؤوليات الأمن السيبراني في الجهة وتحديثها على فترات زمنية مخطط لها (أو في حالة حدوث تغييرات في المتطلبات التشريعية والتنظيمية ذات العلاقة).</t>
  </si>
  <si>
    <t>١-٥ إدارة مخاطر الأمن السيبراني</t>
  </si>
  <si>
    <t>يجب على الإدارة المعنية بالأمن السيبراني في الجهة تحديد وتوثيق واعتماد منهجية وإجراءات إدارة مخاطر الأمن السيبراني في الجهة. وذلك وفقاً لاعتبارات السرية وتوافر وسلامة الأصول المعلوماتية والتقنية.</t>
  </si>
  <si>
    <t>١-٥-١</t>
  </si>
  <si>
    <t>يجب على الإدارة المعنية بالأمن السيبراني تطبيق منهجية وإجراءات إدارة مخاطر الأمن السيبراني في الجهة.</t>
  </si>
  <si>
    <t>١-٥-٢</t>
  </si>
  <si>
    <t>١-٥-٣</t>
  </si>
  <si>
    <t>يجب تنفيذ إجراءات تقييم مخاطر الأمن السيبراني بحد أدنى في الحالات التالية:</t>
  </si>
  <si>
    <t>١-٥-٣-١</t>
  </si>
  <si>
    <t>في مرحلة مبكرة من المشاريع التقنية.</t>
  </si>
  <si>
    <t xml:space="preserve">قبل إجراء تغيير جوهري في البنية التقنية. </t>
  </si>
  <si>
    <t>١-٥-٣-٢</t>
  </si>
  <si>
    <t>١-٥-٣-٣</t>
  </si>
  <si>
    <t>عند التخطيط وقبل إطلاق منتجات وخدمات تقنية جديدة.</t>
  </si>
  <si>
    <t>عند التخطيط للحصول على خدمات طرف خارجي.</t>
  </si>
  <si>
    <t>١-٥-٣-٤</t>
  </si>
  <si>
    <t>١-٥-٤</t>
  </si>
  <si>
    <t>يجب مراجعة منهجية وإجراءات إدارة مخاطر الأمن السيبراني وتحديثها على فترات زمنية مخطط لها أو في حالة حدوث تغييرات في المتطلبات التشريعية والتنظيمية والمعايير ذات العلاقة، كما يجب توثيق التغييرات واعتمادها.</t>
  </si>
  <si>
    <t>١-٦ الأمن السيبراني ضمن إدارة المشاريع المعلوماتية والتقنية</t>
  </si>
  <si>
    <t>١-٦-١</t>
  </si>
  <si>
    <t>يجب تضمين متطلبات الأمن السيبراني في منهجية وإجراءات إدارة المشاريع وفي إدارة التغيير على الأصول المعلوماتية والتقنية في الجهة الضمان تحديد مخاطر الأمن السيبراني ومعالجتها كجزء من دورة حياة المشروع التقني، وأن تكون متطلبات الأمن السيبراني جزء أساسي من متطلبات المشاريع التقنية.</t>
  </si>
  <si>
    <t>١-٦-٢</t>
  </si>
  <si>
    <t>تقييم الثغرات ومعالجتها.</t>
  </si>
  <si>
    <t>١-٦-٢-١</t>
  </si>
  <si>
    <t>إجراء مراجعة الإعدادات والتحصين (Secure Configuration and Hardening) وحزم التحديثات قبل إطلاق وتدشين المشاريع والتغييرات.</t>
  </si>
  <si>
    <t>١-٦-٢-٢</t>
  </si>
  <si>
    <t>١-٦-٣</t>
  </si>
  <si>
    <t>يجب أن تغطي متطلبات الأمن السيبراني المشاريع تطوير التطبيقات والبرمجيات الخاصة للجهة بحد أدنى ما يلي:</t>
  </si>
  <si>
    <t>١-٦-٣-١</t>
  </si>
  <si>
    <t>١-٦-٣-٢</t>
  </si>
  <si>
    <t>استخدام مصادر مرخصة وموثوقة لأدوات تطوير التطبيقات والمكتبات الخاصة بها (Libraries).</t>
  </si>
  <si>
    <t>١-٦-٣-٣</t>
  </si>
  <si>
    <t>استخدام معايير التطوير الأمن للتطبيقات (Secure Coding Standards).</t>
  </si>
  <si>
    <t>إجراء اختبار للتحقق من مدى استيفاء التطبيقات للمتطلبات الأمنية السيبرانية للجهة.</t>
  </si>
  <si>
    <t>١-٦-٣-٤</t>
  </si>
  <si>
    <t>أمن التكامل (Integration) بين التطبيقات.</t>
  </si>
  <si>
    <t>١-٦-٣-٥</t>
  </si>
  <si>
    <t>إجراء مراجعة الإعدادات والتحصين (Secure Configuration and Hardening) وحزم التحديثات قبل إطلاق وتدشين التطبيقات.</t>
  </si>
  <si>
    <t>١-٦-٤</t>
  </si>
  <si>
    <t>يجب مراجعة متطلبات الأمن السيبراني في إدارة المشاريع في الجهة دورياً.</t>
  </si>
  <si>
    <t xml:space="preserve"> ۷-۱ الالتزام بتشريعات وتنظيمات ومعايير الأمن السيبراني</t>
  </si>
  <si>
    <t>۱-۷-۱</t>
  </si>
  <si>
    <t>۸-۱ المراجعة والتدقيق الدوري للأمن السيبراني</t>
  </si>
  <si>
    <t>۱-۸-۱</t>
  </si>
  <si>
    <t>يجب على الإدارة المعنية بالأمن السيبراني في الجهة مراجعة تطبيق ضوابط الأمن السيبراني دورياً.</t>
  </si>
  <si>
    <t>۲-۸-۱</t>
  </si>
  <si>
    <t>يجب مراجعة وتدقيق تطبيق ضوابط الأمن السيبراني في الجهة من قبل أطراف مستقلة عن الإدارة المعنية بالأمن السيبراني (مثل الإدارة المعنية بالمراجعة في الجهة) على أن تتم المراجعة والتدقيق بشكل مستقل يراعى فيه مبدأ عدم تعارض المصالح، وذلك وفقاً للمعايير العامة المقبولة للمراجعة والتدقيق والمتطلبات التشريعية والتنظيمية ذات العلاقة.</t>
  </si>
  <si>
    <t>۳-۸-۱</t>
  </si>
  <si>
    <t>* يجب توثيق نتائج مراجعة وتدقيق الأمن السيبراني، وعرضها على اللجنة الإشرافية للأمن السيبراني وصاحب الصلاحية. كما يجب أن تشتمل النتائج على نطاق المراجعة والتدقيق والملاحظات المكتشفة، والتوصيات والإجراءات التصحيحية وخطة معالجة الملاحظات.</t>
  </si>
  <si>
    <t>۹-۱ الأمن السيبراني المتعلق بالموارد البشرية</t>
  </si>
  <si>
    <t>يجب تحديد وتوثيق واعتماد متطلبات الأمن السيبراني المتعلقة بالعاملين قبل توظيفهم وأثناء عملهم وعند انتهاء إنهاء عملهم في الجهة.</t>
  </si>
  <si>
    <t>۱-۹-۱</t>
  </si>
  <si>
    <t>١-٩-٢</t>
  </si>
  <si>
    <t>يجب تطبيق متطلبات الأمن السيبراني المتعلقة بالعاملين في الجهة.</t>
  </si>
  <si>
    <t>١-٩-٣</t>
  </si>
  <si>
    <t>يجب أن تغطي متطلبات الأمن السيبراني قبل بدء علاقة العاملين المهنية بالجهة بحد أدنى ما يلي:</t>
  </si>
  <si>
    <t>۱-۳-۹-۱</t>
  </si>
  <si>
    <t>تضمين مسؤوليات الأمن السيبراني وبنود المحافظة على سرية المعلومات ( Non-Disclosure Clauses) في عقود العاملين في الجهة (لتشمل خلال وبعد انتهاء لإنهاء العلاقة الوظيفية مع الجهة).</t>
  </si>
  <si>
    <t>٩٠١-٣-٢</t>
  </si>
  <si>
    <t>* إجراء المسح الأمني (Screening or Vetting) للعاملين في وظائف الأمن السيبراني والوظائف التقنية ذات الصلاحيات الهامة والحساسة.</t>
  </si>
  <si>
    <t>١-٩-٤</t>
  </si>
  <si>
    <t>١-٩-٤-١</t>
  </si>
  <si>
    <t>يجب أن تغطي متطلبات الأمن السيبراني خلال علاقة العاملين المهنية بالجهة بحد أدنى ما يلي:</t>
  </si>
  <si>
    <t xml:space="preserve"> تطبيق متطلبات الأمن السيبراني والالتزام بها وفقاً لسياسات وإجراءات وعمليات الأمن السيبراني للجهة.</t>
  </si>
  <si>
    <t xml:space="preserve"> ١-٩-٤-٢</t>
  </si>
  <si>
    <t>١-٩-٥</t>
  </si>
  <si>
    <t>١-٩-٦</t>
  </si>
  <si>
    <t>يجب مراجعة متطلبات الأمن السيبراني المتعلقة بالعاملين في الجهة دورياً.</t>
  </si>
  <si>
    <t>١-١٠ برنامج التوعية والتدريب بالأمن السيبراني</t>
  </si>
  <si>
    <t>مطبق كليًا  - Implemented</t>
  </si>
  <si>
    <t>مطبق جزئيًا  - Partially Implemented</t>
  </si>
  <si>
    <t>غير مطبق  - Not Implemented</t>
  </si>
  <si>
    <t>لاينطبق على الجهة  - Not Applicable</t>
  </si>
  <si>
    <t>١-١٠-١</t>
  </si>
  <si>
    <t>يجب تطوير واعتماد برنامج للتوعية بالأمن السيبراني في الجهة من خلال قنوات متعددة دورياً، وذلك لتعزيز الوعي بالأمن السيبراني وتهديداته ومخاطره، وبناء ثقافة إيجابية للأمن السيبراني.</t>
  </si>
  <si>
    <t>يجب تطبيق البرنامج المعتمد للتوعية بالأمن السيبراني في الجهة.</t>
  </si>
  <si>
    <t>يجب على الإدارة المعنية بالأمن السيبراني ضمان تطبيق سياسات وإجراءات الأمن السيبراني في الجهة وما تشمله من ضوابط ومتطلبات.</t>
  </si>
  <si>
    <t>يجب أن تغطي متطلبات الأمن السيبراني لإدارة المشاريع والتغييرات على الأصول المعلوماتية والتقنية للجهة بحد أدنى ما يلي:</t>
  </si>
  <si>
    <t>التوعية بالأمن السيبراني (عند بداية المهنة الوظيفية وخلالها).</t>
  </si>
  <si>
    <t>١-١٠-٣</t>
  </si>
  <si>
    <t>يجب أن يغطي برنامج التوعية بالأمن السيبراني كيفية حماية الجهة من أهم المخاطر والتهديدات السيبرانية وما يستجد منها، بما في ذلك:</t>
  </si>
  <si>
    <t>۱-۳-۱۰-۱</t>
  </si>
  <si>
    <t>التعامل الأمن مع خدمات البريد الإلكتروني خصوصاً مع رسائل التصيد الإلكتروني.</t>
  </si>
  <si>
    <t>۲-۳-۱۰-۱</t>
  </si>
  <si>
    <t>التعامل الأمن مع الأجهزة المحمولة ووسائط التخزين.</t>
  </si>
  <si>
    <t>التعامل الأمن مع خدمات تصفح الإنترنت.</t>
  </si>
  <si>
    <t>١٠٠١-٣-٣</t>
  </si>
  <si>
    <t>١۰-۱-٣-٤</t>
  </si>
  <si>
    <t>التعامل الأمن مع وسائل التواصل الاجتماعي</t>
  </si>
  <si>
    <t>١۰-۱-٤</t>
  </si>
  <si>
    <t>يجب توفير المهارات المتخصصة والتدريب اللازم للعاملين في المجالات الوظيفية ذات العلاقة المباشرة بالأمن السيبراني في الجهة، وتصنيفها بما يتماشى مع مسؤولياتهم الوظيفية فيما يتعلق بالأمن السيبراني، بما في ذلك:</t>
  </si>
  <si>
    <t>١-١٠-٤-١</t>
  </si>
  <si>
    <t>موظفو الإدارة المعنية بالأمن السيبراني</t>
  </si>
  <si>
    <t>١-١٠-٤-٢</t>
  </si>
  <si>
    <t>الموظفون العاملون في تطوير البرامج والتطبيقات والموظفون المشغلون للأصول المعلوماتية والتقنية للجهة</t>
  </si>
  <si>
    <t>١-١٠-٤-٣</t>
  </si>
  <si>
    <t>الوظائف الإشرافية والتنفيذية</t>
  </si>
  <si>
    <t>١-١٠-٥</t>
  </si>
  <si>
    <t>يجب مراجعة تطبيق برنامج التوعية بالأمن السيبراني في الجهة دوريًا</t>
  </si>
  <si>
    <t>٢ تعزيز الأمن السيبراني (Defense Cybersecurity)</t>
  </si>
  <si>
    <t>٢-١ إدارة الأصول (Asset Management)</t>
  </si>
  <si>
    <t>٢-١-١</t>
  </si>
  <si>
    <t>٢-١-٢</t>
  </si>
  <si>
    <t>٢-١-٣</t>
  </si>
  <si>
    <t>يجب تحديد وتوثيق واعتماد متطلبات الأمن السيبراني لإدارة الأصول المعلوماتية والتقنية للجهة</t>
  </si>
  <si>
    <t>يجب تطبيق متطلبات الأمن السيبراني لإدارة الأصول المعلوماتية والتقنية للجهة</t>
  </si>
  <si>
    <t>يجب تحديد وتوثيق واعتماد ونشر سياسة الاستخدام المقبول للأصول المعلوماتية والتقنية للجهة</t>
  </si>
  <si>
    <t>٢-١-٤</t>
  </si>
  <si>
    <t>يجب تطبيق سياسة الاستخدام المقبول للأصول المعلوماتية والتقنية للجهة</t>
  </si>
  <si>
    <t>٢-١-٥</t>
  </si>
  <si>
    <t>يجب تصنيف الأصول المعلوماتية والتقنية للجهة وترميزها (Labeling) والتعامل معها وفقًا للمتطلبات التشريعية والتنظيمية ذات العلاقة</t>
  </si>
  <si>
    <t>٢-١-٦</t>
  </si>
  <si>
    <t>يجب مراجعة متطلبات الأمن السيبراني لإدارة الأصول المعلوماتية والتقنية للجهة دوريًا</t>
  </si>
  <si>
    <t>٢-٢ إدارة هويات الدخول والصلاحيات (Management Access and Identity )</t>
  </si>
  <si>
    <t>٢-٢-١</t>
  </si>
  <si>
    <t>يجب تحديد وتوثيق واعتماد متطلبات الأمن السيبراني لإدارة هويات الدخول والصلاحيات في الجهة</t>
  </si>
  <si>
    <t>٢-٢-٢</t>
  </si>
  <si>
    <t>يجب تطبيق متطلبات الأمن السيبراني لإدارة هويات الدخول والصلاحيات في الجهة</t>
  </si>
  <si>
    <t>٢-٢-٣</t>
  </si>
  <si>
    <t>يجب أن تغطي متطلبات الأمن السيبراني المتعلقة بإدارة هويات الدخول والصلاحيات في الجهة بحد أدنى ما يلي:</t>
  </si>
  <si>
    <t>٢-٢-٣-١</t>
  </si>
  <si>
    <t>٢-٢-٣-٢</t>
  </si>
  <si>
    <t>٢-٢-٣-٣</t>
  </si>
  <si>
    <t>إدارة تصاريح وصلاحيات المستخدمين (Authorization) بناءً على مبادئ التحكم بالدخول والصلاحيات (مبدأ الحاجة إلى المعرفة والاستخدام  "Need-to-know and Need-to-use"، ومبدأ الحد الأدنى من الصلاحيات والامتيازات “Least Privilege"، ومبدأ فصل المهام "Segregation of Duties")</t>
  </si>
  <si>
    <t>٢-٢-٣-٤</t>
  </si>
  <si>
    <t>إدارة الصلاحيات الهامة والحساسة (Privileged Access Management)</t>
  </si>
  <si>
    <t>٢-٢-٣-٥</t>
  </si>
  <si>
    <t>المراجعة الدورية لهويات الدخول والصلاحيات</t>
  </si>
  <si>
    <t>٢-٣ حماية الأنظمة وأجهزة معالجة المعلومات (Information System and Processing Facilities Protection)</t>
  </si>
  <si>
    <t>٢-٢-٤</t>
  </si>
  <si>
    <t>٢-٣-١</t>
  </si>
  <si>
    <t>يجب تحديد وتوثيق واعتماد متطلبات الأمن السيبراني لحماية الأنظمة وأجهزة معالجة المعلومات للجهة</t>
  </si>
  <si>
    <t>٢-٣-٢</t>
  </si>
  <si>
    <t>يجب تطبيق متطلبات الأمن السيبراني لحماية الأنظمة وأجهزة معالجة المعلومات للجهة.</t>
  </si>
  <si>
    <t>٢-٣-٣</t>
  </si>
  <si>
    <t>يجب أن تغطي متطلبات الأمن السيبراني لحماية الأنظمة وأجهزة معالجة المعلومات للجهة بحد أدنى ما يلي:</t>
  </si>
  <si>
    <t>٢-٣-٣-١</t>
  </si>
  <si>
    <t>٢-٣-٣-٢</t>
  </si>
  <si>
    <t>التقييد الحازم لاستخدام أجهزة وسائط التخزين الخارجية والأمن المتعلق بها.</t>
  </si>
  <si>
    <t>٢-٣-٣-٣</t>
  </si>
  <si>
    <t>إدارة حزم التحديثات والإصلاحات للأنظمة والتطبيقات والأجهزة 
(Patch Management).</t>
  </si>
  <si>
    <t>٢-٣-٣-٤</t>
  </si>
  <si>
    <t>مزامنة التوقيت (Clock Synchronization) مركزيًا ومن مصدر دقيق وموثوق، ومن هذه المصادر ما توفره الهيئة السعودية للمواصفات والمقاييس والجودة.</t>
  </si>
  <si>
    <t>٢-٣-٤</t>
  </si>
  <si>
    <t>يجب مراجعة متطلبات الأمن السيبراني لحماية الأنظمة وأجهزة معالجة المعلومات للجهة دوريًا.</t>
  </si>
  <si>
    <t>الحماية من الفيروسات والبرامج والأنشطة المشبوهة والبرمجيات الضارة (Malware) على أجهزة المستخدمين والخوادم باستخدام تقنيات وآليات الحماية الحديثة والمتقدمة، وإدارتها بشكل آمن</t>
  </si>
  <si>
    <t>٢-٤ حماية البريد الالكتروني (Email Protection)</t>
  </si>
  <si>
    <t>يجب إنشاء لجنة إشرافية للأمن السيبراني بتوجيه من صاحب الصلاحية للجهة لضمان التزام ودعم ومتابعة تطبيق برامج وتشريعات الأمن السيبراني، ويتم تحديد وتوثيق واعتماد أعضاء اللجنة ومسؤولياتها وإطار حوكمة أعمالها على أن يكون رئيس الإدارة المعنية بالأمن السيبراني أحد أعضائها. ويفضل ارتباطها مباشرة برئيس الجهة أو من ينيبه مع الأخذ بالاعتبار عدم تعارض المصالح</t>
  </si>
  <si>
    <t>يجب شغل جميع وظائف الأمن السيبراني من قبل مواطنين متفرغين وذوي كفاءة في مجال الأمن السيبراني</t>
  </si>
  <si>
    <t>التحقق من الهوية أحادي العنصر (Single-factor authentication) بناءً على إدارة تسجيل المستخدم، وإدارة كلمة المرور</t>
  </si>
  <si>
    <t>التحقق من الهوية متعدد العناصر (Multi-Factor Authentication) وتحديد عناصر التحقق المناسبة وعددها وكذلك تقنيات التحقق المناسبة بناء على نتائج تقييم الأثر المحتمل لفشل عملية التحقق وتخطيها وذلك لعمليات الدخول عن بعد والحسابات ذات الصلاحيات الهامة والحساسة</t>
  </si>
  <si>
    <t>٢-٤-١</t>
  </si>
  <si>
    <t>٢-٤-٢</t>
  </si>
  <si>
    <t>يجب تطبيق متطلبات الأمن السيبراني لحماية البريد الإلكتروني للجهة.</t>
  </si>
  <si>
    <t>٢-٤-٣</t>
  </si>
  <si>
    <t xml:space="preserve">يجب أن تغطي متطلبات الأمن السيبراني لحماية البريد الإلكتروني للجهة بحد أدنى ما يلي:  </t>
  </si>
  <si>
    <t>٢-٤-٤</t>
  </si>
  <si>
    <t>يجب مراجعة تطبيق متطلبات الأمن السيبراني الخاصة بحماية البريد الإلكتروني للجهة دوريًا.</t>
  </si>
  <si>
    <t>٢-٤-٣-١</t>
  </si>
  <si>
    <t>٢-٤-٣-٣</t>
  </si>
  <si>
    <t>٢-٤-٣-٤</t>
  </si>
  <si>
    <t>٢-٤-٣-٥</t>
  </si>
  <si>
    <t>٢-٤-٣-٢</t>
  </si>
  <si>
    <t>في حال وجود اتفاقيات أو التزامات دولية معتمدة محلياً تتضمن متطلبات خاصة بالأمن السيبراني فيجب على الجهة حصر تلك المتطلبات والالتزام بها</t>
  </si>
  <si>
    <t>يجب مراجعة وإلغاء الصلاحيات للعامل مباشرة بعد انتهاء/إنهاءالعلاقة الوظيفية مع الجهة.</t>
  </si>
  <si>
    <t>يجب مراجعة تطبيق متطلبات الأمن السيبراني لإدارة هويات الدخول والصلاحيات في الجهة دوريًا</t>
  </si>
  <si>
    <t>تحقق من الهوية متعدد العناصر  (Multi-Factor Authentication) وتحديد عناصر التحقق المناسبة وعددها وكذلك تقنيات التحقق المناسبة بناء على نتائج تقييم الأثر المحتمل لفشل عملية التحقق وتخطيها، وذلك للدخول عن بعد والدخول عن طريق صفحة موقع البريد الإلكتروني (Webmail)</t>
  </si>
  <si>
    <t>توثيق مجال البريد الإلكترو للجهة باستخدام إطار سياسة المرسل (SPF “Framework Policy Sender") والبريد المعرف بمفاتيح النطاق (DKIM “ Domain Keys Identified Mail ")  وسياسة مصادقة الرسائل والإبلاغ عنها (Domain Message Authentication Reporting and Conformance “DMARC")</t>
  </si>
  <si>
    <t>يجب تحديد وتوثيق واعتماد متطلبات الأمن السيبراني لحماية البريد الإلكتروني للجهة</t>
  </si>
  <si>
    <t>تحليل وتصفية (Filtering) رسائل البريد الإلكتروني (وخصوصًا رسائل التصيّد الإلكتروني "Phishing Emails" والرسائل الاقتحامية "Spam Emails") باستخدام تقنيات وآليات الحماية الحديثة والمتقدمة للبريد الإلكتروني</t>
  </si>
  <si>
    <t>النسخ الاحتياطي والأرشفة للبريد الإلكتروني</t>
  </si>
  <si>
    <t>الحماية من التهديدات المتقدمة المستمرة (APT Protection)، التي تستخدم عادة الفيروسات والبرمجيات الضارة غير المعروفة مسبقاً (Zero-Day Malware)، وإدارتها بشكل آمن</t>
  </si>
  <si>
    <t>٢-٥ إدارة أمن الشبكات (Network Security Management)</t>
  </si>
  <si>
    <t>٢-٥-١</t>
  </si>
  <si>
    <t>٢-٥-٢</t>
  </si>
  <si>
    <t>٢-٥-٣</t>
  </si>
  <si>
    <t xml:space="preserve">يجب أن تغطي متطلبات الأمن السيبراني لإدارة أمن شبكات الجهة بحد أدنى ما يلي:  </t>
  </si>
  <si>
    <t>٢-٥-٤</t>
  </si>
  <si>
    <t>يجب تحديد وتوثيق واعتماد متطلبات الأمن السيبراني لإدارة أمن شبكات الجهة</t>
  </si>
  <si>
    <t>يجب تطبيق متطلبات الأمن السيبراني لإدارة أمن شبكات الجهة</t>
  </si>
  <si>
    <t>العزل والتقسیم المادي أو المنطقي لأجزاء الشبكات بشكل آمن، واللازم للسیطرة على مخاطر الأمن السیبراني ذات العلاقة، باستخدام جدار الحماية (Firewall) ومبدأ الدفاع الأمني متعدد المراحل (Defense-in-Depth)</t>
  </si>
  <si>
    <t>أمن التصفح والاتصال بالإنترنت، ویشمل ذلك التقیید الحازم للمواقع الالكترونیة المشبوھة، ومواقع مشاركة وتخزین الملفات، ومواقع الدخول عن بعد</t>
  </si>
  <si>
    <t>عزل شبكة بيئة الإنتاج عن شبكات بيئات التطوير والاختبار</t>
  </si>
  <si>
    <t>أمن الشبكات اللاسلكیة وحمایتھا باستخدام وسائل آمنة للتحقق من الھویة والتشفیر، وعدم ربط الشبكات اللاسلكیة بشبكة الجھة الداخلیة إلا بناءً على دراسة متكاملة للمخاطر المترتبة على ذلك والتعامل معھا بما یضمن حمایة الأصول التقنیة للجھة</t>
  </si>
  <si>
    <t>أنظمة الحماية المتقدمة لاكتشاف ومنع الاختراقات (Intrusion Prevention Systems)</t>
  </si>
  <si>
    <t>أمن نظام أسماء النطاقات (DNS).</t>
  </si>
  <si>
    <t>حماية قناة تصفح الإنترنت من التهديدات المتقدمة المستمرة (APT Protection)، التي تستخدم عادة الفيروسات والبرمجيات الضارة غير المعروفة مسبقاً (Zero-Day Malware)، وإدارتها بشكل آمن</t>
  </si>
  <si>
    <t>يجب مراجعة تطبيق متطلبات الأمن السيبراني لإدارة أمن شبكات الجهة دوريًا</t>
  </si>
  <si>
    <t>٢-٥-٣-١</t>
  </si>
  <si>
    <t>٢-٥-٣-٢</t>
  </si>
  <si>
    <t>٢-٥-٣-٣</t>
  </si>
  <si>
    <t>٢-٥-٣-٤</t>
  </si>
  <si>
    <t>٢-٥-٣-٥</t>
  </si>
  <si>
    <t>٢-٥-٣-٦</t>
  </si>
  <si>
    <t>٢-٥-٣-٧</t>
  </si>
  <si>
    <t>٢-٥-٣-٨</t>
  </si>
  <si>
    <t>قيود وإدارة منافذ وبروتوكولات وخدمات الشبكة</t>
  </si>
  <si>
    <t>الحماية من هجمات تعطيل الشبكات ( "DDoS"Distributed Denial of Service Attack) للحد منالمخاطر السيبرانية الناتجة عن هجمات تعطيل الشبكات</t>
  </si>
  <si>
    <t>٢-٦ أمن الأجهزة المحمولة (Mobile Devices Security)</t>
  </si>
  <si>
    <t>١-١٠-٢</t>
  </si>
  <si>
    <t>٢-٦-١</t>
  </si>
  <si>
    <t>٢-٦-٢</t>
  </si>
  <si>
    <t>٢-٦-٣</t>
  </si>
  <si>
    <t>يجب أن تغطي متطلبات الأمن السيبراني الخاصة بأمن الأجهزة المحمولة وأجهزة (BYOD) للجهة بحد أدنى ما يلي:</t>
  </si>
  <si>
    <t>٢-٦-٤</t>
  </si>
  <si>
    <t>٢-٦-٣-١</t>
  </si>
  <si>
    <t>٢-٦-٣-٢</t>
  </si>
  <si>
    <t>٢-٦-٣-٣</t>
  </si>
  <si>
    <t>٢-٦-٣-٤</t>
  </si>
  <si>
    <t>يجب تحديد وتوثيق واعتماد متطلبات الأمن السيبراني الخاصة بأمن الأجهزة المحمولة والأجهزة الشخصية للعاملين (BYOD) عند ارتباطها بشبكة الجهة</t>
  </si>
  <si>
    <t>يجب تطبيق متطلبات الأمن السيبراني الخاصة بأمن الأجهزة المحمولة وأجهزة (BYOD) للجهة</t>
  </si>
  <si>
    <t>حذف البيانات والمعلومات (الخاصة بالجهة) المخزنة على الأجهزة المحمولة وأجهزة (BYOD) عند فقدان الأجهزة أو بعد انتهاء/إنهاء العلاقة الوظيفية مع الجهة</t>
  </si>
  <si>
    <t>التوعية الأمنية للمستخدمين</t>
  </si>
  <si>
    <t>يجب مراجعة تطبيق متطلبات الأمن السيبراني الخاصة لأمن الأجهزة المحمولة وأجهزة (BYOD) للجهة دوريًا</t>
  </si>
  <si>
    <t>فصل وتشفیر البیانات والمعلومات (الخاصة بالجھة) المخزنة على الأجھزة المحمولة وأجھزة (BYOD)</t>
  </si>
  <si>
    <t>الاستخدام المحدد والمقيد بناءً على ما تتطلبه مصلحة أعمال الجهة</t>
  </si>
  <si>
    <t>٢-٧ حماية البيانات والمعلومات (Data and Information Protection )</t>
  </si>
  <si>
    <t>٢-٧-١</t>
  </si>
  <si>
    <t>٢-٧-٢</t>
  </si>
  <si>
    <t>٢-٧-٣</t>
  </si>
  <si>
    <t>يجب مراجعة تطبيق متطلبات الأمن السيبرا لحية بيانات ومعلومات الجهة دوريا</t>
  </si>
  <si>
    <t>يجب تطبيق متطلبات الأمن السيبرا لحية بيانات ومعلومات الجهة، حسب مستوى تصنيفها</t>
  </si>
  <si>
    <t>يجب تحديد وتوثيق واعتد متطلبات الأمن السيبرا لحية بيانات ومعلومات الجهة، والتعامل معها وفقاً للمتطلبات التشريعية والتنظيمية ذات العلاقة</t>
  </si>
  <si>
    <t>٢-٨ التشفير (Cryptography)</t>
  </si>
  <si>
    <t>٢-٨-١</t>
  </si>
  <si>
    <t>يجب تحديد وتوثيق واعتماد متطلبات الأمن السيبراني للتشفير في الجهة.</t>
  </si>
  <si>
    <t>٢-٨-٢</t>
  </si>
  <si>
    <t>يجب تطبيق متطلبات الأمن السيبراني للتشفير في الجهة.</t>
  </si>
  <si>
    <t>٢-٨-٣</t>
  </si>
  <si>
    <t>معايير حلول التشفير المعتمدة والقيود المطبقة عليها (تقنيًا وتنظيميًا).</t>
  </si>
  <si>
    <t>الإدارة الآمنة لمفاتيح التشفير خلال عمليات دورة حياتها.</t>
  </si>
  <si>
    <t>تشفير البيانات أثناء النقل والتخزين بناء على تصنيفها وحسب المتطلبات التشريعية والتنظيمية ذات العلاقة.</t>
  </si>
  <si>
    <t>٢-٨-٤</t>
  </si>
  <si>
    <t>يجب مراجعة تطبيق متطلبات الأمن السيبراني للتشفير في الجهة دوريًا.</t>
  </si>
  <si>
    <t>٢-٨-٣-١</t>
  </si>
  <si>
    <t>٢-٨-٣-٢</t>
  </si>
  <si>
    <t>٢-٨-٣-٣</t>
  </si>
  <si>
    <t>يجب أن تغطي متطلبات الأمن السيبرا ني للتشفير بحد أدنى المتطلبات المذكورة في المعاير الوطنية للتشفير الصادرة من الهيئة،مع تطبيق مستوى التشفير المناسب، وذلك بحسب طبيعة ومستوى حساسية البيانات والأنظمة على تقييم المخاطر والشبكات وبناء من قبل الجهة وحسب المتطلبات التشريعية والتنظيمية ذات العلاقة، وفقاً لما يلي:</t>
  </si>
  <si>
    <t>٢-٩ النسخ الاحتياطي (Backup and Recovery Management)</t>
  </si>
  <si>
    <t>٢-٩-١</t>
  </si>
  <si>
    <t>٢-٩-٢</t>
  </si>
  <si>
    <t>٢-٩-٣</t>
  </si>
  <si>
    <t>يجب أن تغطي متطلبات الأمن السيبراني لإدارة النسخ الاحتياطية بحد أدنى ما يلي:</t>
  </si>
  <si>
    <t>٢-٩-٤</t>
  </si>
  <si>
    <t>٢-٩-٣-١</t>
  </si>
  <si>
    <t>٢-٩-٣-٢</t>
  </si>
  <si>
    <t>٢-٩-٣-٣</t>
  </si>
  <si>
    <t>يجب تحديد وتوثيق واعتماد متطلبات الأمن السيبراني لإدارة النسخ الاحتياطية للجهة</t>
  </si>
  <si>
    <t>يجب تطبيق متطلبات الأمن السيبراني لإدارة النسخ الاحتياطية للجهة</t>
  </si>
  <si>
    <t>نطاق النسخ الاحتياطية وشموليتها للأصول المعلوماتية والتقنية الحساسة</t>
  </si>
  <si>
    <t>القدرة السريعة على استعادة البيانات والأنظمة بعد التعرض لحوادث الأمن السيبراني</t>
  </si>
  <si>
    <t>إجراء فحص دوري لمدى فعالية استعادة النسخ الاحتياطية</t>
  </si>
  <si>
    <t>يجب مراجعة تطبيق متطلبات الأمن السيبراني لإدارة النسخ الإحتياطية للجهة</t>
  </si>
  <si>
    <t>٢-١٠ إدارة الثغرات (Vulnerabilities Management)</t>
  </si>
  <si>
    <t>٢-١٠-١</t>
  </si>
  <si>
    <t>يجب تحديد وتوثيق واعتماد متطلبات الأمن السيبراني لإدارة الثغرات التقنية للجهة.</t>
  </si>
  <si>
    <t>٢-١٠-٢</t>
  </si>
  <si>
    <t>يجب تطبيق متطلبات الأمن السيبراني لإدارة الثغرات التقنية للجهة.</t>
  </si>
  <si>
    <t>٢-١٠-٣</t>
  </si>
  <si>
    <t>يجب أن تغطي متطلبات الأمن السيبراني لإدارة الثغرات بحد أدنى ما يلي:</t>
  </si>
  <si>
    <t>٢-١٠-٤</t>
  </si>
  <si>
    <t>٢-١٠-٣-١</t>
  </si>
  <si>
    <t>٢-١٠-٣-٢</t>
  </si>
  <si>
    <t>٢-١٠-٣-٣</t>
  </si>
  <si>
    <t>٢-١٠-٣-٤</t>
  </si>
  <si>
    <t>٢-١٠-٣-٥</t>
  </si>
  <si>
    <t>إدارة حزم التحديثات والإصلاحات الأمنية لمعالجة الثغرات، على أن يتم التحقق من سلامة وفعالية تلك التحديثات والإصلاحات الأمنية على بيئة غير بيئة الإنتاج قبل تطبيقها</t>
  </si>
  <si>
    <t>التواصل والاشتراك مع مصادر موثوقة فيما يتعلق بالتنبيهات المتعلقة بالثغرات الجديدة والمحدثة</t>
  </si>
  <si>
    <t>يجب مراجعة تطبيق متطلبات الأمن السيبراني لإدارة الثغرات التقنية للجهة دوريًا</t>
  </si>
  <si>
    <t>معالجة الثغرات بناءً على تصنيفها والمخاطر السيبرانية المترتبة عليها</t>
  </si>
  <si>
    <t>تصنيف الثغرات حسب خطورتها</t>
  </si>
  <si>
    <t>فحص واكتشاف الثغرات دوريًا</t>
  </si>
  <si>
    <t>٢-١١ اختبار الاختراق (Penetration Testing)</t>
  </si>
  <si>
    <t>٢-١١-١</t>
  </si>
  <si>
    <t>٢-١١-٢</t>
  </si>
  <si>
    <t>٢-١١-٣</t>
  </si>
  <si>
    <t>يجب أن تغطي متطلبات الأمن السيبراني لاختبار الاختراق بحد أدنى ما يلي:</t>
  </si>
  <si>
    <t>٢-١١-٤</t>
  </si>
  <si>
    <t>٢-١١-٣-١</t>
  </si>
  <si>
    <t>٢-١١-٣-٢</t>
  </si>
  <si>
    <t>يجب تحديد وتوثيق واعتماد متطلبات الأمن السيبراني لعمليات اختبار الاختراق في الجهة</t>
  </si>
  <si>
    <t>يجب تنفيذ عمليات اختبار الاختراق في الجهة</t>
  </si>
  <si>
    <t>نطاق عمل اختبار الاختراق، ليشمل جميع الخدمات المقدمة خارجياً (عن طريق الإنترنت) ومكوناتها التقنية، ومنها: البنية التحتية، المواقع الالكترونية، تطبيقات الويب، تطبيقات الهواتف الذكية واللوحية، البريد الاكتروني والدخول عن بعد</t>
  </si>
  <si>
    <t>عمل اختبار الاختراق دوريًا</t>
  </si>
  <si>
    <t>يجب مراجعة تطبيق متطلبات الأمن السيبراني لعمليات اختبار الاختراق في الجهة دوريًا</t>
  </si>
  <si>
    <t>٢-١٢ إدارة سجلات الاحداث ومراقبة الأمن السيبراني (Cybersecurity Event Logs and Monitoring Management)</t>
  </si>
  <si>
    <t>٢-١٢-١</t>
  </si>
  <si>
    <t>٢-١٢-٢</t>
  </si>
  <si>
    <t>٢-١٢-٣</t>
  </si>
  <si>
    <t>يجب أن تغطي متطلبات إدارة سجلات الأحداث ومراقبة الأمن السيبراني بحد أدنى ما يلي:</t>
  </si>
  <si>
    <t>٢-١٢-٤</t>
  </si>
  <si>
    <t>يجب تحديد وتوثيق واعتماد متطلبات إدارة سجلات الأحداث ومراقبة الأمن السيبراني للجهة</t>
  </si>
  <si>
    <t>يجب تطبيق متطلبات إدارة سجلات الأحداث ومراقبة الأمن السيبراني للجهة</t>
  </si>
  <si>
    <t>تفعيل سجلات الأحداث (Event logs) الخاصة بالأمن السيبراني على الأصول المعلوماتية الحساسة لدى الجهة</t>
  </si>
  <si>
    <t>تفعيل سجلات الأحداث الخاصة بالحسابات ذات الصلاحيات الهامة والحساسة على الأصول المعلوماتية وأحداث عمليات الدخول عن بعد لدى الجهة</t>
  </si>
  <si>
    <t>تحديد التقنيات اللازمة (SIEM) لجمع سجلات الأحداث الخاصة بالأمن السيبراني</t>
  </si>
  <si>
    <t>المراقبة المستمرة لسجلات الأحداث الخاصة بالأمن السيبراني</t>
  </si>
  <si>
    <t>مدة الاحتفاظ بسجلات الأحداث الخاصة بالأمن السيبراني (على ألا تقل عن 12 شهر)</t>
  </si>
  <si>
    <t>يجب مراجعة تطبيق متطلبات إدارة سجلات الأحداث ومراقبة الأمن السيبراني في الجهة دوريًا</t>
  </si>
  <si>
    <t>٢-١٣ إدارة حوادث وتهديدات الأمن السيبراني (Cybersecurity Event Logs and Monitoring Management)</t>
  </si>
  <si>
    <t>٢-١٢-٣-١</t>
  </si>
  <si>
    <t>٢-١٢-٣-٢</t>
  </si>
  <si>
    <t>٢-١٢-٣-٣</t>
  </si>
  <si>
    <t>٢-١٢-٣-٤</t>
  </si>
  <si>
    <t>٢-١٢-٣-٥</t>
  </si>
  <si>
    <t>٢-١٣-١</t>
  </si>
  <si>
    <t>يجب تحديد وتوثيق واعتماد متطلبات إدارة حوادث وتهديدات الأمن السيبراني في الجهة.</t>
  </si>
  <si>
    <t>٢-١٣-٢</t>
  </si>
  <si>
    <t>يجب تطبيق متطلبات إدارة حوادث وتهديدات الأمن السيبراني في الجهة.</t>
  </si>
  <si>
    <t>٢-١٣-٣</t>
  </si>
  <si>
    <t>يجب أن تغطي متطلبات إدارة حوادث وتهديدات الأمن السيبراني بحد أدنى ما يلي:</t>
  </si>
  <si>
    <t>وضع خطط الاستجابة للحوادث الأمنية وآليات التصعيد.</t>
  </si>
  <si>
    <t>تصنيف حوادث الأمن السيبراني.</t>
  </si>
  <si>
    <t>تبليغ الهيئة عند حدوث حادثة أمن سيبراني.</t>
  </si>
  <si>
    <t>مشاركة التنبيهات والمعلومات الاستباقية ومؤشرات الاختراق وتقارير حوادث الأمن السيبراني مع الهيئة.</t>
  </si>
  <si>
    <t>الحصول على المعلومات الاستباقية
 (Threat Intelligence) والتعامل معها.</t>
  </si>
  <si>
    <t>٢-١٣-٤</t>
  </si>
  <si>
    <t>يجب مراجعة تطبيق متطلبات إدارة حوادث وتهديدات الأمن السيبراني في الجهة دوريًا.</t>
  </si>
  <si>
    <t>٢-١٣-٣-١</t>
  </si>
  <si>
    <t>٢-١٣-٣-٢</t>
  </si>
  <si>
    <t>٢-١٣-٣-٣</t>
  </si>
  <si>
    <t>٢-١٣-٣-٤</t>
  </si>
  <si>
    <t>٢-١٣-٣-٥</t>
  </si>
  <si>
    <t>٢-١٤ الأمن المادي (Physical Security)</t>
  </si>
  <si>
    <t>٢-١٤-١</t>
  </si>
  <si>
    <t>يجب تحديد وتوثيق واعتماد متطلبات الأمن السيبراني لحماية الأصول المعلوماتية والتقنية للجهة من الوصول المادي غير المصرح به والفقدان والسرقة والتخريب.</t>
  </si>
  <si>
    <t>٢-١٤-٢</t>
  </si>
  <si>
    <t>يجب تطبيق متطلبات الأمن السيبراني لحماية الأصول المعلوماتية والتقنية للجهة من الوصول المادي غير المصرح به والفقدان والسرقة والتخريب.</t>
  </si>
  <si>
    <t>٢-١٤-٣</t>
  </si>
  <si>
    <t xml:space="preserve">يجب أن تغطي متطلبات الأمن السيبراني لحماية الأصول المعلوماتية والتقنية للجهة من الوصول المادي غير المصرح به والفقدان والسرقة والتخريب بحد أدنى ما يلي: </t>
  </si>
  <si>
    <t>الدخول المصرح به للأماكن الحساسة في الجهة (مثل: مركز بيانات الجهة، مركز التعافي من الكوارث، أماكن معالجة المعلومات الحساسة، مركز المراقبة الأمنية، غرف اتصالات الشبكة، مناطق الإمداد الخاصة بالأجهزة والعتاد التقنية، وغيرها).</t>
  </si>
  <si>
    <t>سجلات الدخول والمراقبة (CCTV).</t>
  </si>
  <si>
    <t>حماية معلومات سجلات الدخول والمراقبة.</t>
  </si>
  <si>
    <t>أمن إتلاف وإعادة استخدام الأصول المادية التي تحوي معلومات مصنفة (وتشمل: الوثائق الورقية ووسائط الحفظ والتخزين).</t>
  </si>
  <si>
    <t>أمن الأجهزة والمعدات داخل مباني الجهة وخارجها.</t>
  </si>
  <si>
    <t>٢-١٤-٤</t>
  </si>
  <si>
    <t>يجب مراجعة متطلبات الأمن السيبراني لحماية الأصول المعلوماتية والتقنية للجهة من الوصول المادي غير المصرح به والفقدان والسرقة والتخريب دوريًا.</t>
  </si>
  <si>
    <t>٢-١٤-٣-١</t>
  </si>
  <si>
    <t>٢-١٤-٣-٢</t>
  </si>
  <si>
    <t>٢-١٤-٣-٣</t>
  </si>
  <si>
    <t>٢-١٤-٣-٤</t>
  </si>
  <si>
    <t>٢-١٤-٣-٥</t>
  </si>
  <si>
    <t>٢-١٥-١</t>
  </si>
  <si>
    <t>٢-١٥-٢</t>
  </si>
  <si>
    <t>٢-١٥-٣</t>
  </si>
  <si>
    <t xml:space="preserve">يجب أن تغطي متطلبات الأمن السيبراني لحماية تطبيقات الويب الخارجية للجهة بحد أدنى ما يلي: </t>
  </si>
  <si>
    <t>٢-١٥-٤</t>
  </si>
  <si>
    <t>٢-١٥-٣-١</t>
  </si>
  <si>
    <t>٢-١٥-٣-٢</t>
  </si>
  <si>
    <t>٢-١٥-٣-٣</t>
  </si>
  <si>
    <t>٢-١٥-٣-٤</t>
  </si>
  <si>
    <t>٢-١٥-٣-٥</t>
  </si>
  <si>
    <t>يجب مراجعة متطلبات الأمن السيبراني لحماية تطبيقات الويب للجهة من المخاطر السيبرانية دوريًا</t>
  </si>
  <si>
    <t>توضيح سياسة الاستخدام الآمن للمستخدمين</t>
  </si>
  <si>
    <t>استخدام بروتوكولات آمنة (مثل بروتوكول HTTPS)</t>
  </si>
  <si>
    <t>استخدام مبدأ المعمارية متعددة المستويات (Multi-tier Architecture)</t>
  </si>
  <si>
    <t>استخدام جدار الحماية لتطبيقات الويب (Web Application Firewall)</t>
  </si>
  <si>
    <t>يجب تطبيق متطلبات الأمن السيبراني لحماية تطبيقات الويب الخارجية للجهة</t>
  </si>
  <si>
    <t>يجب تحديد وتوثيق واعتماد متطلبات الأمن السيبراني لحماية تطبيقات الويب الخارجية للجهة من المخاطر السيبرانية</t>
  </si>
  <si>
    <t>٣-١-١</t>
  </si>
  <si>
    <t>٣-١-٢</t>
  </si>
  <si>
    <t>٣-١-٣</t>
  </si>
  <si>
    <t xml:space="preserve">يجب أن تغطي إدارة استمرارية الأعمال في الجهة بحد أدنى ما يلي: </t>
  </si>
  <si>
    <t>١-٣-١-٣</t>
  </si>
  <si>
    <t>٢-٣-١-٣</t>
  </si>
  <si>
    <t>٣-٣-١-٣</t>
  </si>
  <si>
    <t>٣-١-٤</t>
  </si>
  <si>
    <t>٣-١ جوانب صمود الأمن السيبراني في إدارة استمرارية الأعمال ("Cybersecurity Resilience aspects of Business Continuity Management “BCM“)</t>
  </si>
  <si>
    <t>٣ صمود الأمن السيبراني (Cybersecurity Resilience)</t>
  </si>
  <si>
    <t>يجب تحديد وتوثيق واعتماد متطلبات الأمن السيبراني ضمن إدارة استمرارية أعمال الجهة</t>
  </si>
  <si>
    <t>يجب تطبيق متطلبات الأمن السيبراني ضمن إدارة استمرارية أعمال الجهة</t>
  </si>
  <si>
    <t>التأكد من استمرارية الأنظمة والإجراءات المتعلقة بالأمن السيبراني</t>
  </si>
  <si>
    <t>وضع خطط الاستجابة لحوداث الأمن السيبراني التي قد تؤثر على استمرارية أعمال الجهة</t>
  </si>
  <si>
    <t>وضع خطط التعافي من الكوارث (Disaster Recovery Plan)</t>
  </si>
  <si>
    <t>يجب مراجعة متطلبات الأمن السيبراني ضمن إدارة استمرارية أعمال الجهة دورياً</t>
  </si>
  <si>
    <t>٤ الأمن السيبراني المتعلق بالأطراف الخارجية والحوسبة السحابية (Third-Party and Cloud Computing Cybersecurity)</t>
  </si>
  <si>
    <t xml:space="preserve">٤-١ الأمن السيبراني المتعلق بالأطراف الخارجية </t>
  </si>
  <si>
    <t>٤-١-١</t>
  </si>
  <si>
    <t xml:space="preserve">يجب أن تغطي متطلبات الأمن السيبراني ضمن العقود والاتفاقيات (مثل اتفاقية مستوى الخدمة SLA) مع الأطراف الخارجية التي قد تتأثر بإصابتها بيانات الجهة أو الخدمات المقدمة لها بحد أدنى ما يلي:  </t>
  </si>
  <si>
    <t>٤-١-٤</t>
  </si>
  <si>
    <t>٤-١-٢</t>
  </si>
  <si>
    <t>٤-١-٢-١</t>
  </si>
  <si>
    <t>٤-١-٢-٢</t>
  </si>
  <si>
    <t>٤-١-٢-٣</t>
  </si>
  <si>
    <t>٤-١-٣</t>
  </si>
  <si>
    <t>٤-١-٣-١</t>
  </si>
  <si>
    <t>٤-١-٣-٢</t>
  </si>
  <si>
    <t>يجب تحديد وتوثيق واعتماد متطلبات الأمن السيبراني ضمن العقود والاتفاقيات مع الأطراف الخارجية للجهة</t>
  </si>
  <si>
    <t>بنود المحافظة على سریة المعلومات (Non-Disclosure Clauses)  والحذف الآمن من قِبَل الطرف الخارجي لبیانات الجھة عند إنتھاء الخدمة</t>
  </si>
  <si>
    <t>إجراءات التواصل في حال حدوث حادثة أمن سيبراني</t>
  </si>
  <si>
    <t>إلزام الطرف الخارجي بتطبیق متطلبات وسیاسات الأمن السیبراني للجھة والمتطلبات التشریعیة والتنظیمیة ذات العلاقة</t>
  </si>
  <si>
    <t>إجراء تقییم لمخاطر الأمن السیبراني، والتأكد من وجود ما یضمن السیطرة على تلك المخاطر، قبل توقیع العقود والاتفاقیات أو عند تغییر المتطلبات التشریعیة والتنظیمیة ذات العلاقة</t>
  </si>
  <si>
    <t>أن تكون مراكز عملیات خدمات الأمن السیبراني المدارة للتشغیل والمراقبة، والتي تستخدم طریقة الوصول عن بعد، موجودة بالكامل داخل المملكة</t>
  </si>
  <si>
    <t>یجب مراجعة متطلبات الأمن السیبراني مع الأطراف الخارجیة دوريًا</t>
  </si>
  <si>
    <t>٤-٢ الأمن السيبراني المتعلق بالحوسبة السحابية</t>
  </si>
  <si>
    <t>٤-٢-١</t>
  </si>
  <si>
    <t>٤-٢-٢</t>
  </si>
  <si>
    <t>٤-٢-٣</t>
  </si>
  <si>
    <t xml:space="preserve">بما يتوافق مع المتطلبات التشريعية والتنظيمية ذات العلاقة، وبالإضافة إلى ما ينطبق من الضوابط ضمن المكونات الرئيسية رقم (١) و (٢) و (٣) والمكون الفرعي رقم (٤-١) الضرورية لحماية بيانات الجهة أو الخدمات المقدمة لها، يجب أن تغطي متطلبات الأمن السيبراني الخاصة باستخدام خدمات الحوسبة السحابية والاستضافة بحد أدنى ما يلي: </t>
  </si>
  <si>
    <t>٤-٢-٤</t>
  </si>
  <si>
    <t>یجب تحدید وتوثیق واعتماد متطلبات الأمن السیبراني الخاصة باستخدام خدمات الحوسبة السحابیة والاستضافة</t>
  </si>
  <si>
    <t>یجب تطبیق متطلبات الأمن السیبراني الخاصة بخدمات الحوسبة السحابیة والاستضافة للجھة</t>
  </si>
  <si>
    <t>فصل البيئة الخاصة بالجهة (وخصوصاً الخوادم الافتراضية) عن غيرها من البيئات التابعة لجهات أخرى في خدمات الحوسبة السحابية</t>
  </si>
  <si>
    <t>يجب مراجعة متطلبات الأمن السيبراني الخاصة بخدمات الحوسبة السحابية والاستضافة دوريًا</t>
  </si>
  <si>
    <t>٤-٢-٣-١</t>
  </si>
  <si>
    <t>٤-٢-٣-٢</t>
  </si>
  <si>
    <t>لا ينطبق على الجهة - Not Applicable</t>
  </si>
  <si>
    <t>ال\ليل الاسترشادي للضوابط الأساسية للأمن السيبراني GECC</t>
  </si>
  <si>
    <t>حماية بيانات الجهة من قبل مقدمي خدمات الحوسبة السحابية والاستضافة بما يتوافق مع مستوى تصنيفها، وإعادتها للجهة (بصيغة قابلة للاستخدام) عند إنتهاء الخدمة</t>
  </si>
  <si>
    <t>یجب أن تغطي متطلبات الأمن السیبراني مع الأطراف الخارجیة التي تقدم خدمات الإسناد للأمن السيبراني او تقنیة المعلومات، أو خدمات مدارة بحد أدنى ما یلي:</t>
  </si>
  <si>
    <t>التحقق من الهوية على أن يتم تحديد عناصر التحقق المناسب وعددها وكذلك تقنيات التحقق المناسب بناء على نتائج تقييم الأثر المحتمل لفشل عملية التحقق وتخطيها، وذلك لعمليات دخول المستخدمين.</t>
  </si>
  <si>
    <t>الفئة</t>
  </si>
  <si>
    <t>سنة التقييم</t>
  </si>
  <si>
    <t>حوكمة الأمن السيبراني</t>
  </si>
  <si>
    <t>تعزيز الأمن السيبراني</t>
  </si>
  <si>
    <t>صمود الأمن السيبراني</t>
  </si>
  <si>
    <t>الأمن السيبراني المتعلق بالأطراف الخارجية والحوسبة السحابية</t>
  </si>
  <si>
    <t>المكوّن الأساسي</t>
  </si>
  <si>
    <t>المكوّن الفرعي</t>
  </si>
  <si>
    <t>إستراتيجية الأمن السيبراني</t>
  </si>
  <si>
    <t>إدارة الأمن السيبراني</t>
  </si>
  <si>
    <t>سياسات وإجراءات الأمن السيبراني</t>
  </si>
  <si>
    <t>أدوار ومسؤوليات الأمن السيبراني</t>
  </si>
  <si>
    <t>إدارة مخاطر الأمن السيبراني</t>
  </si>
  <si>
    <t>الأمن السيبراني ضمن إدارة المشاريع المعلوماتية والتقنية</t>
  </si>
  <si>
    <t>الالتزام بتشريعات وتنظيمات ومعايير الأمن السيبراني</t>
  </si>
  <si>
    <t>المراجعة والتدقيق الدوري للأمن السيبراني</t>
  </si>
  <si>
    <t>الأمن السيبراني المتعلق بالموارد البشرية</t>
  </si>
  <si>
    <t>برنامج التوعية والتدريب بالأمن السيبراني</t>
  </si>
  <si>
    <t>إدارة الأصول</t>
  </si>
  <si>
    <t>إدارة هويات الدخول والصلاحيات</t>
  </si>
  <si>
    <t>حماية الأنظمة وأجهزة معالجة المعلومات</t>
  </si>
  <si>
    <t>حماية البريد الإلكتروني</t>
  </si>
  <si>
    <t>إدارة أمن الشبكات</t>
  </si>
  <si>
    <t>أمن الأجهزة المحمولة</t>
  </si>
  <si>
    <t>حماية البيانات والمعلومات</t>
  </si>
  <si>
    <t>التشفير</t>
  </si>
  <si>
    <t>إدارة النسخ الاحتياطية</t>
  </si>
  <si>
    <t>إدارة الثغرات</t>
  </si>
  <si>
    <t>اختبار الاختراق</t>
  </si>
  <si>
    <t>إدارة سجلات الأحداث ومراقبة الأمن السيبراني</t>
  </si>
  <si>
    <t>إدارة حوادث وتهديدات الأمن السيبراني</t>
  </si>
  <si>
    <t>الأمن المادي</t>
  </si>
  <si>
    <t>حماية تطبيقات الويب</t>
  </si>
  <si>
    <t>صمود الأمن السيبراني في إدارة استمرارية الأعمال (BCM)</t>
  </si>
  <si>
    <t>الأمن السيبراني المتعلق بالأطراف الخارجية</t>
  </si>
  <si>
    <t>الأمن السيبراني المتعلق بالحوسبة السحابية والاستضافة</t>
  </si>
  <si>
    <t>٢-١٥ حماية تطبيقات الويب (Web Application Security)</t>
  </si>
  <si>
    <t>حوكمة الأمن السيبراني
(Cybersecurity Governance)</t>
  </si>
  <si>
    <t>تعزيز الأمن السيبراني
 (Cybersecurity Defense)</t>
  </si>
  <si>
    <t xml:space="preserve"> صمود الأمن السيبراني
 (Cybersecurity Resilience)</t>
  </si>
  <si>
    <t xml:space="preserve"> الأمن السيبراني المتعلق بالأطراف الخارجية والحوسبة السحابية
 (Third-Party and Cloud Computing Cybersecurity)</t>
  </si>
  <si>
    <t>المستوى العام لتقييم الأمن السيبراني للجهة
Overall Compliance</t>
  </si>
  <si>
    <t>CATID</t>
  </si>
  <si>
    <t>NO1</t>
  </si>
  <si>
    <t>NO2</t>
  </si>
  <si>
    <t>NO3</t>
  </si>
  <si>
    <t>NO4</t>
  </si>
  <si>
    <t>NO5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</si>
</sst>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rial"/>
      <family val="2"/>
      <scheme val="minor"/>
    </font>
    <font>
      <sz val="11"/>
      <color theme="0"/>
      <name val="Arial"/>
      <family val="2"/>
      <scheme val="minor"/>
    </font>
    <font>
      <sz val="8"/>
      <name val="Arial"/>
      <family val="2"/>
      <scheme val="minor"/>
    </font>
    <font>
      <sz val="10"/>
      <name val="Arial"/>
      <family val="2"/>
    </font>
    <font>
      <sz val="10"/>
      <name val="Verdana"/>
      <family val="2"/>
    </font>
    <font>
      <sz val="12"/>
      <name val="DIN Next LT Arabic Light"/>
    </font>
    <font>
      <sz val="10"/>
      <color theme="1"/>
      <name val="DIN Next LT Arabic Light"/>
    </font>
    <font>
      <sz val="12"/>
      <color theme="0"/>
      <name val="Arial"/>
      <family val="2"/>
      <scheme val="minor"/>
    </font>
    <font>
      <sz val="14"/>
      <color theme="0"/>
      <name val="Arial"/>
      <family val="2"/>
      <scheme val="minor"/>
    </font>
    <font>
      <sz val="12"/>
      <color rgb="FF000000"/>
      <name val="DIN Next LT Arabic Light"/>
    </font>
  </fonts>
  <fills count="13">
    <fill>
      <patternFill patternType="none"/>
    </fill>
    <fill>
      <patternFill patternType="gray125"/>
    </fill>
    <fill>
      <patternFill patternType="solid">
        <fgColor rgb="FF2B3A8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2" tint="-0.249977111117893"/>
        <bgColor indexed="64"/>
      </patternFill>
    </fill>
    <fill>
      <patternFill patternType="solid">
        <fgColor rgb="FFF0F3F4"/>
        <bgColor indexed="64"/>
      </patternFill>
    </fill>
    <fill>
      <patternFill patternType="solid">
        <fgColor rgb="FF00B9AD"/>
        <bgColor indexed="64"/>
      </patternFill>
    </fill>
    <fill>
      <patternFill patternType="solid">
        <fgColor rgb="FF373D48"/>
        <bgColor indexed="64"/>
      </patternFill>
    </fill>
    <fill>
      <patternFill patternType="solid">
        <fgColor rgb="FF384CA0"/>
        <bgColor indexed="64"/>
      </patternFill>
    </fill>
    <fill>
      <patternFill patternType="solid">
        <fgColor rgb="FFF5F7F6"/>
        <bgColor indexed="64"/>
      </patternFill>
    </fill>
    <fill>
      <patternFill patternType="solid">
        <fgColor rgb="FF4CB279"/>
        <bgColor indexed="64"/>
      </patternFill>
    </fill>
  </fills>
  <borders count="1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4">
    <xf numFmtId="0" fontId="0" fillId="0" borderId="0"/>
    <xf numFmtId="0" fontId="3" fillId="0" borderId="0"/>
    <xf numFmtId="0" fontId="4" fillId="0" borderId="0"/>
    <xf numFmtId="0" fontId="3" fillId="0" borderId="0"/>
  </cellStyleXfs>
  <cellXfs count="48">
    <xf numFmtId="0" fontId="0" fillId="0" borderId="0" xfId="0"/>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7" borderId="5" xfId="0" applyFill="1" applyBorder="1" applyAlignment="1" applyProtection="1">
      <alignment horizontal="center" vertical="center" wrapText="1" readingOrder="2"/>
      <protection locked="0"/>
    </xf>
    <xf numFmtId="0" fontId="0" fillId="7" borderId="3" xfId="0" applyFill="1" applyBorder="1" applyAlignment="1" applyProtection="1">
      <alignment horizontal="center" vertical="center" wrapText="1" readingOrder="2"/>
      <protection locked="0"/>
    </xf>
    <xf numFmtId="0" fontId="0" fillId="7" borderId="8" xfId="0" applyFill="1" applyBorder="1" applyAlignment="1" applyProtection="1">
      <alignment horizontal="center" vertical="center" wrapText="1" readingOrder="2"/>
      <protection locked="0"/>
    </xf>
    <xf numFmtId="0" fontId="0" fillId="7" borderId="2" xfId="0" applyFill="1" applyBorder="1" applyAlignment="1" applyProtection="1">
      <alignment horizontal="center" vertical="center" wrapText="1" readingOrder="2"/>
      <protection locked="0"/>
    </xf>
    <xf numFmtId="0" fontId="0" fillId="7" borderId="3" xfId="0" applyFill="1" applyBorder="1" applyAlignment="1">
      <alignment horizontal="center" vertical="center" wrapText="1" readingOrder="2"/>
    </xf>
    <xf numFmtId="0" fontId="0" fillId="0" borderId="0" xfId="0" applyAlignment="1">
      <alignment readingOrder="2"/>
    </xf>
    <xf numFmtId="49" fontId="0" fillId="7" borderId="4" xfId="0" applyNumberFormat="1" applyFill="1" applyBorder="1" applyAlignment="1">
      <alignment horizontal="center" vertical="center" readingOrder="2"/>
    </xf>
    <xf numFmtId="0" fontId="0" fillId="7" borderId="5" xfId="0" applyFill="1" applyBorder="1" applyAlignment="1">
      <alignment horizontal="center" vertical="center" wrapText="1" readingOrder="2"/>
    </xf>
    <xf numFmtId="0" fontId="0" fillId="7" borderId="5" xfId="0" applyFill="1" applyBorder="1" applyAlignment="1">
      <alignment horizontal="center" vertical="center" readingOrder="2"/>
    </xf>
    <xf numFmtId="49" fontId="0" fillId="7" borderId="6" xfId="0" applyNumberFormat="1" applyFill="1" applyBorder="1" applyAlignment="1">
      <alignment horizontal="center" vertical="center" readingOrder="2"/>
    </xf>
    <xf numFmtId="0" fontId="0" fillId="7" borderId="3" xfId="0" applyFill="1" applyBorder="1" applyAlignment="1">
      <alignment horizontal="center" vertical="center" readingOrder="2"/>
    </xf>
    <xf numFmtId="49" fontId="0" fillId="7" borderId="7" xfId="0" applyNumberFormat="1" applyFill="1" applyBorder="1" applyAlignment="1">
      <alignment horizontal="center" vertical="center" readingOrder="2"/>
    </xf>
    <xf numFmtId="0" fontId="0" fillId="7" borderId="8" xfId="0" applyFill="1" applyBorder="1" applyAlignment="1">
      <alignment horizontal="center" vertical="center" wrapText="1" readingOrder="2"/>
    </xf>
    <xf numFmtId="0" fontId="0" fillId="7" borderId="8" xfId="0" applyFill="1" applyBorder="1" applyAlignment="1">
      <alignment horizontal="center" vertical="center" readingOrder="2"/>
    </xf>
    <xf numFmtId="49" fontId="0" fillId="7" borderId="1" xfId="0" applyNumberFormat="1" applyFill="1" applyBorder="1" applyAlignment="1">
      <alignment horizontal="center" vertical="center" readingOrder="2"/>
    </xf>
    <xf numFmtId="0" fontId="0" fillId="7" borderId="2" xfId="0" applyFill="1" applyBorder="1" applyAlignment="1">
      <alignment horizontal="center" vertical="center" wrapText="1" readingOrder="2"/>
    </xf>
    <xf numFmtId="0" fontId="0" fillId="7" borderId="2" xfId="0" applyFill="1" applyBorder="1" applyAlignment="1">
      <alignment horizontal="center" vertical="center" readingOrder="2"/>
    </xf>
    <xf numFmtId="49" fontId="0" fillId="7" borderId="13" xfId="0" applyNumberFormat="1" applyFill="1" applyBorder="1" applyAlignment="1">
      <alignment horizontal="center" vertical="center" readingOrder="2"/>
    </xf>
    <xf numFmtId="0" fontId="0" fillId="7" borderId="3" xfId="0" applyFill="1" applyBorder="1" applyAlignment="1" applyProtection="1">
      <alignment horizontal="center" vertical="center" wrapText="1" readingOrder="2"/>
      <protection hidden="1"/>
    </xf>
    <xf numFmtId="0" fontId="0" fillId="7" borderId="3" xfId="0" applyFill="1" applyBorder="1" applyAlignment="1" applyProtection="1">
      <alignment horizontal="center" vertical="center" readingOrder="2"/>
      <protection hidden="1"/>
    </xf>
    <xf numFmtId="0" fontId="7" fillId="12" borderId="0" xfId="0" applyFont="1" applyFill="1" applyAlignment="1">
      <alignment horizontal="center" vertical="center" readingOrder="2"/>
    </xf>
    <xf numFmtId="0" fontId="6" fillId="0" borderId="3" xfId="1" applyFont="1" applyBorder="1" applyAlignment="1" applyProtection="1">
      <alignment horizontal="center" vertical="center"/>
      <protection hidden="1"/>
    </xf>
    <xf numFmtId="0" fontId="0" fillId="0" borderId="3" xfId="0" applyBorder="1" applyAlignment="1">
      <alignment horizontal="center" vertical="center"/>
    </xf>
    <xf numFmtId="0" fontId="5" fillId="11" borderId="3" xfId="1" applyFont="1" applyFill="1" applyBorder="1" applyAlignment="1">
      <alignment horizontal="center" vertical="center" wrapText="1"/>
    </xf>
    <xf numFmtId="0" fontId="0" fillId="0" borderId="3" xfId="0" applyBorder="1" applyAlignment="1">
      <alignment horizontal="center" vertical="center" wrapText="1"/>
    </xf>
    <xf numFmtId="0" fontId="9" fillId="0" borderId="3" xfId="0" applyFont="1" applyBorder="1" applyAlignment="1">
      <alignment horizontal="center" vertical="center" wrapText="1" readingOrder="2"/>
    </xf>
    <xf numFmtId="0" fontId="7" fillId="10" borderId="1" xfId="0" applyFont="1" applyFill="1" applyBorder="1" applyAlignment="1">
      <alignment horizontal="center" readingOrder="2"/>
    </xf>
    <xf numFmtId="0" fontId="7" fillId="10" borderId="2" xfId="0" applyFont="1" applyFill="1" applyBorder="1" applyAlignment="1">
      <alignment horizontal="center" readingOrder="2"/>
    </xf>
    <xf numFmtId="0" fontId="7" fillId="10" borderId="13" xfId="0" applyFont="1" applyFill="1" applyBorder="1" applyAlignment="1">
      <alignment horizontal="center" readingOrder="2"/>
    </xf>
    <xf numFmtId="0" fontId="7" fillId="10" borderId="14" xfId="0" applyFont="1" applyFill="1" applyBorder="1" applyAlignment="1">
      <alignment horizontal="center" readingOrder="2"/>
    </xf>
    <xf numFmtId="0" fontId="7" fillId="8" borderId="11" xfId="0" applyFont="1" applyFill="1" applyBorder="1" applyAlignment="1">
      <alignment horizontal="center" readingOrder="2"/>
    </xf>
    <xf numFmtId="0" fontId="7" fillId="8" borderId="12" xfId="0" applyFont="1" applyFill="1" applyBorder="1" applyAlignment="1">
      <alignment horizontal="center" readingOrder="2"/>
    </xf>
    <xf numFmtId="0" fontId="7" fillId="9" borderId="1" xfId="0" applyFont="1" applyFill="1" applyBorder="1" applyAlignment="1">
      <alignment horizontal="center" readingOrder="2"/>
    </xf>
    <xf numFmtId="0" fontId="7" fillId="9" borderId="2" xfId="0" applyFont="1" applyFill="1" applyBorder="1" applyAlignment="1">
      <alignment horizontal="center" readingOrder="2"/>
    </xf>
    <xf numFmtId="0" fontId="8" fillId="12" borderId="0" xfId="0" applyFont="1" applyFill="1" applyAlignment="1">
      <alignment horizontal="center" readingOrder="2"/>
    </xf>
    <xf numFmtId="0" fontId="7" fillId="2" borderId="1" xfId="0" applyFont="1" applyFill="1" applyBorder="1" applyAlignment="1">
      <alignment horizontal="center" readingOrder="2"/>
    </xf>
    <xf numFmtId="0" fontId="7" fillId="2" borderId="2" xfId="0" applyFont="1" applyFill="1" applyBorder="1" applyAlignment="1">
      <alignment horizontal="center" readingOrder="2"/>
    </xf>
    <xf numFmtId="0" fontId="7" fillId="8" borderId="1" xfId="0" applyFont="1" applyFill="1" applyBorder="1" applyAlignment="1">
      <alignment horizontal="center" readingOrder="2"/>
    </xf>
    <xf numFmtId="0" fontId="7" fillId="8" borderId="2" xfId="0" applyFont="1" applyFill="1" applyBorder="1" applyAlignment="1">
      <alignment horizontal="center" readingOrder="2"/>
    </xf>
    <xf numFmtId="0" fontId="1" fillId="8" borderId="11" xfId="0" applyFont="1" applyFill="1" applyBorder="1" applyAlignment="1">
      <alignment horizontal="center" readingOrder="2"/>
    </xf>
    <xf numFmtId="0" fontId="1" fillId="8" borderId="12" xfId="0" applyFont="1" applyFill="1" applyBorder="1" applyAlignment="1">
      <alignment horizontal="center" readingOrder="2"/>
    </xf>
    <xf numFmtId="0" fontId="7" fillId="8" borderId="9" xfId="0" applyFont="1" applyFill="1" applyBorder="1" applyAlignment="1">
      <alignment horizontal="center" readingOrder="2"/>
    </xf>
    <xf numFmtId="0" fontId="7" fillId="8" borderId="10" xfId="0" applyFont="1" applyFill="1" applyBorder="1" applyAlignment="1">
      <alignment horizontal="center" readingOrder="2"/>
    </xf>
  </cellXfs>
  <cellStyles count="4">
    <cellStyle name="Normal" xfId="0" builtinId="0"/>
    <cellStyle name="Normal 2 2" xfId="3" xr:uid="{00000000-0005-0000-0000-000001000000}"/>
    <cellStyle name="Normal 2 3" xfId="2" xr:uid="{00000000-0005-0000-0000-000002000000}"/>
    <cellStyle name="Normal_SHEET" xfId="1" xr:uid="{00000000-0005-0000-0000-000003000000}"/>
  </cellStyles>
  <dxfs count="1008">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AEAAAA"/>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AEAAAA"/>
        </patternFill>
      </fill>
    </dxf>
    <dxf>
      <fill>
        <patternFill>
          <bgColor rgb="FF00B050"/>
        </patternFill>
      </fill>
    </dxf>
    <dxf>
      <fill>
        <patternFill>
          <bgColor rgb="FFFF000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AEAAAA"/>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AEAAAA"/>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AEAAAA"/>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AEAAAA"/>
        </patternFill>
      </fill>
    </dxf>
    <dxf>
      <fill>
        <patternFill>
          <bgColor rgb="FFFFFF00"/>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AEAAAA"/>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AEAAAA"/>
        </patternFill>
      </fill>
    </dxf>
    <dxf>
      <fill>
        <patternFill>
          <bgColor rgb="FFFFFF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AEAAAA"/>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AEAAAA"/>
        </patternFill>
      </fill>
    </dxf>
    <dxf>
      <fill>
        <patternFill>
          <bgColor rgb="FF00B050"/>
        </patternFill>
      </fill>
    </dxf>
    <dxf>
      <fill>
        <patternFill>
          <bgColor rgb="FFFF000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AEAAAA"/>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AEAAAA"/>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AEAAAA"/>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AEAAAA"/>
        </patternFill>
      </fill>
    </dxf>
    <dxf>
      <fill>
        <patternFill>
          <bgColor rgb="FFFFFF00"/>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AEAAAA"/>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AEAAAA"/>
        </patternFill>
      </fill>
    </dxf>
    <dxf>
      <fill>
        <patternFill>
          <bgColor rgb="FFFFFF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AEAAAA"/>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AEAAAA"/>
        </patternFill>
      </fill>
    </dxf>
    <dxf>
      <fill>
        <patternFill>
          <bgColor rgb="FF00B050"/>
        </patternFill>
      </fill>
    </dxf>
    <dxf>
      <fill>
        <patternFill>
          <bgColor rgb="FFFF000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AEAAAA"/>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AEAAAA"/>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AEAAAA"/>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AEAAAA"/>
        </patternFill>
      </fill>
    </dxf>
    <dxf>
      <fill>
        <patternFill>
          <bgColor rgb="FFFFFF00"/>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AEAAAA"/>
        </patternFill>
      </fill>
    </dxf>
    <dxf>
      <fill>
        <patternFill>
          <bgColor rgb="FFFFFF00"/>
        </patternFill>
      </fill>
    </dxf>
    <dxf>
      <fill>
        <patternFill>
          <bgColor rgb="FFFF0000"/>
        </patternFill>
      </fill>
    </dxf>
    <dxf>
      <fill>
        <patternFill>
          <bgColor rgb="FFAEAAAA"/>
        </patternFill>
      </fill>
    </dxf>
    <dxf>
      <fill>
        <patternFill>
          <bgColor rgb="FF00B05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00B050"/>
        </patternFill>
      </fill>
    </dxf>
    <dxf>
      <fill>
        <patternFill>
          <bgColor rgb="FFFFFF00"/>
        </patternFill>
      </fill>
    </dxf>
    <dxf>
      <fill>
        <patternFill>
          <bgColor rgb="FFFF000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AEAAAA"/>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AEAAAA"/>
        </patternFill>
      </fill>
    </dxf>
    <dxf>
      <fill>
        <patternFill>
          <bgColor rgb="FFFFFF00"/>
        </patternFill>
      </fill>
    </dxf>
    <dxf>
      <fill>
        <patternFill>
          <bgColor rgb="FF00B050"/>
        </patternFill>
      </fill>
    </dxf>
    <dxf>
      <fill>
        <patternFill>
          <bgColor rgb="FFFFFF00"/>
        </patternFill>
      </fill>
    </dxf>
    <dxf>
      <fill>
        <patternFill>
          <bgColor rgb="FFAEAAAA"/>
        </patternFill>
      </fill>
    </dxf>
    <dxf>
      <fill>
        <patternFill>
          <bgColor rgb="FFFF000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FF0000"/>
        </patternFill>
      </fill>
    </dxf>
    <dxf>
      <fill>
        <patternFill>
          <bgColor rgb="FFAEAAAA"/>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AEAAAA"/>
        </patternFill>
      </fill>
    </dxf>
    <dxf>
      <fill>
        <patternFill>
          <bgColor rgb="FFFF0000"/>
        </patternFill>
      </fill>
    </dxf>
  </dxfs>
  <tableStyles count="0" defaultTableStyle="TableStyleMedium2" defaultPivotStyle="PivotStyleLight16"/>
  <colors>
    <mruColors>
      <color rgb="FF4CB279"/>
      <color rgb="FFF0F3F4"/>
      <color rgb="FF073333"/>
      <color rgb="FFFFFF00"/>
      <color rgb="FF373D48"/>
      <color rgb="FF00B9AD"/>
      <color rgb="FFAEAAAA"/>
      <color rgb="FFFF0000"/>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34"/>
  <sheetViews>
    <sheetView showGridLines="0" rightToLeft="1" tabSelected="1" zoomScale="85" zoomScaleNormal="85" workbookViewId="0">
      <pane ySplit="2" topLeftCell="A231" activePane="bottomLeft" state="frozen"/>
      <selection pane="bottomLeft" activeCell="C234" sqref="C234"/>
    </sheetView>
  </sheetViews>
  <sheetFormatPr defaultColWidth="8.9140625" defaultRowHeight="14"/>
  <cols>
    <col min="1" max="1" width="15.6640625" style="10" customWidth="1"/>
    <col min="2" max="2" width="51.6640625" style="10" customWidth="1"/>
    <col min="3" max="3" width="20.6640625" style="10" customWidth="1"/>
    <col min="4" max="4" width="17.75" style="10" customWidth="1"/>
    <col min="5" max="5" width="27.08203125" style="10" bestFit="1" customWidth="1"/>
    <col min="6" max="16384" width="8.9140625" style="10"/>
  </cols>
  <sheetData>
    <row r="1" spans="1:5" ht="17.5">
      <c r="A1" s="39" t="s">
        <v>438</v>
      </c>
      <c r="B1" s="39"/>
      <c r="C1" s="39"/>
      <c r="D1" s="39"/>
      <c r="E1" s="39"/>
    </row>
    <row r="2" spans="1:5" ht="16.5" customHeight="1" thickBot="1">
      <c r="A2" s="25" t="s">
        <v>0</v>
      </c>
      <c r="B2" s="25" t="s">
        <v>1</v>
      </c>
      <c r="C2" s="25" t="s">
        <v>4</v>
      </c>
      <c r="D2" s="25" t="s">
        <v>2</v>
      </c>
      <c r="E2" s="25" t="s">
        <v>3</v>
      </c>
    </row>
    <row r="3" spans="1:5" ht="16" thickBot="1">
      <c r="A3" s="40" t="s">
        <v>5</v>
      </c>
      <c r="B3" s="41"/>
      <c r="C3" s="41"/>
      <c r="D3" s="41"/>
      <c r="E3" s="41"/>
    </row>
    <row r="4" spans="1:5" ht="16" thickBot="1">
      <c r="A4" s="40" t="s">
        <v>6</v>
      </c>
      <c r="B4" s="41"/>
      <c r="C4" s="41"/>
      <c r="D4" s="41"/>
      <c r="E4" s="41"/>
    </row>
    <row r="5" spans="1:5" ht="223.4" customHeight="1">
      <c r="A5" s="11" t="s">
        <v>7</v>
      </c>
      <c r="B5" s="12" t="s">
        <v>8</v>
      </c>
      <c r="C5" s="5" t="s">
        <v>100</v>
      </c>
      <c r="D5" s="13" t="s">
        <v>13</v>
      </c>
      <c r="E5" s="13" t="s">
        <v>13</v>
      </c>
    </row>
    <row r="6" spans="1:5" ht="151.4" customHeight="1">
      <c r="A6" s="14" t="s">
        <v>10</v>
      </c>
      <c r="B6" s="9" t="s">
        <v>9</v>
      </c>
      <c r="C6" s="6" t="s">
        <v>100</v>
      </c>
      <c r="D6" s="15" t="s">
        <v>13</v>
      </c>
      <c r="E6" s="15" t="s">
        <v>13</v>
      </c>
    </row>
    <row r="7" spans="1:5" ht="143.15" customHeight="1" thickBot="1">
      <c r="A7" s="16" t="s">
        <v>11</v>
      </c>
      <c r="B7" s="17" t="s">
        <v>12</v>
      </c>
      <c r="C7" s="7" t="s">
        <v>100</v>
      </c>
      <c r="D7" s="18" t="s">
        <v>13</v>
      </c>
      <c r="E7" s="18" t="s">
        <v>13</v>
      </c>
    </row>
    <row r="8" spans="1:5" ht="16" thickBot="1">
      <c r="A8" s="40" t="s">
        <v>14</v>
      </c>
      <c r="B8" s="41"/>
      <c r="C8" s="41"/>
      <c r="D8" s="41"/>
      <c r="E8" s="41"/>
    </row>
    <row r="9" spans="1:5" ht="194.4" customHeight="1">
      <c r="A9" s="11" t="s">
        <v>15</v>
      </c>
      <c r="B9" s="12" t="s">
        <v>16</v>
      </c>
      <c r="C9" s="5" t="s">
        <v>100</v>
      </c>
      <c r="D9" s="13" t="s">
        <v>13</v>
      </c>
      <c r="E9" s="13" t="s">
        <v>13</v>
      </c>
    </row>
    <row r="10" spans="1:5" ht="28">
      <c r="A10" s="14" t="s">
        <v>17</v>
      </c>
      <c r="B10" s="9" t="s">
        <v>179</v>
      </c>
      <c r="C10" s="6" t="s">
        <v>101</v>
      </c>
      <c r="D10" s="15" t="s">
        <v>13</v>
      </c>
      <c r="E10" s="15" t="s">
        <v>13</v>
      </c>
    </row>
    <row r="11" spans="1:5" ht="261.64999999999998" customHeight="1" thickBot="1">
      <c r="A11" s="16" t="s">
        <v>18</v>
      </c>
      <c r="B11" s="17" t="s">
        <v>178</v>
      </c>
      <c r="C11" s="7" t="s">
        <v>100</v>
      </c>
      <c r="D11" s="18" t="s">
        <v>13</v>
      </c>
      <c r="E11" s="18" t="s">
        <v>13</v>
      </c>
    </row>
    <row r="12" spans="1:5" ht="16" thickBot="1">
      <c r="A12" s="40" t="s">
        <v>19</v>
      </c>
      <c r="B12" s="41"/>
      <c r="C12" s="41"/>
      <c r="D12" s="41"/>
      <c r="E12" s="41"/>
    </row>
    <row r="13" spans="1:5" ht="108" customHeight="1">
      <c r="A13" s="11" t="s">
        <v>20</v>
      </c>
      <c r="B13" s="12" t="s">
        <v>21</v>
      </c>
      <c r="C13" s="5" t="s">
        <v>100</v>
      </c>
      <c r="D13" s="13" t="s">
        <v>13</v>
      </c>
      <c r="E13" s="13" t="s">
        <v>13</v>
      </c>
    </row>
    <row r="14" spans="1:5" ht="133.4" customHeight="1">
      <c r="A14" s="14" t="s">
        <v>22</v>
      </c>
      <c r="B14" s="9" t="s">
        <v>107</v>
      </c>
      <c r="C14" s="6" t="s">
        <v>101</v>
      </c>
      <c r="D14" s="15" t="s">
        <v>13</v>
      </c>
      <c r="E14" s="15" t="s">
        <v>13</v>
      </c>
    </row>
    <row r="15" spans="1:5" ht="95.15" customHeight="1">
      <c r="A15" s="14" t="s">
        <v>23</v>
      </c>
      <c r="B15" s="9" t="s">
        <v>24</v>
      </c>
      <c r="C15" s="6" t="s">
        <v>100</v>
      </c>
      <c r="D15" s="15" t="s">
        <v>13</v>
      </c>
      <c r="E15" s="15" t="s">
        <v>13</v>
      </c>
    </row>
    <row r="16" spans="1:5" ht="139.4" customHeight="1" thickBot="1">
      <c r="A16" s="16" t="s">
        <v>25</v>
      </c>
      <c r="B16" s="17" t="s">
        <v>26</v>
      </c>
      <c r="C16" s="7" t="s">
        <v>100</v>
      </c>
      <c r="D16" s="18" t="s">
        <v>13</v>
      </c>
      <c r="E16" s="18" t="s">
        <v>13</v>
      </c>
    </row>
    <row r="17" spans="1:5" ht="16" thickBot="1">
      <c r="A17" s="40" t="s">
        <v>27</v>
      </c>
      <c r="B17" s="41"/>
      <c r="C17" s="41"/>
      <c r="D17" s="41"/>
      <c r="E17" s="41"/>
    </row>
    <row r="18" spans="1:5" ht="222" customHeight="1">
      <c r="A18" s="11" t="s">
        <v>28</v>
      </c>
      <c r="B18" s="12" t="s">
        <v>29</v>
      </c>
      <c r="C18" s="5" t="s">
        <v>100</v>
      </c>
      <c r="D18" s="13" t="s">
        <v>13</v>
      </c>
      <c r="E18" s="13" t="s">
        <v>13</v>
      </c>
    </row>
    <row r="19" spans="1:5" ht="113.15" customHeight="1" thickBot="1">
      <c r="A19" s="16" t="s">
        <v>30</v>
      </c>
      <c r="B19" s="17" t="s">
        <v>31</v>
      </c>
      <c r="C19" s="7" t="s">
        <v>100</v>
      </c>
      <c r="D19" s="18" t="s">
        <v>13</v>
      </c>
      <c r="E19" s="18" t="s">
        <v>13</v>
      </c>
    </row>
    <row r="20" spans="1:5" ht="16" thickBot="1">
      <c r="A20" s="40" t="s">
        <v>32</v>
      </c>
      <c r="B20" s="41"/>
      <c r="C20" s="41"/>
      <c r="D20" s="41"/>
      <c r="E20" s="41"/>
    </row>
    <row r="21" spans="1:5" ht="186.65" customHeight="1">
      <c r="A21" s="11" t="s">
        <v>34</v>
      </c>
      <c r="B21" s="12" t="s">
        <v>33</v>
      </c>
      <c r="C21" s="5" t="s">
        <v>102</v>
      </c>
      <c r="D21" s="13" t="s">
        <v>13</v>
      </c>
      <c r="E21" s="13" t="s">
        <v>13</v>
      </c>
    </row>
    <row r="22" spans="1:5" ht="71.400000000000006" customHeight="1">
      <c r="A22" s="14" t="s">
        <v>36</v>
      </c>
      <c r="B22" s="9" t="s">
        <v>35</v>
      </c>
      <c r="C22" s="6" t="s">
        <v>102</v>
      </c>
      <c r="D22" s="15" t="s">
        <v>13</v>
      </c>
      <c r="E22" s="15" t="s">
        <v>13</v>
      </c>
    </row>
    <row r="23" spans="1:5" ht="28">
      <c r="A23" s="14" t="s">
        <v>37</v>
      </c>
      <c r="B23" s="9" t="s">
        <v>38</v>
      </c>
      <c r="C23" s="23" t="str">
        <f>IF(D23=3,"مطبق كليًا  - Implemented",IF(D23=0,"لاينطبق على الجهة  - Not Applicable",IF(D23=1,"غير مطبق  - Not Implemented",IF(3&lt;D23&gt;1,"مطبق جزئيًا  - Partially Implemented"," "))))</f>
        <v>مطبق جزئيًا  - Partially Implemented</v>
      </c>
      <c r="D23" s="23">
        <f>IF(SUM(D24:D27)=0,0,AVERAGEIF(D24:D27,"&lt;&gt;0"))</f>
        <v>2</v>
      </c>
      <c r="E23" s="15" t="s">
        <v>13</v>
      </c>
    </row>
    <row r="24" spans="1:5" ht="183" customHeight="1">
      <c r="A24" s="14" t="s">
        <v>39</v>
      </c>
      <c r="B24" s="15" t="s">
        <v>40</v>
      </c>
      <c r="C24" s="24" t="s">
        <v>13</v>
      </c>
      <c r="D24" s="23">
        <f>IF(E24="مطبق كليًا  - Implemented",3,IF(E24="مطبق جزئيًا  - Partially Implemented",2,IF(E24="غير مطبق  - Not Implemented",1,0)))</f>
        <v>2</v>
      </c>
      <c r="E24" s="6" t="s">
        <v>101</v>
      </c>
    </row>
    <row r="25" spans="1:5" ht="190.4" customHeight="1">
      <c r="A25" s="14" t="s">
        <v>42</v>
      </c>
      <c r="B25" s="15" t="s">
        <v>41</v>
      </c>
      <c r="C25" s="24" t="s">
        <v>13</v>
      </c>
      <c r="D25" s="23">
        <f>IF(E25="مطبق كليًا  - Implemented",3,IF(E25="مطبق جزئيًا  - Partially Implemented",2,IF(E25="غير مطبق  - Not Implemented",1,0)))</f>
        <v>2</v>
      </c>
      <c r="E25" s="6" t="s">
        <v>101</v>
      </c>
    </row>
    <row r="26" spans="1:5" ht="156.65" customHeight="1">
      <c r="A26" s="14" t="s">
        <v>43</v>
      </c>
      <c r="B26" s="15" t="s">
        <v>45</v>
      </c>
      <c r="C26" s="24" t="s">
        <v>13</v>
      </c>
      <c r="D26" s="23">
        <f>IF(E26="مطبق كليًا  - Implemented",3,IF(E26="مطبق جزئيًا  - Partially Implemented",2,IF(E26="غير مطبق  - Not Implemented",1,0)))</f>
        <v>2</v>
      </c>
      <c r="E26" s="6" t="s">
        <v>101</v>
      </c>
    </row>
    <row r="27" spans="1:5" ht="155.15" customHeight="1">
      <c r="A27" s="14" t="s">
        <v>46</v>
      </c>
      <c r="B27" s="15" t="s">
        <v>44</v>
      </c>
      <c r="C27" s="24" t="s">
        <v>13</v>
      </c>
      <c r="D27" s="23">
        <f>IF(E27="مطبق كليًا  - Implemented",3,IF(E27="مطبق جزئيًا  - Partially Implemented",2,IF(E27="غير مطبق  - Not Implemented",1,0)))</f>
        <v>2</v>
      </c>
      <c r="E27" s="6" t="s">
        <v>101</v>
      </c>
    </row>
    <row r="28" spans="1:5" ht="132.65" customHeight="1" thickBot="1">
      <c r="A28" s="16" t="s">
        <v>47</v>
      </c>
      <c r="B28" s="17" t="s">
        <v>48</v>
      </c>
      <c r="C28" s="7" t="s">
        <v>102</v>
      </c>
      <c r="D28" s="18" t="s">
        <v>13</v>
      </c>
      <c r="E28" s="18" t="s">
        <v>13</v>
      </c>
    </row>
    <row r="29" spans="1:5" ht="16" thickBot="1">
      <c r="A29" s="40" t="s">
        <v>49</v>
      </c>
      <c r="B29" s="41"/>
      <c r="C29" s="41"/>
      <c r="D29" s="41"/>
      <c r="E29" s="41"/>
    </row>
    <row r="30" spans="1:5" ht="163.4" customHeight="1">
      <c r="A30" s="11" t="s">
        <v>50</v>
      </c>
      <c r="B30" s="12" t="s">
        <v>51</v>
      </c>
      <c r="C30" s="5" t="s">
        <v>101</v>
      </c>
      <c r="D30" s="13" t="s">
        <v>13</v>
      </c>
      <c r="E30" s="12" t="s">
        <v>13</v>
      </c>
    </row>
    <row r="31" spans="1:5" ht="28">
      <c r="A31" s="14" t="s">
        <v>52</v>
      </c>
      <c r="B31" s="9" t="s">
        <v>108</v>
      </c>
      <c r="C31" s="23" t="str">
        <f>IF(D31=3,"مطبق كليًا  - Implemented",IF(D31=0,"لاينطبق على الجهة  - Not Applicable",IF(D31=1,"غير مطبق  - Not Implemented",IF(3&lt;D31&gt;1,"مطبق جزئيًا  - Partially Implemented"," "))))</f>
        <v>مطبق جزئيًا  - Partially Implemented</v>
      </c>
      <c r="D31" s="23">
        <f>IF(SUM(D32:D33)=0,0,AVERAGEIF(D32:D33,"&lt;&gt;0"))</f>
        <v>2</v>
      </c>
      <c r="E31" s="9" t="s">
        <v>13</v>
      </c>
    </row>
    <row r="32" spans="1:5" ht="171" customHeight="1">
      <c r="A32" s="14" t="s">
        <v>54</v>
      </c>
      <c r="B32" s="15" t="s">
        <v>53</v>
      </c>
      <c r="C32" s="24" t="s">
        <v>13</v>
      </c>
      <c r="D32" s="23">
        <f>IF(E32="مطبق كليًا  - Implemented",3,IF(E32="مطبق جزئيًا  - Partially Implemented",2,IF(E32="غير مطبق  - Not Implemented",1,0)))</f>
        <v>2</v>
      </c>
      <c r="E32" s="6" t="s">
        <v>101</v>
      </c>
    </row>
    <row r="33" spans="1:5" ht="188.4" customHeight="1">
      <c r="A33" s="14" t="s">
        <v>56</v>
      </c>
      <c r="B33" s="9" t="s">
        <v>55</v>
      </c>
      <c r="C33" s="24" t="s">
        <v>13</v>
      </c>
      <c r="D33" s="23">
        <f>IF(E33="مطبق كليًا  - Implemented",3,IF(E33="مطبق جزئيًا  - Partially Implemented",2,IF(E33="غير مطبق  - Not Implemented",1,0)))</f>
        <v>2</v>
      </c>
      <c r="E33" s="6" t="s">
        <v>101</v>
      </c>
    </row>
    <row r="34" spans="1:5" ht="28">
      <c r="A34" s="14" t="s">
        <v>57</v>
      </c>
      <c r="B34" s="9" t="s">
        <v>58</v>
      </c>
      <c r="C34" s="23" t="str">
        <f>IF(D34=3,"مطبق كليًا  - Implemented",IF(D34=0,"لاينطبق على الجهة  - Not Applicable",IF(D34=1,"غير مطبق  - Not Implemented",IF(3&lt;D34&gt;1,"مطبق جزئيًا  - Partially Implemented"," "))))</f>
        <v>مطبق جزئيًا  - Partially Implemented</v>
      </c>
      <c r="D34" s="23">
        <f>IF(SUM(D35:D39)=0,0,AVERAGEIF(D35:D39,"&lt;&gt;0"))</f>
        <v>2.4</v>
      </c>
      <c r="E34" s="9" t="s">
        <v>13</v>
      </c>
    </row>
    <row r="35" spans="1:5" ht="152.4" customHeight="1">
      <c r="A35" s="14" t="s">
        <v>59</v>
      </c>
      <c r="B35" s="9" t="s">
        <v>63</v>
      </c>
      <c r="C35" s="24" t="s">
        <v>13</v>
      </c>
      <c r="D35" s="23">
        <f>IF(E35="مطبق كليًا  - Implemented",3,IF(E35="مطبق جزئيًا  - Partially Implemented",2,IF(E35="غير مطبق  - Not Implemented",1,0)))</f>
        <v>2</v>
      </c>
      <c r="E35" s="6" t="s">
        <v>101</v>
      </c>
    </row>
    <row r="36" spans="1:5" ht="88.4" customHeight="1">
      <c r="A36" s="14" t="s">
        <v>60</v>
      </c>
      <c r="B36" s="9" t="s">
        <v>61</v>
      </c>
      <c r="C36" s="24" t="s">
        <v>13</v>
      </c>
      <c r="D36" s="23">
        <f>IF(E36="مطبق كليًا  - Implemented",3,IF(E36="مطبق جزئيًا  - Partially Implemented",2,IF(E36="غير مطبق  - Not Implemented",1,0)))</f>
        <v>3</v>
      </c>
      <c r="E36" s="6" t="s">
        <v>100</v>
      </c>
    </row>
    <row r="37" spans="1:5" ht="118.4" customHeight="1">
      <c r="A37" s="14" t="s">
        <v>62</v>
      </c>
      <c r="B37" s="9" t="s">
        <v>64</v>
      </c>
      <c r="C37" s="24" t="s">
        <v>13</v>
      </c>
      <c r="D37" s="23">
        <f>IF(E37="مطبق كليًا  - Implemented",3,IF(E37="مطبق جزئيًا  - Partially Implemented",2,IF(E37="غير مطبق  - Not Implemented",1,0)))</f>
        <v>2</v>
      </c>
      <c r="E37" s="6" t="s">
        <v>101</v>
      </c>
    </row>
    <row r="38" spans="1:5" ht="108" customHeight="1">
      <c r="A38" s="14" t="s">
        <v>65</v>
      </c>
      <c r="B38" s="15" t="s">
        <v>66</v>
      </c>
      <c r="C38" s="24" t="s">
        <v>13</v>
      </c>
      <c r="D38" s="23">
        <f>IF(E38="مطبق كليًا  - Implemented",3,IF(E38="مطبق جزئيًا  - Partially Implemented",2,IF(E38="غير مطبق  - Not Implemented",1,0)))</f>
        <v>3</v>
      </c>
      <c r="E38" s="6" t="s">
        <v>100</v>
      </c>
    </row>
    <row r="39" spans="1:5" ht="198.65" customHeight="1">
      <c r="A39" s="14" t="s">
        <v>67</v>
      </c>
      <c r="B39" s="9" t="s">
        <v>68</v>
      </c>
      <c r="C39" s="24" t="s">
        <v>13</v>
      </c>
      <c r="D39" s="23">
        <f>IF(E39="مطبق كليًا  - Implemented",3,IF(E39="مطبق جزئيًا  - Partially Implemented",2,IF(E39="غير مطبق  - Not Implemented",1,0)))</f>
        <v>2</v>
      </c>
      <c r="E39" s="6" t="s">
        <v>101</v>
      </c>
    </row>
    <row r="40" spans="1:5" ht="83.15" customHeight="1" thickBot="1">
      <c r="A40" s="16" t="s">
        <v>69</v>
      </c>
      <c r="B40" s="17" t="s">
        <v>70</v>
      </c>
      <c r="C40" s="7" t="s">
        <v>100</v>
      </c>
      <c r="D40" s="18" t="s">
        <v>13</v>
      </c>
      <c r="E40" s="18" t="s">
        <v>13</v>
      </c>
    </row>
    <row r="41" spans="1:5" ht="16" thickBot="1">
      <c r="A41" s="40" t="s">
        <v>71</v>
      </c>
      <c r="B41" s="41"/>
      <c r="C41" s="41"/>
      <c r="D41" s="41"/>
      <c r="E41" s="41"/>
    </row>
    <row r="42" spans="1:5" ht="110.4" customHeight="1" thickBot="1">
      <c r="A42" s="19" t="s">
        <v>72</v>
      </c>
      <c r="B42" s="20" t="s">
        <v>194</v>
      </c>
      <c r="C42" s="8" t="s">
        <v>101</v>
      </c>
      <c r="D42" s="21" t="s">
        <v>13</v>
      </c>
      <c r="E42" s="21" t="s">
        <v>13</v>
      </c>
    </row>
    <row r="43" spans="1:5" ht="16" thickBot="1">
      <c r="A43" s="40" t="s">
        <v>73</v>
      </c>
      <c r="B43" s="41"/>
      <c r="C43" s="41"/>
      <c r="D43" s="41"/>
      <c r="E43" s="41"/>
    </row>
    <row r="44" spans="1:5" ht="114" customHeight="1">
      <c r="A44" s="11" t="s">
        <v>74</v>
      </c>
      <c r="B44" s="12" t="s">
        <v>75</v>
      </c>
      <c r="C44" s="5" t="s">
        <v>102</v>
      </c>
      <c r="D44" s="13" t="s">
        <v>13</v>
      </c>
      <c r="E44" s="13" t="s">
        <v>13</v>
      </c>
    </row>
    <row r="45" spans="1:5" ht="135.65" customHeight="1">
      <c r="A45" s="14" t="s">
        <v>76</v>
      </c>
      <c r="B45" s="9" t="s">
        <v>77</v>
      </c>
      <c r="C45" s="6" t="s">
        <v>102</v>
      </c>
      <c r="D45" s="15" t="s">
        <v>13</v>
      </c>
      <c r="E45" s="15" t="s">
        <v>13</v>
      </c>
    </row>
    <row r="46" spans="1:5" ht="122.15" customHeight="1" thickBot="1">
      <c r="A46" s="16" t="s">
        <v>78</v>
      </c>
      <c r="B46" s="17" t="s">
        <v>79</v>
      </c>
      <c r="C46" s="7" t="s">
        <v>102</v>
      </c>
      <c r="D46" s="18" t="s">
        <v>13</v>
      </c>
      <c r="E46" s="18" t="s">
        <v>13</v>
      </c>
    </row>
    <row r="47" spans="1:5" ht="16" thickBot="1">
      <c r="A47" s="40" t="s">
        <v>80</v>
      </c>
      <c r="B47" s="41"/>
      <c r="C47" s="41"/>
      <c r="D47" s="41"/>
      <c r="E47" s="41"/>
    </row>
    <row r="48" spans="1:5" ht="215.15" customHeight="1">
      <c r="A48" s="11" t="s">
        <v>82</v>
      </c>
      <c r="B48" s="12" t="s">
        <v>81</v>
      </c>
      <c r="C48" s="5" t="s">
        <v>100</v>
      </c>
      <c r="D48" s="13" t="s">
        <v>13</v>
      </c>
      <c r="E48" s="13" t="s">
        <v>13</v>
      </c>
    </row>
    <row r="49" spans="1:5" ht="90" customHeight="1">
      <c r="A49" s="14" t="s">
        <v>83</v>
      </c>
      <c r="B49" s="15" t="s">
        <v>84</v>
      </c>
      <c r="C49" s="6" t="s">
        <v>101</v>
      </c>
      <c r="D49" s="15" t="s">
        <v>13</v>
      </c>
      <c r="E49" s="15" t="s">
        <v>13</v>
      </c>
    </row>
    <row r="50" spans="1:5" ht="28">
      <c r="A50" s="14" t="s">
        <v>85</v>
      </c>
      <c r="B50" s="9" t="s">
        <v>86</v>
      </c>
      <c r="C50" s="23" t="str">
        <f>IF(D50=3,"مطبق كليًا  - Implemented",IF(D50=0,"لاينطبق على الجهة  - Not Applicable",IF(D50=1,"غير مطبق  - Not Implemented",IF(3&lt;D50&gt;1,"مطبق جزئيًا  - Partially Implemented"," "))))</f>
        <v>مطبق جزئيًا  - Partially Implemented</v>
      </c>
      <c r="D50" s="23">
        <f>IF(SUM(D51:D52)=0,0,AVERAGEIF(D51:D52,"&lt;&gt;0"))</f>
        <v>2.5</v>
      </c>
      <c r="E50" s="15" t="s">
        <v>13</v>
      </c>
    </row>
    <row r="51" spans="1:5" ht="100.4" customHeight="1">
      <c r="A51" s="14" t="s">
        <v>87</v>
      </c>
      <c r="B51" s="9" t="s">
        <v>88</v>
      </c>
      <c r="C51" s="24" t="s">
        <v>13</v>
      </c>
      <c r="D51" s="23">
        <f>IF(E51="مطبق كليًا  - Implemented",3,IF(E51="مطبق جزئيًا  - Partially Implemented",2,IF(E51="غير مطبق  - Not Implemented",1,0)))</f>
        <v>2</v>
      </c>
      <c r="E51" s="6" t="s">
        <v>101</v>
      </c>
    </row>
    <row r="52" spans="1:5" ht="130.4" customHeight="1">
      <c r="A52" s="14" t="s">
        <v>89</v>
      </c>
      <c r="B52" s="9" t="s">
        <v>90</v>
      </c>
      <c r="C52" s="24" t="s">
        <v>13</v>
      </c>
      <c r="D52" s="23">
        <f>IF(E52="مطبق كليًا  - Implemented",3,IF(E52="مطبق جزئيًا  - Partially Implemented",2,IF(E52="غير مطبق  - Not Implemented",1,0)))</f>
        <v>3</v>
      </c>
      <c r="E52" s="6" t="s">
        <v>100</v>
      </c>
    </row>
    <row r="53" spans="1:5" ht="28">
      <c r="A53" s="14" t="s">
        <v>91</v>
      </c>
      <c r="B53" s="9" t="s">
        <v>93</v>
      </c>
      <c r="C53" s="23" t="str">
        <f>IF(D53=3,"مطبق كليًا  - Implemented",IF(D53=0,"لاينطبق على الجهة  - Not Applicable",IF(D53=1,"غير مطبق  - Not Implemented",IF(3&lt;D53&gt;1,"مطبق جزئيًا  - Partially Implemented"," "))))</f>
        <v>مطبق جزئيًا  - Partially Implemented</v>
      </c>
      <c r="D53" s="23">
        <f>IF(SUM(D54:D55)=0,0,AVERAGEIF(D54:D55,"&lt;&gt;0"))</f>
        <v>2</v>
      </c>
      <c r="E53" s="15" t="s">
        <v>13</v>
      </c>
    </row>
    <row r="54" spans="1:5" ht="164.4" customHeight="1">
      <c r="A54" s="14" t="s">
        <v>92</v>
      </c>
      <c r="B54" s="15" t="s">
        <v>109</v>
      </c>
      <c r="C54" s="24" t="s">
        <v>13</v>
      </c>
      <c r="D54" s="23">
        <f>IF(E54="مطبق كليًا  - Implemented",3,IF(E54="مطبق جزئيًا  - Partially Implemented",2,IF(E54="غير مطبق  - Not Implemented",1,0)))</f>
        <v>2</v>
      </c>
      <c r="E54" s="6" t="s">
        <v>101</v>
      </c>
    </row>
    <row r="55" spans="1:5" ht="104.4" customHeight="1">
      <c r="A55" s="14" t="s">
        <v>95</v>
      </c>
      <c r="B55" s="9" t="s">
        <v>94</v>
      </c>
      <c r="C55" s="24" t="s">
        <v>13</v>
      </c>
      <c r="D55" s="23">
        <f>IF(E55="مطبق كليًا  - Implemented",3,IF(E55="مطبق جزئيًا  - Partially Implemented",2,IF(E55="غير مطبق  - Not Implemented",1,0)))</f>
        <v>2</v>
      </c>
      <c r="E55" s="6" t="s">
        <v>101</v>
      </c>
    </row>
    <row r="56" spans="1:5" ht="28">
      <c r="A56" s="14" t="s">
        <v>96</v>
      </c>
      <c r="B56" s="9" t="s">
        <v>195</v>
      </c>
      <c r="C56" s="6" t="s">
        <v>100</v>
      </c>
      <c r="D56" s="15" t="s">
        <v>13</v>
      </c>
      <c r="E56" s="15" t="s">
        <v>13</v>
      </c>
    </row>
    <row r="57" spans="1:5" ht="120.65" customHeight="1" thickBot="1">
      <c r="A57" s="16" t="s">
        <v>97</v>
      </c>
      <c r="B57" s="17" t="s">
        <v>98</v>
      </c>
      <c r="C57" s="7" t="s">
        <v>100</v>
      </c>
      <c r="D57" s="18" t="s">
        <v>13</v>
      </c>
      <c r="E57" s="18" t="s">
        <v>13</v>
      </c>
    </row>
    <row r="58" spans="1:5" ht="16" thickBot="1">
      <c r="A58" s="40" t="s">
        <v>99</v>
      </c>
      <c r="B58" s="41"/>
      <c r="C58" s="41"/>
      <c r="D58" s="41"/>
      <c r="E58" s="41"/>
    </row>
    <row r="59" spans="1:5" ht="188.4" customHeight="1">
      <c r="A59" s="22" t="s">
        <v>104</v>
      </c>
      <c r="B59" s="12" t="s">
        <v>105</v>
      </c>
      <c r="C59" s="5" t="s">
        <v>100</v>
      </c>
      <c r="D59" s="13" t="s">
        <v>13</v>
      </c>
      <c r="E59" s="13" t="s">
        <v>13</v>
      </c>
    </row>
    <row r="60" spans="1:5" ht="92.4" customHeight="1">
      <c r="A60" s="14" t="s">
        <v>230</v>
      </c>
      <c r="B60" s="9" t="s">
        <v>106</v>
      </c>
      <c r="C60" s="6" t="s">
        <v>100</v>
      </c>
      <c r="D60" s="15" t="s">
        <v>13</v>
      </c>
      <c r="E60" s="15" t="s">
        <v>13</v>
      </c>
    </row>
    <row r="61" spans="1:5" ht="28">
      <c r="A61" s="14" t="s">
        <v>110</v>
      </c>
      <c r="B61" s="9" t="s">
        <v>111</v>
      </c>
      <c r="C61" s="23" t="str">
        <f>IF(D61=3,"مطبق كليًا  - Implemented",IF(D61=0,"لاينطبق على الجهة  - Not Applicable",IF(D61=1,"غير مطبق  - Not Implemented",IF(3&lt;D61&gt;1,"مطبق جزئيًا  - Partially Implemented"," "))))</f>
        <v>مطبق كليًا  - Implemented</v>
      </c>
      <c r="D61" s="23">
        <f>IF(SUM(D62:D65)=0,0,AVERAGEIF(D62:D65,"&lt;&gt;0"))</f>
        <v>3</v>
      </c>
      <c r="E61" s="15" t="s">
        <v>13</v>
      </c>
    </row>
    <row r="62" spans="1:5" ht="90" customHeight="1">
      <c r="A62" s="14" t="s">
        <v>112</v>
      </c>
      <c r="B62" s="9" t="s">
        <v>113</v>
      </c>
      <c r="C62" s="24" t="s">
        <v>13</v>
      </c>
      <c r="D62" s="23">
        <f>IF(E62="مطبق كليًا  - Implemented",3,IF(E62="مطبق جزئيًا  - Partially Implemented",2,IF(E62="غير مطبق  - Not Implemented",1,0)))</f>
        <v>3</v>
      </c>
      <c r="E62" s="6" t="s">
        <v>100</v>
      </c>
    </row>
    <row r="63" spans="1:5" ht="86.15" customHeight="1">
      <c r="A63" s="14" t="s">
        <v>114</v>
      </c>
      <c r="B63" s="9" t="s">
        <v>115</v>
      </c>
      <c r="C63" s="24" t="s">
        <v>13</v>
      </c>
      <c r="D63" s="23">
        <f>IF(E63="مطبق كليًا  - Implemented",3,IF(E63="مطبق جزئيًا  - Partially Implemented",2,IF(E63="غير مطبق  - Not Implemented",1,0)))</f>
        <v>3</v>
      </c>
      <c r="E63" s="6" t="s">
        <v>100</v>
      </c>
    </row>
    <row r="64" spans="1:5" ht="82.4" customHeight="1">
      <c r="A64" s="14" t="s">
        <v>117</v>
      </c>
      <c r="B64" s="9" t="s">
        <v>116</v>
      </c>
      <c r="C64" s="24" t="s">
        <v>13</v>
      </c>
      <c r="D64" s="23">
        <f>IF(E64="مطبق كليًا  - Implemented",3,IF(E64="مطبق جزئيًا  - Partially Implemented",2,IF(E64="غير مطبق  - Not Implemented",1,0)))</f>
        <v>3</v>
      </c>
      <c r="E64" s="6" t="s">
        <v>100</v>
      </c>
    </row>
    <row r="65" spans="1:5" ht="84.65" customHeight="1">
      <c r="A65" s="14" t="s">
        <v>118</v>
      </c>
      <c r="B65" s="9" t="s">
        <v>119</v>
      </c>
      <c r="C65" s="24" t="s">
        <v>13</v>
      </c>
      <c r="D65" s="23">
        <f>IF(E65="مطبق كليًا  - Implemented",3,IF(E65="مطبق جزئيًا  - Partially Implemented",2,IF(E65="غير مطبق  - Not Implemented",1,0)))</f>
        <v>3</v>
      </c>
      <c r="E65" s="6" t="s">
        <v>100</v>
      </c>
    </row>
    <row r="66" spans="1:5" ht="42">
      <c r="A66" s="14" t="s">
        <v>120</v>
      </c>
      <c r="B66" s="9" t="s">
        <v>121</v>
      </c>
      <c r="C66" s="23" t="str">
        <f>IF(D66=3,"مطبق كليًا  - Implemented",IF(D66=0,"لاينطبق على الجهة  - Not Applicable",IF(D66=1,"غير مطبق  - Not Implemented",IF(3&lt;D66&gt;1,"مطبق جزئيًا  - Partially Implemented"," "))))</f>
        <v>مطبق كليًا  - Implemented</v>
      </c>
      <c r="D66" s="23">
        <f>IF(SUM(D67:D69)=0,0,AVERAGEIF(D67:D69,"&lt;&gt;0"))</f>
        <v>3</v>
      </c>
      <c r="E66" s="15" t="s">
        <v>13</v>
      </c>
    </row>
    <row r="67" spans="1:5" ht="150" customHeight="1">
      <c r="A67" s="14" t="s">
        <v>122</v>
      </c>
      <c r="B67" s="9" t="s">
        <v>123</v>
      </c>
      <c r="C67" s="24" t="s">
        <v>13</v>
      </c>
      <c r="D67" s="23">
        <f>IF(E67="مطبق كليًا  - Implemented",3,IF(E67="مطبق جزئيًا  - Partially Implemented",2,IF(E67="غير مطبق  - Not Implemented",1,0)))</f>
        <v>3</v>
      </c>
      <c r="E67" s="6" t="s">
        <v>100</v>
      </c>
    </row>
    <row r="68" spans="1:5" ht="176.4" customHeight="1">
      <c r="A68" s="14" t="s">
        <v>124</v>
      </c>
      <c r="B68" s="9" t="s">
        <v>125</v>
      </c>
      <c r="C68" s="24" t="s">
        <v>13</v>
      </c>
      <c r="D68" s="23">
        <f t="shared" ref="D68:D69" si="0">IF(E68="مطبق كليًا  - Implemented",3,IF(E68="مطبق جزئيًا  - Partially Implemented",2,IF(E68="غير مطبق  - Not Implemented",1,0)))</f>
        <v>3</v>
      </c>
      <c r="E68" s="6" t="s">
        <v>100</v>
      </c>
    </row>
    <row r="69" spans="1:5" ht="187.4" customHeight="1">
      <c r="A69" s="14" t="s">
        <v>126</v>
      </c>
      <c r="B69" s="9" t="s">
        <v>127</v>
      </c>
      <c r="C69" s="24" t="s">
        <v>13</v>
      </c>
      <c r="D69" s="23">
        <f t="shared" si="0"/>
        <v>3</v>
      </c>
      <c r="E69" s="6" t="s">
        <v>100</v>
      </c>
    </row>
    <row r="70" spans="1:5" ht="119.4" customHeight="1" thickBot="1">
      <c r="A70" s="16" t="s">
        <v>128</v>
      </c>
      <c r="B70" s="17" t="s">
        <v>129</v>
      </c>
      <c r="C70" s="7" t="s">
        <v>100</v>
      </c>
      <c r="D70" s="18" t="s">
        <v>13</v>
      </c>
      <c r="E70" s="18" t="s">
        <v>13</v>
      </c>
    </row>
    <row r="71" spans="1:5" ht="16" thickBot="1">
      <c r="A71" s="42" t="s">
        <v>130</v>
      </c>
      <c r="B71" s="43"/>
      <c r="C71" s="43"/>
      <c r="D71" s="43"/>
      <c r="E71" s="43"/>
    </row>
    <row r="72" spans="1:5" ht="16" thickBot="1">
      <c r="A72" s="42" t="s">
        <v>131</v>
      </c>
      <c r="B72" s="43"/>
      <c r="C72" s="43"/>
      <c r="D72" s="43"/>
      <c r="E72" s="43"/>
    </row>
    <row r="73" spans="1:5" ht="137.4" customHeight="1" thickBot="1">
      <c r="A73" s="11" t="s">
        <v>132</v>
      </c>
      <c r="B73" s="12" t="s">
        <v>135</v>
      </c>
      <c r="C73" s="5" t="s">
        <v>100</v>
      </c>
      <c r="D73" s="13" t="s">
        <v>13</v>
      </c>
      <c r="E73" s="13" t="s">
        <v>13</v>
      </c>
    </row>
    <row r="74" spans="1:5" ht="143.4" customHeight="1" thickBot="1">
      <c r="A74" s="14" t="s">
        <v>133</v>
      </c>
      <c r="B74" s="9" t="s">
        <v>136</v>
      </c>
      <c r="C74" s="5" t="s">
        <v>101</v>
      </c>
      <c r="D74" s="15" t="s">
        <v>13</v>
      </c>
      <c r="E74" s="15" t="s">
        <v>13</v>
      </c>
    </row>
    <row r="75" spans="1:5" ht="168" customHeight="1" thickBot="1">
      <c r="A75" s="14" t="s">
        <v>134</v>
      </c>
      <c r="B75" s="9" t="s">
        <v>137</v>
      </c>
      <c r="C75" s="5" t="s">
        <v>100</v>
      </c>
      <c r="D75" s="15" t="s">
        <v>13</v>
      </c>
      <c r="E75" s="15" t="s">
        <v>13</v>
      </c>
    </row>
    <row r="76" spans="1:5" ht="116.15" customHeight="1" thickBot="1">
      <c r="A76" s="14" t="s">
        <v>138</v>
      </c>
      <c r="B76" s="9" t="s">
        <v>139</v>
      </c>
      <c r="C76" s="5" t="s">
        <v>101</v>
      </c>
      <c r="D76" s="15" t="s">
        <v>13</v>
      </c>
      <c r="E76" s="15" t="s">
        <v>13</v>
      </c>
    </row>
    <row r="77" spans="1:5" ht="298.39999999999998" customHeight="1" thickBot="1">
      <c r="A77" s="14" t="s">
        <v>140</v>
      </c>
      <c r="B77" s="9" t="s">
        <v>141</v>
      </c>
      <c r="C77" s="5" t="s">
        <v>101</v>
      </c>
      <c r="D77" s="15" t="s">
        <v>13</v>
      </c>
      <c r="E77" s="15" t="s">
        <v>13</v>
      </c>
    </row>
    <row r="78" spans="1:5" ht="226.4" customHeight="1" thickBot="1">
      <c r="A78" s="16" t="s">
        <v>142</v>
      </c>
      <c r="B78" s="17" t="s">
        <v>143</v>
      </c>
      <c r="C78" s="5" t="s">
        <v>100</v>
      </c>
      <c r="D78" s="18" t="s">
        <v>13</v>
      </c>
      <c r="E78" s="18" t="s">
        <v>13</v>
      </c>
    </row>
    <row r="79" spans="1:5" ht="16" thickBot="1">
      <c r="A79" s="42" t="s">
        <v>144</v>
      </c>
      <c r="B79" s="43"/>
      <c r="C79" s="43"/>
      <c r="D79" s="43"/>
      <c r="E79" s="43"/>
    </row>
    <row r="80" spans="1:5" ht="188.15" customHeight="1" thickBot="1">
      <c r="A80" s="11" t="s">
        <v>145</v>
      </c>
      <c r="B80" s="12" t="s">
        <v>146</v>
      </c>
      <c r="C80" s="5" t="s">
        <v>100</v>
      </c>
      <c r="D80" s="13" t="s">
        <v>13</v>
      </c>
      <c r="E80" s="13" t="s">
        <v>13</v>
      </c>
    </row>
    <row r="81" spans="1:5" ht="147.65" customHeight="1">
      <c r="A81" s="14" t="s">
        <v>147</v>
      </c>
      <c r="B81" s="9" t="s">
        <v>148</v>
      </c>
      <c r="C81" s="5" t="s">
        <v>101</v>
      </c>
      <c r="D81" s="15" t="s">
        <v>13</v>
      </c>
      <c r="E81" s="15" t="s">
        <v>13</v>
      </c>
    </row>
    <row r="82" spans="1:5" ht="28">
      <c r="A82" s="14" t="s">
        <v>149</v>
      </c>
      <c r="B82" s="9" t="s">
        <v>150</v>
      </c>
      <c r="C82" s="23" t="str">
        <f>IF(D82=3,"مطبق كليًا  - Implemented",IF(D82=0,"لاينطبق على الجهة  - Not Applicable",IF(D82=1,"غير مطبق  - Not Implemented",IF(3&lt;D82&gt;1,"مطبق جزئيًا  - Partially Implemented"," "))))</f>
        <v>مطبق جزئيًا  - Partially Implemented</v>
      </c>
      <c r="D82" s="23">
        <f>IF(SUM(D83:D87)=0,0,AVERAGEIF(D83:D87,"&lt;&gt;0"))</f>
        <v>2.2000000000000002</v>
      </c>
      <c r="E82" s="15" t="s">
        <v>13</v>
      </c>
    </row>
    <row r="83" spans="1:5" ht="28">
      <c r="A83" s="14" t="s">
        <v>151</v>
      </c>
      <c r="B83" s="9" t="s">
        <v>180</v>
      </c>
      <c r="C83" s="24" t="s">
        <v>13</v>
      </c>
      <c r="D83" s="23">
        <f>IF(E83="مطبق كليًا  - Implemented",3,IF(E83="مطبق جزئيًا  - Partially Implemented",2,IF(E83="غير مطبق  - Not Implemented",1,0)))</f>
        <v>2</v>
      </c>
      <c r="E83" s="6" t="s">
        <v>101</v>
      </c>
    </row>
    <row r="84" spans="1:5" ht="56">
      <c r="A84" s="14" t="s">
        <v>152</v>
      </c>
      <c r="B84" s="9" t="s">
        <v>181</v>
      </c>
      <c r="C84" s="24" t="s">
        <v>13</v>
      </c>
      <c r="D84" s="23">
        <f>IF(E84="مطبق كليًا  - Implemented",3,IF(E84="مطبق جزئيًا  - Partially Implemented",2,IF(E84="غير مطبق  - Not Implemented",1,0)))</f>
        <v>3</v>
      </c>
      <c r="E84" s="6" t="s">
        <v>100</v>
      </c>
    </row>
    <row r="85" spans="1:5" ht="230.15" customHeight="1">
      <c r="A85" s="14" t="s">
        <v>153</v>
      </c>
      <c r="B85" s="9" t="s">
        <v>154</v>
      </c>
      <c r="C85" s="24" t="s">
        <v>13</v>
      </c>
      <c r="D85" s="23">
        <f t="shared" ref="D85:D87" si="1">IF(E85="مطبق كليًا  - Implemented",3,IF(E85="مطبق جزئيًا  - Partially Implemented",2,IF(E85="غير مطبق  - Not Implemented",1,0)))</f>
        <v>2</v>
      </c>
      <c r="E85" s="6" t="s">
        <v>101</v>
      </c>
    </row>
    <row r="86" spans="1:5" ht="28">
      <c r="A86" s="14" t="s">
        <v>155</v>
      </c>
      <c r="B86" s="9" t="s">
        <v>156</v>
      </c>
      <c r="C86" s="24" t="s">
        <v>13</v>
      </c>
      <c r="D86" s="23">
        <f t="shared" si="1"/>
        <v>2</v>
      </c>
      <c r="E86" s="6" t="s">
        <v>101</v>
      </c>
    </row>
    <row r="87" spans="1:5" ht="239.15" customHeight="1">
      <c r="A87" s="14" t="s">
        <v>157</v>
      </c>
      <c r="B87" s="9" t="s">
        <v>158</v>
      </c>
      <c r="C87" s="24" t="s">
        <v>13</v>
      </c>
      <c r="D87" s="23">
        <f t="shared" si="1"/>
        <v>2</v>
      </c>
      <c r="E87" s="6" t="s">
        <v>101</v>
      </c>
    </row>
    <row r="88" spans="1:5" ht="140.4" customHeight="1" thickBot="1">
      <c r="A88" s="16" t="s">
        <v>160</v>
      </c>
      <c r="B88" s="17" t="s">
        <v>196</v>
      </c>
      <c r="C88" s="7" t="s">
        <v>101</v>
      </c>
      <c r="D88" s="18" t="s">
        <v>13</v>
      </c>
      <c r="E88" s="18" t="s">
        <v>13</v>
      </c>
    </row>
    <row r="89" spans="1:5" ht="16" thickBot="1">
      <c r="A89" s="42" t="s">
        <v>159</v>
      </c>
      <c r="B89" s="43"/>
      <c r="C89" s="43"/>
      <c r="D89" s="43"/>
      <c r="E89" s="43"/>
    </row>
    <row r="90" spans="1:5" ht="230.15" customHeight="1">
      <c r="A90" s="11" t="s">
        <v>161</v>
      </c>
      <c r="B90" s="12" t="s">
        <v>162</v>
      </c>
      <c r="C90" s="5" t="s">
        <v>100</v>
      </c>
      <c r="D90" s="13" t="s">
        <v>13</v>
      </c>
      <c r="E90" s="13" t="s">
        <v>13</v>
      </c>
    </row>
    <row r="91" spans="1:5" ht="126.65" customHeight="1">
      <c r="A91" s="14" t="s">
        <v>163</v>
      </c>
      <c r="B91" s="9" t="s">
        <v>164</v>
      </c>
      <c r="C91" s="6" t="s">
        <v>101</v>
      </c>
      <c r="D91" s="15" t="s">
        <v>13</v>
      </c>
      <c r="E91" s="15" t="s">
        <v>13</v>
      </c>
    </row>
    <row r="92" spans="1:5" ht="28">
      <c r="A92" s="14" t="s">
        <v>165</v>
      </c>
      <c r="B92" s="9" t="s">
        <v>166</v>
      </c>
      <c r="C92" s="23" t="str">
        <f>IF(D92=3,"مطبق كليًا  - Implemented",IF(D92=0,"لاينطبق على الجهة  - Not Applicable",IF(D92=1,"غير مطبق  - Not Implemented",IF(3&lt;D92&gt;1,"مطبق جزئيًا  - Partially Implemented"," "))))</f>
        <v>مطبق جزئيًا  - Partially Implemented</v>
      </c>
      <c r="D92" s="23">
        <f>IF(SUM(D93:D96)=0,0,AVERAGEIF(D93:D96,"&lt;&gt;0"))</f>
        <v>2.5</v>
      </c>
      <c r="E92" s="15" t="s">
        <v>13</v>
      </c>
    </row>
    <row r="93" spans="1:5" ht="213" customHeight="1">
      <c r="A93" s="14" t="s">
        <v>167</v>
      </c>
      <c r="B93" s="9" t="s">
        <v>176</v>
      </c>
      <c r="C93" s="24" t="s">
        <v>13</v>
      </c>
      <c r="D93" s="23">
        <f>IF(E93="مطبق كليًا  - Implemented",3,IF(E93="مطبق جزئيًا  - Partially Implemented",2,IF(E93="غير مطبق  - Not Implemented",1,0)))</f>
        <v>3</v>
      </c>
      <c r="E93" s="6" t="s">
        <v>100</v>
      </c>
    </row>
    <row r="94" spans="1:5" ht="159" customHeight="1">
      <c r="A94" s="14" t="s">
        <v>168</v>
      </c>
      <c r="B94" s="9" t="s">
        <v>169</v>
      </c>
      <c r="C94" s="24" t="s">
        <v>13</v>
      </c>
      <c r="D94" s="23">
        <f>IF(E94="مطبق كليًا  - Implemented",3,IF(E94="مطبق جزئيًا  - Partially Implemented",2,IF(E94="غير مطبق  - Not Implemented",1,0)))</f>
        <v>2</v>
      </c>
      <c r="E94" s="6" t="s">
        <v>101</v>
      </c>
    </row>
    <row r="95" spans="1:5" ht="272.14999999999998" customHeight="1">
      <c r="A95" s="14" t="s">
        <v>170</v>
      </c>
      <c r="B95" s="9" t="s">
        <v>171</v>
      </c>
      <c r="C95" s="24" t="s">
        <v>13</v>
      </c>
      <c r="D95" s="23">
        <f t="shared" ref="D95:D96" si="2">IF(E95="مطبق كليًا  - Implemented",3,IF(E95="مطبق جزئيًا  - Partially Implemented",2,IF(E95="غير مطبق  - Not Implemented",1,0)))</f>
        <v>2</v>
      </c>
      <c r="E95" s="6" t="s">
        <v>101</v>
      </c>
    </row>
    <row r="96" spans="1:5" ht="122.15" customHeight="1">
      <c r="A96" s="14" t="s">
        <v>172</v>
      </c>
      <c r="B96" s="9" t="s">
        <v>173</v>
      </c>
      <c r="C96" s="24" t="s">
        <v>13</v>
      </c>
      <c r="D96" s="23">
        <f t="shared" si="2"/>
        <v>3</v>
      </c>
      <c r="E96" s="6" t="s">
        <v>100</v>
      </c>
    </row>
    <row r="97" spans="1:5" ht="97.4" customHeight="1" thickBot="1">
      <c r="A97" s="16" t="s">
        <v>174</v>
      </c>
      <c r="B97" s="17" t="s">
        <v>175</v>
      </c>
      <c r="C97" s="7" t="s">
        <v>100</v>
      </c>
      <c r="D97" s="18" t="s">
        <v>13</v>
      </c>
      <c r="E97" s="18" t="s">
        <v>13</v>
      </c>
    </row>
    <row r="98" spans="1:5" ht="16" thickBot="1">
      <c r="A98" s="42" t="s">
        <v>177</v>
      </c>
      <c r="B98" s="43"/>
      <c r="C98" s="43"/>
      <c r="D98" s="43"/>
      <c r="E98" s="43"/>
    </row>
    <row r="99" spans="1:5" ht="132" customHeight="1" thickBot="1">
      <c r="A99" s="11" t="s">
        <v>182</v>
      </c>
      <c r="B99" s="12" t="s">
        <v>199</v>
      </c>
      <c r="C99" s="5" t="s">
        <v>100</v>
      </c>
      <c r="D99" s="13" t="s">
        <v>13</v>
      </c>
      <c r="E99" s="13" t="s">
        <v>13</v>
      </c>
    </row>
    <row r="100" spans="1:5" ht="203.4" customHeight="1">
      <c r="A100" s="14" t="s">
        <v>183</v>
      </c>
      <c r="B100" s="9" t="s">
        <v>184</v>
      </c>
      <c r="C100" s="5" t="s">
        <v>101</v>
      </c>
      <c r="D100" s="15" t="s">
        <v>13</v>
      </c>
      <c r="E100" s="15" t="s">
        <v>13</v>
      </c>
    </row>
    <row r="101" spans="1:5" ht="28">
      <c r="A101" s="14" t="s">
        <v>185</v>
      </c>
      <c r="B101" s="9" t="s">
        <v>186</v>
      </c>
      <c r="C101" s="23" t="str">
        <f>IF(D101=3,"مطبق كليًا  - Implemented",IF(D101=0,"لاينطبق على الجهة  - Not Applicable",IF(D101=1,"غير مطبق  - Not Implemented",IF(3&lt;D101&gt;1,"مطبق جزئيًا  - Partially Implemented"," "))))</f>
        <v>مطبق جزئيًا  - Partially Implemented</v>
      </c>
      <c r="D101" s="23">
        <f>IF(SUM(D102:D106)=0,0,AVERAGEIF(D102:D106,"&lt;&gt;0"))</f>
        <v>2.4</v>
      </c>
      <c r="E101" s="15" t="s">
        <v>13</v>
      </c>
    </row>
    <row r="102" spans="1:5" ht="131.15" customHeight="1">
      <c r="A102" s="14" t="s">
        <v>189</v>
      </c>
      <c r="B102" s="9" t="s">
        <v>200</v>
      </c>
      <c r="C102" s="24" t="s">
        <v>13</v>
      </c>
      <c r="D102" s="23">
        <f>IF(E102="مطبق كليًا  - Implemented",3,IF(E102="مطبق جزئيًا  - Partially Implemented",2,IF(E102="غير مطبق  - Not Implemented",1,0)))</f>
        <v>3</v>
      </c>
      <c r="E102" s="6" t="s">
        <v>100</v>
      </c>
    </row>
    <row r="103" spans="1:5" ht="56">
      <c r="A103" s="14" t="s">
        <v>193</v>
      </c>
      <c r="B103" s="9" t="s">
        <v>197</v>
      </c>
      <c r="C103" s="24" t="s">
        <v>13</v>
      </c>
      <c r="D103" s="23">
        <f>IF(E103="مطبق كليًا  - Implemented",3,IF(E103="مطبق جزئيًا  - Partially Implemented",2,IF(E103="غير مطبق  - Not Implemented",1,0)))</f>
        <v>3</v>
      </c>
      <c r="E103" s="6" t="s">
        <v>100</v>
      </c>
    </row>
    <row r="104" spans="1:5" ht="134.4" customHeight="1">
      <c r="A104" s="14" t="s">
        <v>190</v>
      </c>
      <c r="B104" s="9" t="s">
        <v>201</v>
      </c>
      <c r="C104" s="24" t="s">
        <v>13</v>
      </c>
      <c r="D104" s="23">
        <f t="shared" ref="D104:D106" si="3">IF(E104="مطبق كليًا  - Implemented",3,IF(E104="مطبق جزئيًا  - Partially Implemented",2,IF(E104="غير مطبق  - Not Implemented",1,0)))</f>
        <v>2</v>
      </c>
      <c r="E104" s="6" t="s">
        <v>101</v>
      </c>
    </row>
    <row r="105" spans="1:5" ht="156.65" customHeight="1">
      <c r="A105" s="14" t="s">
        <v>191</v>
      </c>
      <c r="B105" s="9" t="s">
        <v>202</v>
      </c>
      <c r="C105" s="24" t="s">
        <v>13</v>
      </c>
      <c r="D105" s="23">
        <f t="shared" si="3"/>
        <v>2</v>
      </c>
      <c r="E105" s="6" t="s">
        <v>101</v>
      </c>
    </row>
    <row r="106" spans="1:5" ht="70">
      <c r="A106" s="14" t="s">
        <v>192</v>
      </c>
      <c r="B106" s="9" t="s">
        <v>198</v>
      </c>
      <c r="C106" s="24" t="s">
        <v>13</v>
      </c>
      <c r="D106" s="23">
        <f t="shared" si="3"/>
        <v>2</v>
      </c>
      <c r="E106" s="6" t="s">
        <v>101</v>
      </c>
    </row>
    <row r="107" spans="1:5" ht="191.4" customHeight="1" thickBot="1">
      <c r="A107" s="16" t="s">
        <v>187</v>
      </c>
      <c r="B107" s="17" t="s">
        <v>188</v>
      </c>
      <c r="C107" s="7" t="s">
        <v>101</v>
      </c>
      <c r="D107" s="18" t="s">
        <v>13</v>
      </c>
      <c r="E107" s="18" t="s">
        <v>13</v>
      </c>
    </row>
    <row r="108" spans="1:5" ht="16" thickBot="1">
      <c r="A108" s="46" t="s">
        <v>203</v>
      </c>
      <c r="B108" s="47"/>
      <c r="C108" s="47"/>
      <c r="D108" s="47"/>
      <c r="E108" s="47"/>
    </row>
    <row r="109" spans="1:5" ht="130.4" customHeight="1" thickBot="1">
      <c r="A109" s="11" t="s">
        <v>204</v>
      </c>
      <c r="B109" s="12" t="s">
        <v>209</v>
      </c>
      <c r="C109" s="5" t="s">
        <v>100</v>
      </c>
      <c r="D109" s="13" t="s">
        <v>13</v>
      </c>
      <c r="E109" s="13" t="s">
        <v>13</v>
      </c>
    </row>
    <row r="110" spans="1:5" ht="234" customHeight="1">
      <c r="A110" s="14" t="s">
        <v>205</v>
      </c>
      <c r="B110" s="9" t="s">
        <v>210</v>
      </c>
      <c r="C110" s="5" t="s">
        <v>101</v>
      </c>
      <c r="D110" s="15" t="s">
        <v>13</v>
      </c>
      <c r="E110" s="15" t="s">
        <v>13</v>
      </c>
    </row>
    <row r="111" spans="1:5" ht="28">
      <c r="A111" s="14" t="s">
        <v>206</v>
      </c>
      <c r="B111" s="9" t="s">
        <v>207</v>
      </c>
      <c r="C111" s="23" t="str">
        <f>IF(D111=3,"مطبق كليًا  - Implemented",IF(D111=0,"لاينطبق على الجهة  - Not Applicable",IF(D111=1,"غير مطبق  - Not Implemented",IF(3&lt;D111&gt;1,"مطبق جزئيًا  - Partially Implemented"," "))))</f>
        <v>مطبق جزئيًا  - Partially Implemented</v>
      </c>
      <c r="D111" s="23">
        <f>IF(SUM(D112:D120)=0,0,AVERAGEIF(D112:D120,"&lt;&gt;0"))</f>
        <v>2.1111111111111112</v>
      </c>
      <c r="E111" s="15" t="s">
        <v>13</v>
      </c>
    </row>
    <row r="112" spans="1:5" ht="236.4" customHeight="1">
      <c r="A112" s="14" t="s">
        <v>219</v>
      </c>
      <c r="B112" s="9" t="s">
        <v>211</v>
      </c>
      <c r="C112" s="24" t="s">
        <v>13</v>
      </c>
      <c r="D112" s="23">
        <f>IF(E112="مطبق كليًا  - Implemented",3,IF(E112="مطبق جزئيًا  - Partially Implemented",2,IF(E112="غير مطبق  - Not Implemented",1,0)))</f>
        <v>2</v>
      </c>
      <c r="E112" s="6" t="s">
        <v>101</v>
      </c>
    </row>
    <row r="113" spans="1:5" ht="146.4" customHeight="1">
      <c r="A113" s="14" t="s">
        <v>220</v>
      </c>
      <c r="B113" s="9" t="s">
        <v>213</v>
      </c>
      <c r="C113" s="24" t="s">
        <v>13</v>
      </c>
      <c r="D113" s="23">
        <f>IF(E113="مطبق كليًا  - Implemented",3,IF(E113="مطبق جزئيًا  - Partially Implemented",2,IF(E113="غير مطبق  - Not Implemented",1,0)))</f>
        <v>2</v>
      </c>
      <c r="E113" s="6" t="s">
        <v>101</v>
      </c>
    </row>
    <row r="114" spans="1:5" ht="235.4" customHeight="1">
      <c r="A114" s="14" t="s">
        <v>221</v>
      </c>
      <c r="B114" s="9" t="s">
        <v>212</v>
      </c>
      <c r="C114" s="24" t="s">
        <v>13</v>
      </c>
      <c r="D114" s="23">
        <f t="shared" ref="D114:D120" si="4">IF(E114="مطبق كليًا  - Implemented",3,IF(E114="مطبق جزئيًا  - Partially Implemented",2,IF(E114="غير مطبق  - Not Implemented",1,0)))</f>
        <v>2</v>
      </c>
      <c r="E114" s="6" t="s">
        <v>101</v>
      </c>
    </row>
    <row r="115" spans="1:5" ht="297.64999999999998" customHeight="1">
      <c r="A115" s="14" t="s">
        <v>222</v>
      </c>
      <c r="B115" s="9" t="s">
        <v>214</v>
      </c>
      <c r="C115" s="24" t="s">
        <v>13</v>
      </c>
      <c r="D115" s="23">
        <f t="shared" si="4"/>
        <v>2</v>
      </c>
      <c r="E115" s="6" t="s">
        <v>101</v>
      </c>
    </row>
    <row r="116" spans="1:5" ht="336" customHeight="1">
      <c r="A116" s="14" t="s">
        <v>223</v>
      </c>
      <c r="B116" s="9" t="s">
        <v>227</v>
      </c>
      <c r="C116" s="24" t="s">
        <v>13</v>
      </c>
      <c r="D116" s="23">
        <f t="shared" si="4"/>
        <v>2</v>
      </c>
      <c r="E116" s="6" t="s">
        <v>101</v>
      </c>
    </row>
    <row r="117" spans="1:5" ht="293.39999999999998" customHeight="1">
      <c r="A117" s="14" t="s">
        <v>224</v>
      </c>
      <c r="B117" s="9" t="s">
        <v>215</v>
      </c>
      <c r="C117" s="24" t="s">
        <v>13</v>
      </c>
      <c r="D117" s="23">
        <f t="shared" si="4"/>
        <v>2</v>
      </c>
      <c r="E117" s="6" t="s">
        <v>101</v>
      </c>
    </row>
    <row r="118" spans="1:5" ht="143.4" customHeight="1">
      <c r="A118" s="14" t="s">
        <v>225</v>
      </c>
      <c r="B118" s="9" t="s">
        <v>216</v>
      </c>
      <c r="C118" s="24" t="s">
        <v>13</v>
      </c>
      <c r="D118" s="23">
        <f t="shared" si="4"/>
        <v>3</v>
      </c>
      <c r="E118" s="6" t="s">
        <v>100</v>
      </c>
    </row>
    <row r="119" spans="1:5" ht="206.4" customHeight="1">
      <c r="A119" s="14" t="s">
        <v>226</v>
      </c>
      <c r="B119" s="9" t="s">
        <v>217</v>
      </c>
      <c r="C119" s="24" t="s">
        <v>13</v>
      </c>
      <c r="D119" s="23">
        <f t="shared" si="4"/>
        <v>2</v>
      </c>
      <c r="E119" s="6" t="s">
        <v>101</v>
      </c>
    </row>
    <row r="120" spans="1:5" ht="28">
      <c r="A120" s="14"/>
      <c r="B120" s="9" t="s">
        <v>228</v>
      </c>
      <c r="C120" s="24" t="s">
        <v>13</v>
      </c>
      <c r="D120" s="23">
        <f t="shared" si="4"/>
        <v>2</v>
      </c>
      <c r="E120" s="6" t="s">
        <v>101</v>
      </c>
    </row>
    <row r="121" spans="1:5" ht="196.65" customHeight="1" thickBot="1">
      <c r="A121" s="16" t="s">
        <v>208</v>
      </c>
      <c r="B121" s="17" t="s">
        <v>218</v>
      </c>
      <c r="C121" s="7" t="s">
        <v>101</v>
      </c>
      <c r="D121" s="18" t="s">
        <v>13</v>
      </c>
      <c r="E121" s="18" t="s">
        <v>13</v>
      </c>
    </row>
    <row r="122" spans="1:5" ht="16" thickBot="1">
      <c r="A122" s="35" t="s">
        <v>229</v>
      </c>
      <c r="B122" s="36"/>
      <c r="C122" s="36"/>
      <c r="D122" s="36"/>
      <c r="E122" s="36"/>
    </row>
    <row r="123" spans="1:5" ht="95.4" customHeight="1" thickBot="1">
      <c r="A123" s="11" t="s">
        <v>231</v>
      </c>
      <c r="B123" s="12" t="s">
        <v>240</v>
      </c>
      <c r="C123" s="5" t="s">
        <v>100</v>
      </c>
      <c r="D123" s="13" t="s">
        <v>13</v>
      </c>
      <c r="E123" s="13" t="s">
        <v>13</v>
      </c>
    </row>
    <row r="124" spans="1:5" ht="339.65" customHeight="1">
      <c r="A124" s="14" t="s">
        <v>232</v>
      </c>
      <c r="B124" s="9" t="s">
        <v>241</v>
      </c>
      <c r="C124" s="5" t="s">
        <v>102</v>
      </c>
      <c r="D124" s="15" t="s">
        <v>13</v>
      </c>
      <c r="E124" s="15" t="s">
        <v>13</v>
      </c>
    </row>
    <row r="125" spans="1:5" ht="28">
      <c r="A125" s="14" t="s">
        <v>233</v>
      </c>
      <c r="B125" s="9" t="s">
        <v>234</v>
      </c>
      <c r="C125" s="23" t="str">
        <f>IF(D125=3,"مطبق كليًا  - Implemented",IF(D125=0,"لاينطبق على الجهة  - Not Applicable",IF(D125=1,"غير مطبق  - Not Implemented",IF(3&lt;D125&gt;1,"مطبق جزئيًا  - Partially Implemented"," "))))</f>
        <v>مطبق جزئيًا  - Partially Implemented</v>
      </c>
      <c r="D125" s="23">
        <f>IF(SUM(D126:D129)=0,0,AVERAGEIF(D126:D129,"&lt;&gt;0"))</f>
        <v>2</v>
      </c>
      <c r="E125" s="15" t="s">
        <v>13</v>
      </c>
    </row>
    <row r="126" spans="1:5" ht="215.4" customHeight="1">
      <c r="A126" s="14" t="s">
        <v>236</v>
      </c>
      <c r="B126" s="9" t="s">
        <v>245</v>
      </c>
      <c r="C126" s="24" t="s">
        <v>13</v>
      </c>
      <c r="D126" s="23">
        <f t="shared" ref="D126:D128" si="5">IF(E126="مطبق كليًا  - Implemented",3,IF(E126="مطبق جزئيًا  - Partially Implemented",2,IF(E126="غير مطبق  - Not Implemented",1,0)))</f>
        <v>2</v>
      </c>
      <c r="E126" s="6" t="s">
        <v>101</v>
      </c>
    </row>
    <row r="127" spans="1:5" ht="252.65" customHeight="1">
      <c r="A127" s="14" t="s">
        <v>237</v>
      </c>
      <c r="B127" s="9" t="s">
        <v>246</v>
      </c>
      <c r="C127" s="24" t="s">
        <v>13</v>
      </c>
      <c r="D127" s="23">
        <f t="shared" si="5"/>
        <v>2</v>
      </c>
      <c r="E127" s="6" t="s">
        <v>101</v>
      </c>
    </row>
    <row r="128" spans="1:5" ht="279" customHeight="1">
      <c r="A128" s="14" t="s">
        <v>238</v>
      </c>
      <c r="B128" s="9" t="s">
        <v>242</v>
      </c>
      <c r="C128" s="24" t="s">
        <v>13</v>
      </c>
      <c r="D128" s="23">
        <f t="shared" si="5"/>
        <v>2</v>
      </c>
      <c r="E128" s="6" t="s">
        <v>101</v>
      </c>
    </row>
    <row r="129" spans="1:5" ht="186.65" customHeight="1">
      <c r="A129" s="14" t="s">
        <v>239</v>
      </c>
      <c r="B129" s="9" t="s">
        <v>243</v>
      </c>
      <c r="C129" s="24" t="s">
        <v>13</v>
      </c>
      <c r="D129" s="23">
        <f t="shared" ref="D129" si="6">IF(E129="مطبق كليًا  - Implemented",3,IF(E129="مطبق جزئيًا  - Partially Implemented",2,IF(E129="غير مطبق  - Not Implemented",1,0)))</f>
        <v>2</v>
      </c>
      <c r="E129" s="6" t="s">
        <v>101</v>
      </c>
    </row>
    <row r="130" spans="1:5" ht="195" customHeight="1" thickBot="1">
      <c r="A130" s="16" t="s">
        <v>235</v>
      </c>
      <c r="B130" s="17" t="s">
        <v>244</v>
      </c>
      <c r="C130" s="7" t="s">
        <v>101</v>
      </c>
      <c r="D130" s="18" t="s">
        <v>13</v>
      </c>
      <c r="E130" s="18" t="s">
        <v>13</v>
      </c>
    </row>
    <row r="131" spans="1:5" ht="16" thickBot="1">
      <c r="A131" s="35" t="s">
        <v>247</v>
      </c>
      <c r="B131" s="36"/>
      <c r="C131" s="36"/>
      <c r="D131" s="36"/>
      <c r="E131" s="36"/>
    </row>
    <row r="132" spans="1:5" ht="110.15" customHeight="1">
      <c r="A132" s="11" t="s">
        <v>248</v>
      </c>
      <c r="B132" s="12" t="s">
        <v>253</v>
      </c>
      <c r="C132" s="5" t="s">
        <v>100</v>
      </c>
      <c r="D132" s="13" t="s">
        <v>13</v>
      </c>
      <c r="E132" s="13" t="s">
        <v>13</v>
      </c>
    </row>
    <row r="133" spans="1:5" ht="28">
      <c r="A133" s="14" t="s">
        <v>249</v>
      </c>
      <c r="B133" s="9" t="s">
        <v>252</v>
      </c>
      <c r="C133" s="6" t="s">
        <v>101</v>
      </c>
      <c r="D133" s="15" t="s">
        <v>13</v>
      </c>
      <c r="E133" s="15" t="s">
        <v>13</v>
      </c>
    </row>
    <row r="134" spans="1:5" ht="186" customHeight="1" thickBot="1">
      <c r="A134" s="16" t="s">
        <v>250</v>
      </c>
      <c r="B134" s="17" t="s">
        <v>251</v>
      </c>
      <c r="C134" s="7" t="s">
        <v>101</v>
      </c>
      <c r="D134" s="18" t="s">
        <v>13</v>
      </c>
      <c r="E134" s="18" t="s">
        <v>13</v>
      </c>
    </row>
    <row r="135" spans="1:5" ht="14.5" thickBot="1">
      <c r="A135" s="44" t="s">
        <v>254</v>
      </c>
      <c r="B135" s="45"/>
      <c r="C135" s="45"/>
      <c r="D135" s="45"/>
      <c r="E135" s="45"/>
    </row>
    <row r="136" spans="1:5" ht="110.4" customHeight="1" thickBot="1">
      <c r="A136" s="11" t="s">
        <v>255</v>
      </c>
      <c r="B136" s="12" t="s">
        <v>256</v>
      </c>
      <c r="C136" s="5" t="s">
        <v>100</v>
      </c>
      <c r="D136" s="13" t="s">
        <v>13</v>
      </c>
      <c r="E136" s="13" t="s">
        <v>13</v>
      </c>
    </row>
    <row r="137" spans="1:5" ht="133.4" customHeight="1">
      <c r="A137" s="14" t="s">
        <v>257</v>
      </c>
      <c r="B137" s="9" t="s">
        <v>258</v>
      </c>
      <c r="C137" s="5" t="s">
        <v>101</v>
      </c>
      <c r="D137" s="15" t="s">
        <v>13</v>
      </c>
      <c r="E137" s="15" t="s">
        <v>13</v>
      </c>
    </row>
    <row r="138" spans="1:5" ht="56">
      <c r="A138" s="14" t="s">
        <v>259</v>
      </c>
      <c r="B138" s="9" t="s">
        <v>268</v>
      </c>
      <c r="C138" s="23" t="str">
        <f>IF(D138=3,"مطبق كليًا  - Implemented",IF(D138=0,"لاينطبق على الجهة  - Not Applicable",IF(D138=1,"غير مطبق  - Not Implemented",IF(3&lt;D138&gt;1,"مطبق جزئيًا  - Partially Implemented"," "))))</f>
        <v>مطبق جزئيًا  - Partially Implemented</v>
      </c>
      <c r="D138" s="23">
        <f>IF(SUM(D139:D141)=0,0,AVERAGEIF(D139:D141,"&lt;&gt;0"))</f>
        <v>2.3333333333333335</v>
      </c>
      <c r="E138" s="15" t="s">
        <v>13</v>
      </c>
    </row>
    <row r="139" spans="1:5" ht="282.64999999999998" customHeight="1">
      <c r="A139" s="14" t="s">
        <v>265</v>
      </c>
      <c r="B139" s="9" t="s">
        <v>260</v>
      </c>
      <c r="C139" s="24" t="s">
        <v>13</v>
      </c>
      <c r="D139" s="23">
        <f t="shared" ref="D139" si="7">IF(E139="مطبق كليًا  - Implemented",3,IF(E139="مطبق جزئيًا  - Partially Implemented",2,IF(E139="غير مطبق  - Not Implemented",1,0)))</f>
        <v>3</v>
      </c>
      <c r="E139" s="6" t="s">
        <v>100</v>
      </c>
    </row>
    <row r="140" spans="1:5" ht="203.4" customHeight="1">
      <c r="A140" s="14" t="s">
        <v>266</v>
      </c>
      <c r="B140" s="9" t="s">
        <v>261</v>
      </c>
      <c r="C140" s="24" t="s">
        <v>13</v>
      </c>
      <c r="D140" s="23">
        <f>IF(E140="مطبق كليًا  - Implemented",3,IF(E140="مطبق جزئيًا  - Partially Implemented",2,IF(E140="غير مطبق  - Not Implemented",1,0)))</f>
        <v>2</v>
      </c>
      <c r="E140" s="6" t="s">
        <v>101</v>
      </c>
    </row>
    <row r="141" spans="1:5" ht="249" customHeight="1">
      <c r="A141" s="14" t="s">
        <v>267</v>
      </c>
      <c r="B141" s="9" t="s">
        <v>262</v>
      </c>
      <c r="C141" s="24" t="s">
        <v>13</v>
      </c>
      <c r="D141" s="23">
        <f>IF(E141="مطبق كليًا  - Implemented",3,IF(E141="مطبق جزئيًا  - Partially Implemented",2,IF(E141="غير مطبق  - Not Implemented",1,0)))</f>
        <v>2</v>
      </c>
      <c r="E141" s="6" t="s">
        <v>101</v>
      </c>
    </row>
    <row r="142" spans="1:5" ht="189" customHeight="1" thickBot="1">
      <c r="A142" s="16" t="s">
        <v>263</v>
      </c>
      <c r="B142" s="17" t="s">
        <v>264</v>
      </c>
      <c r="C142" s="7" t="s">
        <v>101</v>
      </c>
      <c r="D142" s="18" t="s">
        <v>13</v>
      </c>
      <c r="E142" s="18" t="s">
        <v>13</v>
      </c>
    </row>
    <row r="143" spans="1:5" ht="14.5" thickBot="1">
      <c r="A143" s="44" t="s">
        <v>269</v>
      </c>
      <c r="B143" s="45"/>
      <c r="C143" s="45"/>
      <c r="D143" s="45"/>
      <c r="E143" s="45"/>
    </row>
    <row r="144" spans="1:5" ht="149.15" customHeight="1">
      <c r="A144" s="11" t="s">
        <v>270</v>
      </c>
      <c r="B144" s="12" t="s">
        <v>278</v>
      </c>
      <c r="C144" s="5" t="s">
        <v>100</v>
      </c>
      <c r="D144" s="13" t="s">
        <v>13</v>
      </c>
      <c r="E144" s="13" t="s">
        <v>13</v>
      </c>
    </row>
    <row r="145" spans="1:5" ht="135.65" customHeight="1">
      <c r="A145" s="14" t="s">
        <v>271</v>
      </c>
      <c r="B145" s="9" t="s">
        <v>279</v>
      </c>
      <c r="C145" s="6" t="s">
        <v>101</v>
      </c>
      <c r="D145" s="15" t="s">
        <v>13</v>
      </c>
      <c r="E145" s="15" t="s">
        <v>13</v>
      </c>
    </row>
    <row r="146" spans="1:5" ht="28">
      <c r="A146" s="14" t="s">
        <v>272</v>
      </c>
      <c r="B146" s="9" t="s">
        <v>273</v>
      </c>
      <c r="C146" s="23" t="str">
        <f>IF(D146=3,"مطبق كليًا  - Implemented",IF(D146=0,"لاينطبق على الجهة  - Not Applicable",IF(D146=1,"غير مطبق  - Not Implemented",IF(3&lt;D146&gt;1,"مطبق جزئيًا  - Partially Implemented"," "))))</f>
        <v>مطبق جزئيًا  - Partially Implemented</v>
      </c>
      <c r="D146" s="23">
        <f>IF(SUM(D147:D149)=0,0,AVERAGEIF(D147:D149,"&lt;&gt;0"))</f>
        <v>2.6666666666666665</v>
      </c>
      <c r="E146" s="15" t="s">
        <v>13</v>
      </c>
    </row>
    <row r="147" spans="1:5" ht="203.15" customHeight="1">
      <c r="A147" s="14" t="s">
        <v>275</v>
      </c>
      <c r="B147" s="9" t="s">
        <v>280</v>
      </c>
      <c r="C147" s="24" t="s">
        <v>13</v>
      </c>
      <c r="D147" s="23">
        <f t="shared" ref="D147" si="8">IF(E147="مطبق كليًا  - Implemented",3,IF(E147="مطبق جزئيًا  - Partially Implemented",2,IF(E147="غير مطبق  - Not Implemented",1,0)))</f>
        <v>3</v>
      </c>
      <c r="E147" s="6" t="s">
        <v>100</v>
      </c>
    </row>
    <row r="148" spans="1:5" ht="155.4" customHeight="1">
      <c r="A148" s="14" t="s">
        <v>276</v>
      </c>
      <c r="B148" s="9" t="s">
        <v>281</v>
      </c>
      <c r="C148" s="24" t="s">
        <v>13</v>
      </c>
      <c r="D148" s="23">
        <f>IF(E148="مطبق كليًا  - Implemented",3,IF(E148="مطبق جزئيًا  - Partially Implemented",2,IF(E148="غير مطبق  - Not Implemented",1,0)))</f>
        <v>2</v>
      </c>
      <c r="E148" s="6" t="s">
        <v>101</v>
      </c>
    </row>
    <row r="149" spans="1:5" ht="98.15" customHeight="1">
      <c r="A149" s="14" t="s">
        <v>277</v>
      </c>
      <c r="B149" s="9" t="s">
        <v>282</v>
      </c>
      <c r="C149" s="24" t="s">
        <v>13</v>
      </c>
      <c r="D149" s="23">
        <f>IF(E149="مطبق كليًا  - Implemented",3,IF(E149="مطبق جزئيًا  - Partially Implemented",2,IF(E149="غير مطبق  - Not Implemented",1,0)))</f>
        <v>3</v>
      </c>
      <c r="E149" s="6" t="s">
        <v>100</v>
      </c>
    </row>
    <row r="150" spans="1:5" ht="209.4" customHeight="1" thickBot="1">
      <c r="A150" s="16" t="s">
        <v>274</v>
      </c>
      <c r="B150" s="17" t="s">
        <v>283</v>
      </c>
      <c r="C150" s="7" t="s">
        <v>101</v>
      </c>
      <c r="D150" s="18" t="s">
        <v>13</v>
      </c>
      <c r="E150" s="18" t="s">
        <v>13</v>
      </c>
    </row>
    <row r="151" spans="1:5" ht="16" thickBot="1">
      <c r="A151" s="35" t="s">
        <v>284</v>
      </c>
      <c r="B151" s="36"/>
      <c r="C151" s="36"/>
      <c r="D151" s="36"/>
      <c r="E151" s="36"/>
    </row>
    <row r="152" spans="1:5" ht="107.4" customHeight="1" thickBot="1">
      <c r="A152" s="11" t="s">
        <v>285</v>
      </c>
      <c r="B152" s="12" t="s">
        <v>286</v>
      </c>
      <c r="C152" s="5" t="s">
        <v>100</v>
      </c>
      <c r="D152" s="13" t="s">
        <v>13</v>
      </c>
      <c r="E152" s="13" t="s">
        <v>13</v>
      </c>
    </row>
    <row r="153" spans="1:5" ht="120" customHeight="1">
      <c r="A153" s="14" t="s">
        <v>287</v>
      </c>
      <c r="B153" s="9" t="s">
        <v>288</v>
      </c>
      <c r="C153" s="5" t="s">
        <v>101</v>
      </c>
      <c r="D153" s="15" t="s">
        <v>13</v>
      </c>
      <c r="E153" s="15" t="s">
        <v>13</v>
      </c>
    </row>
    <row r="154" spans="1:5" ht="28">
      <c r="A154" s="14" t="s">
        <v>289</v>
      </c>
      <c r="B154" s="9" t="s">
        <v>290</v>
      </c>
      <c r="C154" s="23" t="str">
        <f>IF(D154=3,"مطبق كليًا  - Implemented",IF(D154=0,"لاينطبق على الجهة  - Not Applicable",IF(D154=1,"غير مطبق  - Not Implemented",IF(3&lt;D154&gt;1,"مطبق جزئيًا  - Partially Implemented"," "))))</f>
        <v>مطبق جزئيًا  - Partially Implemented</v>
      </c>
      <c r="D154" s="23">
        <f>IF(SUM(D155:D159)=0,0,AVERAGEIF(D155:D159,"&lt;&gt;0"))</f>
        <v>2.6</v>
      </c>
      <c r="E154" s="15" t="s">
        <v>13</v>
      </c>
    </row>
    <row r="155" spans="1:5" ht="203.4" customHeight="1">
      <c r="A155" s="14" t="s">
        <v>292</v>
      </c>
      <c r="B155" s="9" t="s">
        <v>302</v>
      </c>
      <c r="C155" s="24" t="s">
        <v>13</v>
      </c>
      <c r="D155" s="23">
        <f t="shared" ref="D155:D159" si="9">IF(E155="مطبق كليًا  - Implemented",3,IF(E155="مطبق جزئيًا  - Partially Implemented",2,IF(E155="غير مطبق  - Not Implemented",1,0)))</f>
        <v>3</v>
      </c>
      <c r="E155" s="6" t="s">
        <v>100</v>
      </c>
    </row>
    <row r="156" spans="1:5" ht="131.15" customHeight="1">
      <c r="A156" s="14" t="s">
        <v>293</v>
      </c>
      <c r="B156" s="9" t="s">
        <v>301</v>
      </c>
      <c r="C156" s="24" t="s">
        <v>13</v>
      </c>
      <c r="D156" s="23">
        <f t="shared" si="9"/>
        <v>2</v>
      </c>
      <c r="E156" s="6" t="s">
        <v>101</v>
      </c>
    </row>
    <row r="157" spans="1:5" ht="247.4" customHeight="1">
      <c r="A157" s="14" t="s">
        <v>294</v>
      </c>
      <c r="B157" s="9" t="s">
        <v>300</v>
      </c>
      <c r="C157" s="24" t="s">
        <v>13</v>
      </c>
      <c r="D157" s="23">
        <f t="shared" si="9"/>
        <v>3</v>
      </c>
      <c r="E157" s="6" t="s">
        <v>100</v>
      </c>
    </row>
    <row r="158" spans="1:5" ht="42">
      <c r="A158" s="14" t="s">
        <v>295</v>
      </c>
      <c r="B158" s="9" t="s">
        <v>297</v>
      </c>
      <c r="C158" s="24" t="s">
        <v>13</v>
      </c>
      <c r="D158" s="23">
        <f t="shared" si="9"/>
        <v>2</v>
      </c>
      <c r="E158" s="6" t="s">
        <v>101</v>
      </c>
    </row>
    <row r="159" spans="1:5" ht="28">
      <c r="A159" s="14" t="s">
        <v>296</v>
      </c>
      <c r="B159" s="9" t="s">
        <v>298</v>
      </c>
      <c r="C159" s="24" t="s">
        <v>13</v>
      </c>
      <c r="D159" s="23">
        <f t="shared" si="9"/>
        <v>3</v>
      </c>
      <c r="E159" s="6" t="s">
        <v>100</v>
      </c>
    </row>
    <row r="160" spans="1:5" ht="186" customHeight="1" thickBot="1">
      <c r="A160" s="16" t="s">
        <v>291</v>
      </c>
      <c r="B160" s="17" t="s">
        <v>299</v>
      </c>
      <c r="C160" s="6" t="s">
        <v>101</v>
      </c>
      <c r="D160" s="15" t="s">
        <v>13</v>
      </c>
      <c r="E160" s="15" t="s">
        <v>13</v>
      </c>
    </row>
    <row r="161" spans="1:5" ht="16" thickBot="1">
      <c r="A161" s="35" t="s">
        <v>303</v>
      </c>
      <c r="B161" s="36"/>
      <c r="C161" s="36"/>
      <c r="D161" s="36"/>
      <c r="E161" s="36"/>
    </row>
    <row r="162" spans="1:5" ht="116.4" customHeight="1">
      <c r="A162" s="11" t="s">
        <v>304</v>
      </c>
      <c r="B162" s="12" t="s">
        <v>311</v>
      </c>
      <c r="C162" s="5" t="s">
        <v>100</v>
      </c>
      <c r="D162" s="13" t="s">
        <v>13</v>
      </c>
      <c r="E162" s="13" t="s">
        <v>13</v>
      </c>
    </row>
    <row r="163" spans="1:5" ht="68.150000000000006" customHeight="1">
      <c r="A163" s="14" t="s">
        <v>305</v>
      </c>
      <c r="B163" s="9" t="s">
        <v>312</v>
      </c>
      <c r="C163" s="6" t="s">
        <v>101</v>
      </c>
      <c r="D163" s="15" t="s">
        <v>13</v>
      </c>
      <c r="E163" s="15" t="s">
        <v>13</v>
      </c>
    </row>
    <row r="164" spans="1:5" ht="28">
      <c r="A164" s="14" t="s">
        <v>306</v>
      </c>
      <c r="B164" s="9" t="s">
        <v>307</v>
      </c>
      <c r="C164" s="23" t="str">
        <f>IF(D164=3,"مطبق كليًا  - Implemented",IF(D164=0,"لاينطبق على الجهة  - Not Applicable",IF(D164=1,"غير مطبق  - Not Implemented",IF(3&lt;D164&gt;1,"مطبق جزئيًا  - Partially Implemented"," "))))</f>
        <v>مطبق جزئيًا  - Partially Implemented</v>
      </c>
      <c r="D164" s="23">
        <f>IF(SUM(D165:D166)=0,0,AVERAGEIF(D165:D166,"&lt;&gt;0"))</f>
        <v>2</v>
      </c>
      <c r="E164" s="15" t="s">
        <v>13</v>
      </c>
    </row>
    <row r="165" spans="1:5" ht="253.4" customHeight="1">
      <c r="A165" s="14" t="s">
        <v>309</v>
      </c>
      <c r="B165" s="9" t="s">
        <v>313</v>
      </c>
      <c r="C165" s="24" t="s">
        <v>13</v>
      </c>
      <c r="D165" s="23">
        <f t="shared" ref="D165:D166" si="10">IF(E165="مطبق كليًا  - Implemented",3,IF(E165="مطبق جزئيًا  - Partially Implemented",2,IF(E165="غير مطبق  - Not Implemented",1,0)))</f>
        <v>2</v>
      </c>
      <c r="E165" s="6" t="s">
        <v>101</v>
      </c>
    </row>
    <row r="166" spans="1:5" ht="28">
      <c r="A166" s="14" t="s">
        <v>310</v>
      </c>
      <c r="B166" s="9" t="s">
        <v>314</v>
      </c>
      <c r="C166" s="24" t="s">
        <v>13</v>
      </c>
      <c r="D166" s="23">
        <f t="shared" si="10"/>
        <v>2</v>
      </c>
      <c r="E166" s="6" t="s">
        <v>101</v>
      </c>
    </row>
    <row r="167" spans="1:5" ht="193.4" customHeight="1" thickBot="1">
      <c r="A167" s="16" t="s">
        <v>308</v>
      </c>
      <c r="B167" s="17" t="s">
        <v>315</v>
      </c>
      <c r="C167" s="7" t="s">
        <v>101</v>
      </c>
      <c r="D167" s="18" t="s">
        <v>13</v>
      </c>
      <c r="E167" s="18" t="s">
        <v>13</v>
      </c>
    </row>
    <row r="168" spans="1:5" ht="16" thickBot="1">
      <c r="A168" s="35" t="s">
        <v>316</v>
      </c>
      <c r="B168" s="36"/>
      <c r="C168" s="36"/>
      <c r="D168" s="36"/>
      <c r="E168" s="36"/>
    </row>
    <row r="169" spans="1:5" ht="28">
      <c r="A169" s="11" t="s">
        <v>317</v>
      </c>
      <c r="B169" s="12" t="s">
        <v>322</v>
      </c>
      <c r="C169" s="5" t="s">
        <v>100</v>
      </c>
      <c r="D169" s="13" t="s">
        <v>13</v>
      </c>
      <c r="E169" s="13" t="s">
        <v>13</v>
      </c>
    </row>
    <row r="170" spans="1:5" ht="28">
      <c r="A170" s="14" t="s">
        <v>318</v>
      </c>
      <c r="B170" s="9" t="s">
        <v>323</v>
      </c>
      <c r="C170" s="6" t="s">
        <v>102</v>
      </c>
      <c r="D170" s="15" t="s">
        <v>13</v>
      </c>
      <c r="E170" s="15" t="s">
        <v>13</v>
      </c>
    </row>
    <row r="171" spans="1:5" ht="28">
      <c r="A171" s="14" t="s">
        <v>319</v>
      </c>
      <c r="B171" s="9" t="s">
        <v>320</v>
      </c>
      <c r="C171" s="23" t="str">
        <f>IF(D171=3,"مطبق كليًا  - Implemented",IF(D171=0,"لاينطبق على الجهة  - Not Applicable",IF(D171=1,"غير مطبق  - Not Implemented",IF(3&lt;D171&gt;1,"مطبق جزئيًا  - Partially Implemented"," "))))</f>
        <v>مطبق جزئيًا  - Partially Implemented</v>
      </c>
      <c r="D171" s="23">
        <f>IF(SUM(D172:D176)=0,0,AVERAGEIF(D172:D176,"&lt;&gt;0"))</f>
        <v>2</v>
      </c>
      <c r="E171" s="15" t="s">
        <v>13</v>
      </c>
    </row>
    <row r="172" spans="1:5" ht="28">
      <c r="A172" s="14" t="s">
        <v>331</v>
      </c>
      <c r="B172" s="9" t="s">
        <v>324</v>
      </c>
      <c r="C172" s="24" t="s">
        <v>13</v>
      </c>
      <c r="D172" s="23">
        <f t="shared" ref="D172:D176" si="11">IF(E172="مطبق كليًا  - Implemented",3,IF(E172="مطبق جزئيًا  - Partially Implemented",2,IF(E172="غير مطبق  - Not Implemented",1,0)))</f>
        <v>2</v>
      </c>
      <c r="E172" s="6" t="s">
        <v>101</v>
      </c>
    </row>
    <row r="173" spans="1:5" ht="28">
      <c r="A173" s="14" t="s">
        <v>332</v>
      </c>
      <c r="B173" s="9" t="s">
        <v>325</v>
      </c>
      <c r="C173" s="24" t="s">
        <v>13</v>
      </c>
      <c r="D173" s="23">
        <f t="shared" si="11"/>
        <v>2</v>
      </c>
      <c r="E173" s="6" t="s">
        <v>101</v>
      </c>
    </row>
    <row r="174" spans="1:5" ht="28">
      <c r="A174" s="14" t="s">
        <v>333</v>
      </c>
      <c r="B174" s="9" t="s">
        <v>326</v>
      </c>
      <c r="C174" s="24" t="s">
        <v>13</v>
      </c>
      <c r="D174" s="23">
        <f t="shared" si="11"/>
        <v>2</v>
      </c>
      <c r="E174" s="6" t="s">
        <v>101</v>
      </c>
    </row>
    <row r="175" spans="1:5" ht="28">
      <c r="A175" s="14" t="s">
        <v>334</v>
      </c>
      <c r="B175" s="9" t="s">
        <v>327</v>
      </c>
      <c r="C175" s="24" t="s">
        <v>13</v>
      </c>
      <c r="D175" s="23">
        <f t="shared" si="11"/>
        <v>2</v>
      </c>
      <c r="E175" s="6" t="s">
        <v>101</v>
      </c>
    </row>
    <row r="176" spans="1:5" ht="28">
      <c r="A176" s="14" t="s">
        <v>335</v>
      </c>
      <c r="B176" s="9" t="s">
        <v>328</v>
      </c>
      <c r="C176" s="24" t="s">
        <v>13</v>
      </c>
      <c r="D176" s="23">
        <f t="shared" si="11"/>
        <v>2</v>
      </c>
      <c r="E176" s="6" t="s">
        <v>101</v>
      </c>
    </row>
    <row r="177" spans="1:5" ht="28.5" thickBot="1">
      <c r="A177" s="16" t="s">
        <v>321</v>
      </c>
      <c r="B177" s="17" t="s">
        <v>329</v>
      </c>
      <c r="C177" s="7" t="s">
        <v>101</v>
      </c>
      <c r="D177" s="18" t="s">
        <v>13</v>
      </c>
      <c r="E177" s="18" t="s">
        <v>13</v>
      </c>
    </row>
    <row r="178" spans="1:5" ht="16" thickBot="1">
      <c r="A178" s="35" t="s">
        <v>330</v>
      </c>
      <c r="B178" s="36"/>
      <c r="C178" s="36"/>
      <c r="D178" s="36"/>
      <c r="E178" s="36"/>
    </row>
    <row r="179" spans="1:5" ht="28.5" thickBot="1">
      <c r="A179" s="11" t="s">
        <v>336</v>
      </c>
      <c r="B179" s="12" t="s">
        <v>337</v>
      </c>
      <c r="C179" s="5" t="s">
        <v>100</v>
      </c>
      <c r="D179" s="13" t="s">
        <v>13</v>
      </c>
      <c r="E179" s="13" t="s">
        <v>13</v>
      </c>
    </row>
    <row r="180" spans="1:5" ht="28">
      <c r="A180" s="14" t="s">
        <v>338</v>
      </c>
      <c r="B180" s="9" t="s">
        <v>339</v>
      </c>
      <c r="C180" s="5" t="s">
        <v>101</v>
      </c>
      <c r="D180" s="15" t="s">
        <v>13</v>
      </c>
      <c r="E180" s="15" t="s">
        <v>13</v>
      </c>
    </row>
    <row r="181" spans="1:5" ht="28">
      <c r="A181" s="14" t="s">
        <v>340</v>
      </c>
      <c r="B181" s="9" t="s">
        <v>341</v>
      </c>
      <c r="C181" s="23" t="str">
        <f>IF(D181=3,"مطبق كليًا  - Implemented",IF(D181=0,"لاينطبق على الجهة  - Not Applicable",IF(D181=1,"غير مطبق  - Not Implemented",IF(3&lt;D181&gt;1,"مطبق جزئيًا  - Partially Implemented"," "))))</f>
        <v>مطبق جزئيًا  - Partially Implemented</v>
      </c>
      <c r="D181" s="23">
        <f>IF(SUM(D182:D186)=0,0,AVERAGEIF(D182:D186,"&lt;&gt;0"))</f>
        <v>2.6</v>
      </c>
      <c r="E181" s="15" t="s">
        <v>13</v>
      </c>
    </row>
    <row r="182" spans="1:5" ht="28">
      <c r="A182" s="14" t="s">
        <v>349</v>
      </c>
      <c r="B182" s="9" t="s">
        <v>342</v>
      </c>
      <c r="C182" s="24" t="s">
        <v>13</v>
      </c>
      <c r="D182" s="23">
        <f t="shared" ref="D182:D186" si="12">IF(E182="مطبق كليًا  - Implemented",3,IF(E182="مطبق جزئيًا  - Partially Implemented",2,IF(E182="غير مطبق  - Not Implemented",1,0)))</f>
        <v>2</v>
      </c>
      <c r="E182" s="6" t="s">
        <v>101</v>
      </c>
    </row>
    <row r="183" spans="1:5">
      <c r="A183" s="14" t="s">
        <v>350</v>
      </c>
      <c r="B183" s="9" t="s">
        <v>343</v>
      </c>
      <c r="C183" s="24" t="s">
        <v>13</v>
      </c>
      <c r="D183" s="23">
        <f t="shared" si="12"/>
        <v>3</v>
      </c>
      <c r="E183" s="6" t="s">
        <v>100</v>
      </c>
    </row>
    <row r="184" spans="1:5" ht="28">
      <c r="A184" s="14" t="s">
        <v>351</v>
      </c>
      <c r="B184" s="9" t="s">
        <v>344</v>
      </c>
      <c r="C184" s="24" t="s">
        <v>13</v>
      </c>
      <c r="D184" s="23">
        <f t="shared" si="12"/>
        <v>2</v>
      </c>
      <c r="E184" s="6" t="s">
        <v>101</v>
      </c>
    </row>
    <row r="185" spans="1:5" ht="28">
      <c r="A185" s="14" t="s">
        <v>352</v>
      </c>
      <c r="B185" s="9" t="s">
        <v>345</v>
      </c>
      <c r="C185" s="24" t="s">
        <v>13</v>
      </c>
      <c r="D185" s="23">
        <f t="shared" si="12"/>
        <v>3</v>
      </c>
      <c r="E185" s="6" t="s">
        <v>100</v>
      </c>
    </row>
    <row r="186" spans="1:5" ht="28">
      <c r="A186" s="14" t="s">
        <v>353</v>
      </c>
      <c r="B186" s="9" t="s">
        <v>346</v>
      </c>
      <c r="C186" s="24" t="s">
        <v>13</v>
      </c>
      <c r="D186" s="23">
        <f t="shared" si="12"/>
        <v>3</v>
      </c>
      <c r="E186" s="6" t="s">
        <v>100</v>
      </c>
    </row>
    <row r="187" spans="1:5" ht="28.5" thickBot="1">
      <c r="A187" s="16" t="s">
        <v>347</v>
      </c>
      <c r="B187" s="17" t="s">
        <v>348</v>
      </c>
      <c r="C187" s="7" t="s">
        <v>101</v>
      </c>
      <c r="D187" s="18" t="s">
        <v>13</v>
      </c>
      <c r="E187" s="18" t="s">
        <v>13</v>
      </c>
    </row>
    <row r="188" spans="1:5" ht="16" thickBot="1">
      <c r="A188" s="35" t="s">
        <v>354</v>
      </c>
      <c r="B188" s="36"/>
      <c r="C188" s="36"/>
      <c r="D188" s="36"/>
      <c r="E188" s="36"/>
    </row>
    <row r="189" spans="1:5" ht="28.5" thickBot="1">
      <c r="A189" s="11" t="s">
        <v>355</v>
      </c>
      <c r="B189" s="12" t="s">
        <v>356</v>
      </c>
      <c r="C189" s="5" t="s">
        <v>101</v>
      </c>
      <c r="D189" s="13" t="s">
        <v>13</v>
      </c>
      <c r="E189" s="13" t="s">
        <v>13</v>
      </c>
    </row>
    <row r="190" spans="1:5" ht="28">
      <c r="A190" s="14" t="s">
        <v>357</v>
      </c>
      <c r="B190" s="9" t="s">
        <v>358</v>
      </c>
      <c r="C190" s="5" t="s">
        <v>101</v>
      </c>
      <c r="D190" s="15" t="s">
        <v>13</v>
      </c>
      <c r="E190" s="15" t="s">
        <v>13</v>
      </c>
    </row>
    <row r="191" spans="1:5" ht="28">
      <c r="A191" s="14" t="s">
        <v>359</v>
      </c>
      <c r="B191" s="9" t="s">
        <v>360</v>
      </c>
      <c r="C191" s="23" t="str">
        <f>IF(D191=3,"مطبق كليًا  - Implemented",IF(D191=0,"لاينطبق على الجهة  - Not Applicable",IF(D191=1,"غير مطبق  - Not Implemented",IF(3&lt;D191&gt;1,"مطبق جزئيًا  - Partially Implemented"," "))))</f>
        <v>مطبق جزئيًا  - Partially Implemented</v>
      </c>
      <c r="D191" s="23">
        <f>IF(SUM(D192:D196)=0,0,AVERAGEIF(D192:D196,"&lt;&gt;0"))</f>
        <v>2.6</v>
      </c>
      <c r="E191" s="15" t="s">
        <v>13</v>
      </c>
    </row>
    <row r="192" spans="1:5" ht="42">
      <c r="A192" s="14" t="s">
        <v>368</v>
      </c>
      <c r="B192" s="9" t="s">
        <v>361</v>
      </c>
      <c r="C192" s="24" t="s">
        <v>13</v>
      </c>
      <c r="D192" s="23">
        <f t="shared" ref="D192:D196" si="13">IF(E192="مطبق كليًا  - Implemented",3,IF(E192="مطبق جزئيًا  - Partially Implemented",2,IF(E192="غير مطبق  - Not Implemented",1,0)))</f>
        <v>3</v>
      </c>
      <c r="E192" s="6" t="s">
        <v>100</v>
      </c>
    </row>
    <row r="193" spans="1:5" ht="28">
      <c r="A193" s="14" t="s">
        <v>369</v>
      </c>
      <c r="B193" s="9" t="s">
        <v>362</v>
      </c>
      <c r="C193" s="24" t="s">
        <v>13</v>
      </c>
      <c r="D193" s="23">
        <f t="shared" si="13"/>
        <v>2</v>
      </c>
      <c r="E193" s="6" t="s">
        <v>101</v>
      </c>
    </row>
    <row r="194" spans="1:5">
      <c r="A194" s="14" t="s">
        <v>370</v>
      </c>
      <c r="B194" s="9" t="s">
        <v>363</v>
      </c>
      <c r="C194" s="24" t="s">
        <v>13</v>
      </c>
      <c r="D194" s="23">
        <f t="shared" si="13"/>
        <v>3</v>
      </c>
      <c r="E194" s="6" t="s">
        <v>100</v>
      </c>
    </row>
    <row r="195" spans="1:5" ht="28">
      <c r="A195" s="14" t="s">
        <v>371</v>
      </c>
      <c r="B195" s="9" t="s">
        <v>364</v>
      </c>
      <c r="C195" s="24" t="s">
        <v>13</v>
      </c>
      <c r="D195" s="23">
        <f t="shared" si="13"/>
        <v>2</v>
      </c>
      <c r="E195" s="6" t="s">
        <v>101</v>
      </c>
    </row>
    <row r="196" spans="1:5">
      <c r="A196" s="14" t="s">
        <v>372</v>
      </c>
      <c r="B196" s="9" t="s">
        <v>365</v>
      </c>
      <c r="C196" s="24" t="s">
        <v>13</v>
      </c>
      <c r="D196" s="23">
        <f t="shared" si="13"/>
        <v>3</v>
      </c>
      <c r="E196" s="6" t="s">
        <v>100</v>
      </c>
    </row>
    <row r="197" spans="1:5" ht="28.5" thickBot="1">
      <c r="A197" s="16" t="s">
        <v>366</v>
      </c>
      <c r="B197" s="17" t="s">
        <v>367</v>
      </c>
      <c r="C197" s="7" t="s">
        <v>100</v>
      </c>
      <c r="D197" s="18" t="s">
        <v>13</v>
      </c>
      <c r="E197" s="18" t="s">
        <v>13</v>
      </c>
    </row>
    <row r="198" spans="1:5" ht="16" thickBot="1">
      <c r="A198" s="35" t="s">
        <v>478</v>
      </c>
      <c r="B198" s="36"/>
      <c r="C198" s="36"/>
      <c r="D198" s="36"/>
      <c r="E198" s="36"/>
    </row>
    <row r="199" spans="1:5" ht="28">
      <c r="A199" s="11" t="s">
        <v>373</v>
      </c>
      <c r="B199" s="12" t="s">
        <v>389</v>
      </c>
      <c r="C199" s="5" t="s">
        <v>100</v>
      </c>
      <c r="D199" s="13" t="s">
        <v>13</v>
      </c>
      <c r="E199" s="13" t="s">
        <v>13</v>
      </c>
    </row>
    <row r="200" spans="1:5" ht="28">
      <c r="A200" s="14" t="s">
        <v>374</v>
      </c>
      <c r="B200" s="9" t="s">
        <v>388</v>
      </c>
      <c r="C200" s="6" t="s">
        <v>101</v>
      </c>
      <c r="D200" s="15" t="s">
        <v>13</v>
      </c>
      <c r="E200" s="15" t="s">
        <v>13</v>
      </c>
    </row>
    <row r="201" spans="1:5" ht="28">
      <c r="A201" s="14" t="s">
        <v>375</v>
      </c>
      <c r="B201" s="9" t="s">
        <v>376</v>
      </c>
      <c r="C201" s="23" t="str">
        <f>IF(D201=3,"مطبق كليًا  - Implemented",IF(D201=0,"لاينطبق على الجهة  - Not Applicable",IF(D201=1,"غير مطبق  - Not Implemented",IF(3&lt;D201&gt;1,"مطبق جزئيًا  - Partially Implemented"," "))))</f>
        <v>مطبق جزئيًا  - Partially Implemented</v>
      </c>
      <c r="D201" s="23">
        <f>IF(SUM(D202:D206)=0,0,AVERAGEIF(D202:D206,"&lt;&gt;0"))</f>
        <v>2.8</v>
      </c>
      <c r="E201" s="15" t="s">
        <v>13</v>
      </c>
    </row>
    <row r="202" spans="1:5" ht="28">
      <c r="A202" s="14" t="s">
        <v>378</v>
      </c>
      <c r="B202" s="9" t="s">
        <v>387</v>
      </c>
      <c r="C202" s="24" t="s">
        <v>13</v>
      </c>
      <c r="D202" s="23">
        <f t="shared" ref="D202:D206" si="14">IF(E202="مطبق كليًا  - Implemented",3,IF(E202="مطبق جزئيًا  - Partially Implemented",2,IF(E202="غير مطبق  - Not Implemented",1,0)))</f>
        <v>2</v>
      </c>
      <c r="E202" s="6" t="s">
        <v>101</v>
      </c>
    </row>
    <row r="203" spans="1:5">
      <c r="A203" s="14" t="s">
        <v>379</v>
      </c>
      <c r="B203" s="9" t="s">
        <v>386</v>
      </c>
      <c r="C203" s="24" t="s">
        <v>13</v>
      </c>
      <c r="D203" s="23">
        <f t="shared" si="14"/>
        <v>3</v>
      </c>
      <c r="E203" s="6" t="s">
        <v>100</v>
      </c>
    </row>
    <row r="204" spans="1:5">
      <c r="A204" s="14" t="s">
        <v>380</v>
      </c>
      <c r="B204" s="9" t="s">
        <v>385</v>
      </c>
      <c r="C204" s="24" t="s">
        <v>13</v>
      </c>
      <c r="D204" s="23">
        <f t="shared" si="14"/>
        <v>3</v>
      </c>
      <c r="E204" s="6" t="s">
        <v>100</v>
      </c>
    </row>
    <row r="205" spans="1:5" ht="109.5" customHeight="1">
      <c r="A205" s="14" t="s">
        <v>381</v>
      </c>
      <c r="B205" s="9" t="s">
        <v>384</v>
      </c>
      <c r="C205" s="24" t="s">
        <v>13</v>
      </c>
      <c r="D205" s="23">
        <f t="shared" si="14"/>
        <v>3</v>
      </c>
      <c r="E205" s="6" t="s">
        <v>100</v>
      </c>
    </row>
    <row r="206" spans="1:5" ht="42">
      <c r="A206" s="14" t="s">
        <v>382</v>
      </c>
      <c r="B206" s="9" t="s">
        <v>441</v>
      </c>
      <c r="C206" s="24" t="s">
        <v>13</v>
      </c>
      <c r="D206" s="23">
        <f t="shared" si="14"/>
        <v>3</v>
      </c>
      <c r="E206" s="6" t="s">
        <v>100</v>
      </c>
    </row>
    <row r="207" spans="1:5" ht="194.25" customHeight="1" thickBot="1">
      <c r="A207" s="16" t="s">
        <v>377</v>
      </c>
      <c r="B207" s="17" t="s">
        <v>383</v>
      </c>
      <c r="C207" s="7" t="s">
        <v>100</v>
      </c>
      <c r="D207" s="18" t="s">
        <v>13</v>
      </c>
      <c r="E207" s="18" t="s">
        <v>13</v>
      </c>
    </row>
    <row r="208" spans="1:5" ht="21" customHeight="1" thickBot="1">
      <c r="A208" s="37" t="s">
        <v>399</v>
      </c>
      <c r="B208" s="38"/>
      <c r="C208" s="38"/>
      <c r="D208" s="38"/>
      <c r="E208" s="38"/>
    </row>
    <row r="209" spans="1:5" ht="18.75" customHeight="1" thickBot="1">
      <c r="A209" s="37" t="s">
        <v>398</v>
      </c>
      <c r="B209" s="38"/>
      <c r="C209" s="38"/>
      <c r="D209" s="38"/>
      <c r="E209" s="38"/>
    </row>
    <row r="210" spans="1:5" ht="122.25" customHeight="1">
      <c r="A210" s="11" t="s">
        <v>390</v>
      </c>
      <c r="B210" s="12" t="s">
        <v>400</v>
      </c>
      <c r="C210" s="5" t="s">
        <v>100</v>
      </c>
      <c r="D210" s="13" t="s">
        <v>13</v>
      </c>
      <c r="E210" s="13" t="s">
        <v>13</v>
      </c>
    </row>
    <row r="211" spans="1:5" ht="163.5" customHeight="1">
      <c r="A211" s="14" t="s">
        <v>391</v>
      </c>
      <c r="B211" s="9" t="s">
        <v>401</v>
      </c>
      <c r="C211" s="6" t="s">
        <v>101</v>
      </c>
      <c r="D211" s="15" t="s">
        <v>13</v>
      </c>
      <c r="E211" s="15" t="s">
        <v>13</v>
      </c>
    </row>
    <row r="212" spans="1:5" ht="28">
      <c r="A212" s="14" t="s">
        <v>392</v>
      </c>
      <c r="B212" s="9" t="s">
        <v>393</v>
      </c>
      <c r="C212" s="23" t="str">
        <f>IF(D212=3,"مطبق كليًا  - Implemented",IF(D212=0,"لاينطبق على الجهة  - Not Applicable",IF(D212=1,"غير مطبق  - Not Implemented",IF(3&lt;D212&gt;1,"مطبق جزئيًا  - Partially Implemented"," "))))</f>
        <v>مطبق جزئيًا  - Partially Implemented</v>
      </c>
      <c r="D212" s="23">
        <f>IF(SUM(D213:D215)=0,0,AVERAGEIF(D213:D215,"&lt;&gt;0"))</f>
        <v>2</v>
      </c>
      <c r="E212" s="15" t="s">
        <v>13</v>
      </c>
    </row>
    <row r="213" spans="1:5" ht="266.25" customHeight="1">
      <c r="A213" s="14" t="s">
        <v>394</v>
      </c>
      <c r="B213" s="9" t="s">
        <v>402</v>
      </c>
      <c r="C213" s="24" t="s">
        <v>13</v>
      </c>
      <c r="D213" s="23">
        <f t="shared" ref="D213:D215" si="15">IF(E213="مطبق كليًا  - Implemented",3,IF(E213="مطبق جزئيًا  - Partially Implemented",2,IF(E213="غير مطبق  - Not Implemented",1,0)))</f>
        <v>2</v>
      </c>
      <c r="E213" s="6" t="s">
        <v>101</v>
      </c>
    </row>
    <row r="214" spans="1:5" ht="409.5" customHeight="1">
      <c r="A214" s="14" t="s">
        <v>395</v>
      </c>
      <c r="B214" s="9" t="s">
        <v>403</v>
      </c>
      <c r="C214" s="24" t="s">
        <v>13</v>
      </c>
      <c r="D214" s="23">
        <f t="shared" si="15"/>
        <v>2</v>
      </c>
      <c r="E214" s="6" t="s">
        <v>101</v>
      </c>
    </row>
    <row r="215" spans="1:5" ht="178.5" customHeight="1">
      <c r="A215" s="14" t="s">
        <v>396</v>
      </c>
      <c r="B215" s="9" t="s">
        <v>404</v>
      </c>
      <c r="C215" s="24" t="s">
        <v>13</v>
      </c>
      <c r="D215" s="23">
        <f t="shared" si="15"/>
        <v>2</v>
      </c>
      <c r="E215" s="6" t="s">
        <v>101</v>
      </c>
    </row>
    <row r="216" spans="1:5" ht="113.25" customHeight="1" thickBot="1">
      <c r="A216" s="16" t="s">
        <v>397</v>
      </c>
      <c r="B216" s="17" t="s">
        <v>405</v>
      </c>
      <c r="C216" s="7" t="s">
        <v>100</v>
      </c>
      <c r="D216" s="18" t="s">
        <v>13</v>
      </c>
      <c r="E216" s="18" t="s">
        <v>13</v>
      </c>
    </row>
    <row r="217" spans="1:5" ht="16" thickBot="1">
      <c r="A217" s="31" t="s">
        <v>406</v>
      </c>
      <c r="B217" s="32"/>
      <c r="C217" s="32"/>
      <c r="D217" s="32"/>
      <c r="E217" s="32"/>
    </row>
    <row r="218" spans="1:5" ht="16" thickBot="1">
      <c r="A218" s="33" t="s">
        <v>407</v>
      </c>
      <c r="B218" s="34"/>
      <c r="C218" s="34"/>
      <c r="D218" s="34"/>
      <c r="E218" s="34"/>
    </row>
    <row r="219" spans="1:5" ht="133.5" customHeight="1">
      <c r="A219" s="11" t="s">
        <v>408</v>
      </c>
      <c r="B219" s="12" t="s">
        <v>418</v>
      </c>
      <c r="C219" s="5" t="s">
        <v>100</v>
      </c>
      <c r="D219" s="13" t="s">
        <v>13</v>
      </c>
      <c r="E219" s="13" t="s">
        <v>13</v>
      </c>
    </row>
    <row r="220" spans="1:5" ht="42">
      <c r="A220" s="14" t="s">
        <v>411</v>
      </c>
      <c r="B220" s="9" t="s">
        <v>409</v>
      </c>
      <c r="C220" s="23" t="str">
        <f>IF(D220=3,"مطبق كليًا  - Implemented",IF(D220=0,"لاينطبق على الجهة  - Not Applicable",IF(D220=1,"غير مطبق  - Not Implemented",IF(3&lt;D220&gt;1,"مطبق جزئيًا  - Partially Implemented"," "))))</f>
        <v>مطبق جزئيًا  - Partially Implemented</v>
      </c>
      <c r="D220" s="23">
        <f>IF(SUM(D221:D223)=0,0,AVERAGEIF(D221:D223,"&lt;&gt;0"))</f>
        <v>2.3333333333333335</v>
      </c>
      <c r="E220" s="15" t="s">
        <v>13</v>
      </c>
    </row>
    <row r="221" spans="1:5" ht="124.5" customHeight="1">
      <c r="A221" s="14" t="s">
        <v>412</v>
      </c>
      <c r="B221" s="9" t="s">
        <v>419</v>
      </c>
      <c r="C221" s="24" t="s">
        <v>13</v>
      </c>
      <c r="D221" s="23">
        <f t="shared" ref="D221" si="16">IF(E221="مطبق كليًا  - Implemented",3,IF(E221="مطبق جزئيًا  - Partially Implemented",2,IF(E221="غير مطبق  - Not Implemented",1,0)))</f>
        <v>2</v>
      </c>
      <c r="E221" s="6" t="s">
        <v>101</v>
      </c>
    </row>
    <row r="222" spans="1:5" ht="168" customHeight="1">
      <c r="A222" s="14" t="s">
        <v>413</v>
      </c>
      <c r="B222" s="9" t="s">
        <v>420</v>
      </c>
      <c r="C222" s="24" t="s">
        <v>13</v>
      </c>
      <c r="D222" s="23">
        <f t="shared" ref="D222:D223" si="17">IF(E222="مطبق كليًا  - Implemented",3,IF(E222="مطبق جزئيًا  - Partially Implemented",2,IF(E222="غير مطبق  - Not Implemented",1,0)))</f>
        <v>2</v>
      </c>
      <c r="E222" s="6" t="s">
        <v>101</v>
      </c>
    </row>
    <row r="223" spans="1:5" ht="28">
      <c r="A223" s="14" t="s">
        <v>414</v>
      </c>
      <c r="B223" s="9" t="s">
        <v>421</v>
      </c>
      <c r="C223" s="24" t="s">
        <v>13</v>
      </c>
      <c r="D223" s="23">
        <f t="shared" si="17"/>
        <v>3</v>
      </c>
      <c r="E223" s="6" t="s">
        <v>100</v>
      </c>
    </row>
    <row r="224" spans="1:5" ht="28">
      <c r="A224" s="14" t="s">
        <v>415</v>
      </c>
      <c r="B224" s="9" t="s">
        <v>440</v>
      </c>
      <c r="C224" s="23" t="str">
        <f>IF(D224=3,"مطبق كليًا  - Implemented",IF(D224=0,"لاينطبق على الجهة  - Not Applicable",IF(D224=1,"غير مطبق  - Not Implemented",IF(3&lt;D224&gt;1,"مطبق جزئيًا  - Partially Implemented"," "))))</f>
        <v>مطبق جزئيًا  - Partially Implemented</v>
      </c>
      <c r="D224" s="23">
        <f>IF(SUM(D225:D226)=0,0,AVERAGEIF(D225:D226,"&lt;&gt;0"))</f>
        <v>2.5</v>
      </c>
      <c r="E224" s="15" t="s">
        <v>13</v>
      </c>
    </row>
    <row r="225" spans="1:5" ht="42">
      <c r="A225" s="14" t="s">
        <v>416</v>
      </c>
      <c r="B225" s="9" t="s">
        <v>422</v>
      </c>
      <c r="C225" s="24" t="s">
        <v>13</v>
      </c>
      <c r="D225" s="23">
        <f t="shared" ref="D225:D226" si="18">IF(E225="مطبق كليًا  - Implemented",3,IF(E225="مطبق جزئيًا  - Partially Implemented",2,IF(E225="غير مطبق  - Not Implemented",1,0)))</f>
        <v>2</v>
      </c>
      <c r="E225" s="6" t="s">
        <v>101</v>
      </c>
    </row>
    <row r="226" spans="1:5" ht="147.75" customHeight="1">
      <c r="A226" s="14" t="s">
        <v>417</v>
      </c>
      <c r="B226" s="9" t="s">
        <v>423</v>
      </c>
      <c r="C226" s="24" t="s">
        <v>13</v>
      </c>
      <c r="D226" s="23">
        <f t="shared" si="18"/>
        <v>3</v>
      </c>
      <c r="E226" s="6" t="s">
        <v>100</v>
      </c>
    </row>
    <row r="227" spans="1:5" ht="100.5" customHeight="1" thickBot="1">
      <c r="A227" s="16" t="s">
        <v>410</v>
      </c>
      <c r="B227" s="17" t="s">
        <v>424</v>
      </c>
      <c r="C227" s="7" t="s">
        <v>100</v>
      </c>
      <c r="D227" s="18" t="s">
        <v>13</v>
      </c>
      <c r="E227" s="18" t="s">
        <v>13</v>
      </c>
    </row>
    <row r="228" spans="1:5" ht="16" thickBot="1">
      <c r="A228" s="33" t="s">
        <v>425</v>
      </c>
      <c r="B228" s="34"/>
      <c r="C228" s="34"/>
      <c r="D228" s="34"/>
      <c r="E228" s="34"/>
    </row>
    <row r="229" spans="1:5" ht="167.25" customHeight="1">
      <c r="A229" s="11" t="s">
        <v>426</v>
      </c>
      <c r="B229" s="12" t="s">
        <v>431</v>
      </c>
      <c r="C229" s="5" t="s">
        <v>100</v>
      </c>
      <c r="D229" s="13" t="s">
        <v>13</v>
      </c>
      <c r="E229" s="13" t="s">
        <v>13</v>
      </c>
    </row>
    <row r="230" spans="1:5" ht="256.5" customHeight="1">
      <c r="A230" s="14" t="s">
        <v>427</v>
      </c>
      <c r="B230" s="9" t="s">
        <v>432</v>
      </c>
      <c r="C230" s="6" t="s">
        <v>102</v>
      </c>
      <c r="D230" s="15" t="s">
        <v>13</v>
      </c>
      <c r="E230" s="15" t="s">
        <v>13</v>
      </c>
    </row>
    <row r="231" spans="1:5" ht="70">
      <c r="A231" s="14" t="s">
        <v>428</v>
      </c>
      <c r="B231" s="9" t="s">
        <v>429</v>
      </c>
      <c r="C231" s="23" t="str">
        <f>IF(D231=3,"مطبق كليًا  - Implemented",IF(D231=0,"لاينطبق على الجهة  - Not Applicable",IF(D231=1,"غير مطبق  - Not Implemented",IF(3&lt;D231&gt;1,"مطبق جزئيًا  - Partially Implemented"," "))))</f>
        <v>مطبق جزئيًا  - Partially Implemented</v>
      </c>
      <c r="D231" s="23">
        <f>IF(SUM(D232:D233)=0,0,AVERAGEIF(D232:D233,"&lt;&gt;0"))</f>
        <v>2</v>
      </c>
      <c r="E231" s="15" t="s">
        <v>13</v>
      </c>
    </row>
    <row r="232" spans="1:5" ht="28">
      <c r="A232" s="14" t="s">
        <v>435</v>
      </c>
      <c r="B232" s="9" t="s">
        <v>439</v>
      </c>
      <c r="C232" s="24" t="s">
        <v>13</v>
      </c>
      <c r="D232" s="23">
        <f t="shared" ref="D232:D233" si="19">IF(E232="مطبق كليًا  - Implemented",3,IF(E232="مطبق جزئيًا  - Partially Implemented",2,IF(E232="غير مطبق  - Not Implemented",1,0)))</f>
        <v>2</v>
      </c>
      <c r="E232" s="6" t="s">
        <v>101</v>
      </c>
    </row>
    <row r="233" spans="1:5" ht="28">
      <c r="A233" s="14" t="s">
        <v>436</v>
      </c>
      <c r="B233" s="9" t="s">
        <v>433</v>
      </c>
      <c r="C233" s="24" t="s">
        <v>13</v>
      </c>
      <c r="D233" s="23">
        <f t="shared" si="19"/>
        <v>2</v>
      </c>
      <c r="E233" s="6" t="s">
        <v>101</v>
      </c>
    </row>
    <row r="234" spans="1:5" ht="126.75" customHeight="1" thickBot="1">
      <c r="A234" s="16" t="s">
        <v>430</v>
      </c>
      <c r="B234" s="17" t="s">
        <v>434</v>
      </c>
      <c r="C234" s="7" t="s">
        <v>100</v>
      </c>
      <c r="D234" s="18" t="s">
        <v>13</v>
      </c>
      <c r="E234" s="18" t="s">
        <v>13</v>
      </c>
    </row>
  </sheetData>
  <autoFilter ref="A2:E2" xr:uid="{00000000-0009-0000-0000-000002000000}"/>
  <mergeCells count="33">
    <mergeCell ref="A79:E79"/>
    <mergeCell ref="A143:E143"/>
    <mergeCell ref="A151:E151"/>
    <mergeCell ref="A161:E161"/>
    <mergeCell ref="A168:E168"/>
    <mergeCell ref="A98:E98"/>
    <mergeCell ref="A108:E108"/>
    <mergeCell ref="A122:E122"/>
    <mergeCell ref="A131:E131"/>
    <mergeCell ref="A135:E135"/>
    <mergeCell ref="A1:E1"/>
    <mergeCell ref="A4:E4"/>
    <mergeCell ref="A3:E3"/>
    <mergeCell ref="A8:E8"/>
    <mergeCell ref="A178:E178"/>
    <mergeCell ref="A89:E89"/>
    <mergeCell ref="A12:E12"/>
    <mergeCell ref="A17:E17"/>
    <mergeCell ref="A20:E20"/>
    <mergeCell ref="A29:E29"/>
    <mergeCell ref="A41:E41"/>
    <mergeCell ref="A43:E43"/>
    <mergeCell ref="A47:E47"/>
    <mergeCell ref="A58:E58"/>
    <mergeCell ref="A71:E71"/>
    <mergeCell ref="A72:E72"/>
    <mergeCell ref="A217:E217"/>
    <mergeCell ref="A218:E218"/>
    <mergeCell ref="A228:E228"/>
    <mergeCell ref="A188:E188"/>
    <mergeCell ref="A198:E198"/>
    <mergeCell ref="A208:E208"/>
    <mergeCell ref="A209:E209"/>
  </mergeCells>
  <phoneticPr fontId="2" type="noConversion"/>
  <conditionalFormatting sqref="C5:C7 C21:C22 C23:D23 D24:E27 C28 C31:D31 D32:E33 D35:E39 C40 C42 D51:E52 D54:E55 C56:C57 D139:E141">
    <cfRule type="containsText" dxfId="1007" priority="573" operator="containsText" text="غير مطبق  - Not Implemented">
      <formula>NOT(ISERROR(SEARCH("غير مطبق  - Not Implemented",C5)))</formula>
    </cfRule>
    <cfRule type="containsText" dxfId="1006" priority="572" operator="containsText" text="لاينطبق على الجهة  - Not Applicable">
      <formula>NOT(ISERROR(SEARCH("لاينطبق على الجهة  - Not Applicable",C5)))</formula>
    </cfRule>
    <cfRule type="containsText" dxfId="1005" priority="574" operator="containsText" text="مطبق جزئيًا  - Partially Implemented">
      <formula>NOT(ISERROR(SEARCH("مطبق جزئيًا  - Partially Implemented",C5)))</formula>
    </cfRule>
    <cfRule type="containsText" dxfId="1004" priority="575" operator="containsText" text="مطبق كليًا  - Implemented">
      <formula>NOT(ISERROR(SEARCH("مطبق كليًا  - Implemented",C5)))</formula>
    </cfRule>
  </conditionalFormatting>
  <conditionalFormatting sqref="C9:C11">
    <cfRule type="containsText" dxfId="1003" priority="399" operator="containsText" text="مطبق كليًا  - Implemented">
      <formula>NOT(ISERROR(SEARCH("مطبق كليًا  - Implemented",C9)))</formula>
    </cfRule>
    <cfRule type="containsText" dxfId="1002" priority="398" operator="containsText" text="مطبق جزئيًا  - Partially Implemented">
      <formula>NOT(ISERROR(SEARCH("مطبق جزئيًا  - Partially Implemented",C9)))</formula>
    </cfRule>
    <cfRule type="containsText" dxfId="1001" priority="396" operator="containsText" text="لاينطبق على الجهة  - Not Applicable">
      <formula>NOT(ISERROR(SEARCH("لاينطبق على الجهة  - Not Applicable",C9)))</formula>
    </cfRule>
    <cfRule type="containsText" dxfId="1000" priority="397" operator="containsText" text="غير مطبق  - Not Implemented">
      <formula>NOT(ISERROR(SEARCH("غير مطبق  - Not Implemented",C9)))</formula>
    </cfRule>
  </conditionalFormatting>
  <conditionalFormatting sqref="C13:C16">
    <cfRule type="containsText" dxfId="999" priority="395" operator="containsText" text="مطبق كليًا  - Implemented">
      <formula>NOT(ISERROR(SEARCH("مطبق كليًا  - Implemented",C13)))</formula>
    </cfRule>
    <cfRule type="containsText" dxfId="998" priority="394" operator="containsText" text="مطبق جزئيًا  - Partially Implemented">
      <formula>NOT(ISERROR(SEARCH("مطبق جزئيًا  - Partially Implemented",C13)))</formula>
    </cfRule>
    <cfRule type="containsText" dxfId="997" priority="392" operator="containsText" text="لاينطبق على الجهة  - Not Applicable">
      <formula>NOT(ISERROR(SEARCH("لاينطبق على الجهة  - Not Applicable",C13)))</formula>
    </cfRule>
    <cfRule type="containsText" dxfId="996" priority="393" operator="containsText" text="غير مطبق  - Not Implemented">
      <formula>NOT(ISERROR(SEARCH("غير مطبق  - Not Implemented",C13)))</formula>
    </cfRule>
  </conditionalFormatting>
  <conditionalFormatting sqref="C18:C19">
    <cfRule type="containsText" dxfId="995" priority="389" operator="containsText" text="غير مطبق  - Not Implemented">
      <formula>NOT(ISERROR(SEARCH("غير مطبق  - Not Implemented",C18)))</formula>
    </cfRule>
    <cfRule type="containsText" dxfId="994" priority="388" operator="containsText" text="لاينطبق على الجهة  - Not Applicable">
      <formula>NOT(ISERROR(SEARCH("لاينطبق على الجهة  - Not Applicable",C18)))</formula>
    </cfRule>
    <cfRule type="containsText" dxfId="993" priority="390" operator="containsText" text="مطبق جزئيًا  - Partially Implemented">
      <formula>NOT(ISERROR(SEARCH("مطبق جزئيًا  - Partially Implemented",C18)))</formula>
    </cfRule>
    <cfRule type="containsText" dxfId="992" priority="391" operator="containsText" text="مطبق كليًا  - Implemented">
      <formula>NOT(ISERROR(SEARCH("مطبق كليًا  - Implemented",C18)))</formula>
    </cfRule>
  </conditionalFormatting>
  <conditionalFormatting sqref="C30">
    <cfRule type="containsText" dxfId="991" priority="386" operator="containsText" text="مطبق جزئيًا  - Partially Implemented">
      <formula>NOT(ISERROR(SEARCH("مطبق جزئيًا  - Partially Implemented",C30)))</formula>
    </cfRule>
    <cfRule type="containsText" dxfId="990" priority="384" operator="containsText" text="لاينطبق على الجهة  - Not Applicable">
      <formula>NOT(ISERROR(SEARCH("لاينطبق على الجهة  - Not Applicable",C30)))</formula>
    </cfRule>
    <cfRule type="containsText" dxfId="989" priority="387" operator="containsText" text="مطبق كليًا  - Implemented">
      <formula>NOT(ISERROR(SEARCH("مطبق كليًا  - Implemented",C30)))</formula>
    </cfRule>
    <cfRule type="containsText" dxfId="988" priority="385" operator="containsText" text="غير مطبق  - Not Implemented">
      <formula>NOT(ISERROR(SEARCH("غير مطبق  - Not Implemented",C30)))</formula>
    </cfRule>
  </conditionalFormatting>
  <conditionalFormatting sqref="C44:C46">
    <cfRule type="containsText" dxfId="987" priority="383" operator="containsText" text="مطبق كليًا  - Implemented">
      <formula>NOT(ISERROR(SEARCH("مطبق كليًا  - Implemented",C44)))</formula>
    </cfRule>
    <cfRule type="containsText" dxfId="986" priority="382" operator="containsText" text="مطبق جزئيًا  - Partially Implemented">
      <formula>NOT(ISERROR(SEARCH("مطبق جزئيًا  - Partially Implemented",C44)))</formula>
    </cfRule>
    <cfRule type="containsText" dxfId="985" priority="381" operator="containsText" text="غير مطبق  - Not Implemented">
      <formula>NOT(ISERROR(SEARCH("غير مطبق  - Not Implemented",C44)))</formula>
    </cfRule>
    <cfRule type="containsText" dxfId="984" priority="380" operator="containsText" text="لاينطبق على الجهة  - Not Applicable">
      <formula>NOT(ISERROR(SEARCH("لاينطبق على الجهة  - Not Applicable",C44)))</formula>
    </cfRule>
  </conditionalFormatting>
  <conditionalFormatting sqref="C48:C49">
    <cfRule type="containsText" dxfId="983" priority="379" operator="containsText" text="مطبق كليًا  - Implemented">
      <formula>NOT(ISERROR(SEARCH("مطبق كليًا  - Implemented",C48)))</formula>
    </cfRule>
    <cfRule type="containsText" dxfId="982" priority="378" operator="containsText" text="مطبق جزئيًا  - Partially Implemented">
      <formula>NOT(ISERROR(SEARCH("مطبق جزئيًا  - Partially Implemented",C48)))</formula>
    </cfRule>
    <cfRule type="containsText" dxfId="981" priority="376" operator="containsText" text="لاينطبق على الجهة  - Not Applicable">
      <formula>NOT(ISERROR(SEARCH("لاينطبق على الجهة  - Not Applicable",C48)))</formula>
    </cfRule>
    <cfRule type="containsText" dxfId="980" priority="377" operator="containsText" text="غير مطبق  - Not Implemented">
      <formula>NOT(ISERROR(SEARCH("غير مطبق  - Not Implemented",C48)))</formula>
    </cfRule>
  </conditionalFormatting>
  <conditionalFormatting sqref="C59:C60">
    <cfRule type="containsText" dxfId="979" priority="375" operator="containsText" text="مطبق كليًا  - Implemented">
      <formula>NOT(ISERROR(SEARCH("مطبق كليًا  - Implemented",C59)))</formula>
    </cfRule>
    <cfRule type="containsText" dxfId="978" priority="374" operator="containsText" text="مطبق جزئيًا  - Partially Implemented">
      <formula>NOT(ISERROR(SEARCH("مطبق جزئيًا  - Partially Implemented",C59)))</formula>
    </cfRule>
    <cfRule type="containsText" dxfId="977" priority="373" operator="containsText" text="غير مطبق  - Not Implemented">
      <formula>NOT(ISERROR(SEARCH("غير مطبق  - Not Implemented",C59)))</formula>
    </cfRule>
    <cfRule type="containsText" dxfId="976" priority="372" operator="containsText" text="لاينطبق على الجهة  - Not Applicable">
      <formula>NOT(ISERROR(SEARCH("لاينطبق على الجهة  - Not Applicable",C59)))</formula>
    </cfRule>
  </conditionalFormatting>
  <conditionalFormatting sqref="C70">
    <cfRule type="containsText" dxfId="975" priority="361" operator="containsText" text="غير مطبق  - Not Implemented">
      <formula>NOT(ISERROR(SEARCH("غير مطبق  - Not Implemented",C70)))</formula>
    </cfRule>
    <cfRule type="containsText" dxfId="974" priority="362" operator="containsText" text="مطبق جزئيًا  - Partially Implemented">
      <formula>NOT(ISERROR(SEARCH("مطبق جزئيًا  - Partially Implemented",C70)))</formula>
    </cfRule>
    <cfRule type="containsText" dxfId="973" priority="363" operator="containsText" text="مطبق كليًا  - Implemented">
      <formula>NOT(ISERROR(SEARCH("مطبق كليًا  - Implemented",C70)))</formula>
    </cfRule>
    <cfRule type="containsText" dxfId="972" priority="360" operator="containsText" text="لاينطبق على الجهة  - Not Applicable">
      <formula>NOT(ISERROR(SEARCH("لاينطبق على الجهة  - Not Applicable",C70)))</formula>
    </cfRule>
  </conditionalFormatting>
  <conditionalFormatting sqref="C73:C78">
    <cfRule type="containsText" dxfId="971" priority="355" operator="containsText" text="مطبق كليًا  - Implemented">
      <formula>NOT(ISERROR(SEARCH("مطبق كليًا  - Implemented",C73)))</formula>
    </cfRule>
    <cfRule type="containsText" dxfId="970" priority="354" operator="containsText" text="مطبق جزئيًا  - Partially Implemented">
      <formula>NOT(ISERROR(SEARCH("مطبق جزئيًا  - Partially Implemented",C73)))</formula>
    </cfRule>
    <cfRule type="containsText" dxfId="969" priority="352" operator="containsText" text="لاينطبق على الجهة  - Not Applicable">
      <formula>NOT(ISERROR(SEARCH("لاينطبق على الجهة  - Not Applicable",C73)))</formula>
    </cfRule>
    <cfRule type="containsText" dxfId="968" priority="353" operator="containsText" text="غير مطبق  - Not Implemented">
      <formula>NOT(ISERROR(SEARCH("غير مطبق  - Not Implemented",C73)))</formula>
    </cfRule>
  </conditionalFormatting>
  <conditionalFormatting sqref="C80:C81">
    <cfRule type="containsText" dxfId="967" priority="350" operator="containsText" text="مطبق جزئيًا  - Partially Implemented">
      <formula>NOT(ISERROR(SEARCH("مطبق جزئيًا  - Partially Implemented",C80)))</formula>
    </cfRule>
    <cfRule type="containsText" dxfId="966" priority="349" operator="containsText" text="غير مطبق  - Not Implemented">
      <formula>NOT(ISERROR(SEARCH("غير مطبق  - Not Implemented",C80)))</formula>
    </cfRule>
    <cfRule type="containsText" dxfId="965" priority="348" operator="containsText" text="لاينطبق على الجهة  - Not Applicable">
      <formula>NOT(ISERROR(SEARCH("لاينطبق على الجهة  - Not Applicable",C80)))</formula>
    </cfRule>
    <cfRule type="containsText" dxfId="964" priority="351" operator="containsText" text="مطبق كليًا  - Implemented">
      <formula>NOT(ISERROR(SEARCH("مطبق كليًا  - Implemented",C80)))</formula>
    </cfRule>
  </conditionalFormatting>
  <conditionalFormatting sqref="C88">
    <cfRule type="containsText" dxfId="963" priority="341" operator="containsText" text="غير مطبق  - Not Implemented">
      <formula>NOT(ISERROR(SEARCH("غير مطبق  - Not Implemented",C88)))</formula>
    </cfRule>
    <cfRule type="containsText" dxfId="962" priority="340" operator="containsText" text="لاينطبق على الجهة  - Not Applicable">
      <formula>NOT(ISERROR(SEARCH("لاينطبق على الجهة  - Not Applicable",C88)))</formula>
    </cfRule>
    <cfRule type="containsText" dxfId="961" priority="342" operator="containsText" text="مطبق جزئيًا  - Partially Implemented">
      <formula>NOT(ISERROR(SEARCH("مطبق جزئيًا  - Partially Implemented",C88)))</formula>
    </cfRule>
    <cfRule type="containsText" dxfId="960" priority="343" operator="containsText" text="مطبق كليًا  - Implemented">
      <formula>NOT(ISERROR(SEARCH("مطبق كليًا  - Implemented",C88)))</formula>
    </cfRule>
  </conditionalFormatting>
  <conditionalFormatting sqref="C90:C91">
    <cfRule type="containsText" dxfId="959" priority="335" operator="containsText" text="مطبق كليًا  - Implemented">
      <formula>NOT(ISERROR(SEARCH("مطبق كليًا  - Implemented",C90)))</formula>
    </cfRule>
    <cfRule type="containsText" dxfId="958" priority="334" operator="containsText" text="مطبق جزئيًا  - Partially Implemented">
      <formula>NOT(ISERROR(SEARCH("مطبق جزئيًا  - Partially Implemented",C90)))</formula>
    </cfRule>
    <cfRule type="containsText" dxfId="957" priority="333" operator="containsText" text="غير مطبق  - Not Implemented">
      <formula>NOT(ISERROR(SEARCH("غير مطبق  - Not Implemented",C90)))</formula>
    </cfRule>
    <cfRule type="containsText" dxfId="956" priority="332" operator="containsText" text="لاينطبق على الجهة  - Not Applicable">
      <formula>NOT(ISERROR(SEARCH("لاينطبق على الجهة  - Not Applicable",C90)))</formula>
    </cfRule>
  </conditionalFormatting>
  <conditionalFormatting sqref="C97">
    <cfRule type="containsText" dxfId="955" priority="325" operator="containsText" text="غير مطبق  - Not Implemented">
      <formula>NOT(ISERROR(SEARCH("غير مطبق  - Not Implemented",C97)))</formula>
    </cfRule>
    <cfRule type="containsText" dxfId="954" priority="324" operator="containsText" text="لاينطبق على الجهة  - Not Applicable">
      <formula>NOT(ISERROR(SEARCH("لاينطبق على الجهة  - Not Applicable",C97)))</formula>
    </cfRule>
    <cfRule type="containsText" dxfId="953" priority="327" operator="containsText" text="مطبق كليًا  - Implemented">
      <formula>NOT(ISERROR(SEARCH("مطبق كليًا  - Implemented",C97)))</formula>
    </cfRule>
    <cfRule type="containsText" dxfId="952" priority="326" operator="containsText" text="مطبق جزئيًا  - Partially Implemented">
      <formula>NOT(ISERROR(SEARCH("مطبق جزئيًا  - Partially Implemented",C97)))</formula>
    </cfRule>
  </conditionalFormatting>
  <conditionalFormatting sqref="C99:C100">
    <cfRule type="containsText" dxfId="951" priority="321" operator="containsText" text="غير مطبق  - Not Implemented">
      <formula>NOT(ISERROR(SEARCH("غير مطبق  - Not Implemented",C99)))</formula>
    </cfRule>
    <cfRule type="containsText" dxfId="950" priority="322" operator="containsText" text="مطبق جزئيًا  - Partially Implemented">
      <formula>NOT(ISERROR(SEARCH("مطبق جزئيًا  - Partially Implemented",C99)))</formula>
    </cfRule>
    <cfRule type="containsText" dxfId="949" priority="323" operator="containsText" text="مطبق كليًا  - Implemented">
      <formula>NOT(ISERROR(SEARCH("مطبق كليًا  - Implemented",C99)))</formula>
    </cfRule>
    <cfRule type="containsText" dxfId="948" priority="320" operator="containsText" text="لاينطبق على الجهة  - Not Applicable">
      <formula>NOT(ISERROR(SEARCH("لاينطبق على الجهة  - Not Applicable",C99)))</formula>
    </cfRule>
  </conditionalFormatting>
  <conditionalFormatting sqref="C107">
    <cfRule type="containsText" dxfId="947" priority="315" operator="containsText" text="مطبق كليًا  - Implemented">
      <formula>NOT(ISERROR(SEARCH("مطبق كليًا  - Implemented",C107)))</formula>
    </cfRule>
    <cfRule type="containsText" dxfId="946" priority="312" operator="containsText" text="لاينطبق على الجهة  - Not Applicable">
      <formula>NOT(ISERROR(SEARCH("لاينطبق على الجهة  - Not Applicable",C107)))</formula>
    </cfRule>
    <cfRule type="containsText" dxfId="945" priority="313" operator="containsText" text="غير مطبق  - Not Implemented">
      <formula>NOT(ISERROR(SEARCH("غير مطبق  - Not Implemented",C107)))</formula>
    </cfRule>
    <cfRule type="containsText" dxfId="944" priority="314" operator="containsText" text="مطبق جزئيًا  - Partially Implemented">
      <formula>NOT(ISERROR(SEARCH("مطبق جزئيًا  - Partially Implemented",C107)))</formula>
    </cfRule>
  </conditionalFormatting>
  <conditionalFormatting sqref="C109:C110">
    <cfRule type="containsText" dxfId="943" priority="308" operator="containsText" text="لاينطبق على الجهة  - Not Applicable">
      <formula>NOT(ISERROR(SEARCH("لاينطبق على الجهة  - Not Applicable",C109)))</formula>
    </cfRule>
    <cfRule type="containsText" dxfId="942" priority="310" operator="containsText" text="مطبق جزئيًا  - Partially Implemented">
      <formula>NOT(ISERROR(SEARCH("مطبق جزئيًا  - Partially Implemented",C109)))</formula>
    </cfRule>
    <cfRule type="containsText" dxfId="941" priority="309" operator="containsText" text="غير مطبق  - Not Implemented">
      <formula>NOT(ISERROR(SEARCH("غير مطبق  - Not Implemented",C109)))</formula>
    </cfRule>
    <cfRule type="containsText" dxfId="940" priority="311" operator="containsText" text="مطبق كليًا  - Implemented">
      <formula>NOT(ISERROR(SEARCH("مطبق كليًا  - Implemented",C109)))</formula>
    </cfRule>
  </conditionalFormatting>
  <conditionalFormatting sqref="C121">
    <cfRule type="containsText" dxfId="939" priority="303" operator="containsText" text="مطبق كليًا  - Implemented">
      <formula>NOT(ISERROR(SEARCH("مطبق كليًا  - Implemented",C121)))</formula>
    </cfRule>
    <cfRule type="containsText" dxfId="938" priority="302" operator="containsText" text="مطبق جزئيًا  - Partially Implemented">
      <formula>NOT(ISERROR(SEARCH("مطبق جزئيًا  - Partially Implemented",C121)))</formula>
    </cfRule>
    <cfRule type="containsText" dxfId="937" priority="301" operator="containsText" text="غير مطبق  - Not Implemented">
      <formula>NOT(ISERROR(SEARCH("غير مطبق  - Not Implemented",C121)))</formula>
    </cfRule>
    <cfRule type="containsText" dxfId="936" priority="300" operator="containsText" text="لاينطبق على الجهة  - Not Applicable">
      <formula>NOT(ISERROR(SEARCH("لاينطبق على الجهة  - Not Applicable",C121)))</formula>
    </cfRule>
  </conditionalFormatting>
  <conditionalFormatting sqref="C123:C124">
    <cfRule type="containsText" dxfId="935" priority="287" operator="containsText" text="مطبق كليًا  - Implemented">
      <formula>NOT(ISERROR(SEARCH("مطبق كليًا  - Implemented",C123)))</formula>
    </cfRule>
    <cfRule type="containsText" dxfId="934" priority="286" operator="containsText" text="مطبق جزئيًا  - Partially Implemented">
      <formula>NOT(ISERROR(SEARCH("مطبق جزئيًا  - Partially Implemented",C123)))</formula>
    </cfRule>
    <cfRule type="containsText" dxfId="933" priority="285" operator="containsText" text="غير مطبق  - Not Implemented">
      <formula>NOT(ISERROR(SEARCH("غير مطبق  - Not Implemented",C123)))</formula>
    </cfRule>
    <cfRule type="containsText" dxfId="932" priority="284" operator="containsText" text="لاينطبق على الجهة  - Not Applicable">
      <formula>NOT(ISERROR(SEARCH("لاينطبق على الجهة  - Not Applicable",C123)))</formula>
    </cfRule>
  </conditionalFormatting>
  <conditionalFormatting sqref="C130">
    <cfRule type="containsText" dxfId="931" priority="267" operator="containsText" text="مطبق كليًا  - Implemented">
      <formula>NOT(ISERROR(SEARCH("مطبق كليًا  - Implemented",C130)))</formula>
    </cfRule>
    <cfRule type="containsText" dxfId="930" priority="266" operator="containsText" text="مطبق جزئيًا  - Partially Implemented">
      <formula>NOT(ISERROR(SEARCH("مطبق جزئيًا  - Partially Implemented",C130)))</formula>
    </cfRule>
    <cfRule type="containsText" dxfId="929" priority="265" operator="containsText" text="غير مطبق  - Not Implemented">
      <formula>NOT(ISERROR(SEARCH("غير مطبق  - Not Implemented",C130)))</formula>
    </cfRule>
    <cfRule type="containsText" dxfId="928" priority="264" operator="containsText" text="لاينطبق على الجهة  - Not Applicable">
      <formula>NOT(ISERROR(SEARCH("لاينطبق على الجهة  - Not Applicable",C130)))</formula>
    </cfRule>
  </conditionalFormatting>
  <conditionalFormatting sqref="C132:C134">
    <cfRule type="containsText" dxfId="927" priority="261" operator="containsText" text="غير مطبق  - Not Implemented">
      <formula>NOT(ISERROR(SEARCH("غير مطبق  - Not Implemented",C132)))</formula>
    </cfRule>
    <cfRule type="containsText" dxfId="926" priority="262" operator="containsText" text="مطبق جزئيًا  - Partially Implemented">
      <formula>NOT(ISERROR(SEARCH("مطبق جزئيًا  - Partially Implemented",C132)))</formula>
    </cfRule>
    <cfRule type="containsText" dxfId="925" priority="263" operator="containsText" text="مطبق كليًا  - Implemented">
      <formula>NOT(ISERROR(SEARCH("مطبق كليًا  - Implemented",C132)))</formula>
    </cfRule>
    <cfRule type="containsText" dxfId="924" priority="260" operator="containsText" text="لاينطبق على الجهة  - Not Applicable">
      <formula>NOT(ISERROR(SEARCH("لاينطبق على الجهة  - Not Applicable",C132)))</formula>
    </cfRule>
  </conditionalFormatting>
  <conditionalFormatting sqref="C136:C137">
    <cfRule type="containsText" dxfId="923" priority="257" operator="containsText" text="غير مطبق  - Not Implemented">
      <formula>NOT(ISERROR(SEARCH("غير مطبق  - Not Implemented",C136)))</formula>
    </cfRule>
    <cfRule type="containsText" dxfId="922" priority="256" operator="containsText" text="لاينطبق على الجهة  - Not Applicable">
      <formula>NOT(ISERROR(SEARCH("لاينطبق على الجهة  - Not Applicable",C136)))</formula>
    </cfRule>
    <cfRule type="containsText" dxfId="921" priority="259" operator="containsText" text="مطبق كليًا  - Implemented">
      <formula>NOT(ISERROR(SEARCH("مطبق كليًا  - Implemented",C136)))</formula>
    </cfRule>
    <cfRule type="containsText" dxfId="920" priority="258" operator="containsText" text="مطبق جزئيًا  - Partially Implemented">
      <formula>NOT(ISERROR(SEARCH("مطبق جزئيًا  - Partially Implemented",C136)))</formula>
    </cfRule>
  </conditionalFormatting>
  <conditionalFormatting sqref="C142">
    <cfRule type="containsText" dxfId="919" priority="242" operator="containsText" text="مطبق جزئيًا  - Partially Implemented">
      <formula>NOT(ISERROR(SEARCH("مطبق جزئيًا  - Partially Implemented",C142)))</formula>
    </cfRule>
    <cfRule type="containsText" dxfId="918" priority="240" operator="containsText" text="لاينطبق على الجهة  - Not Applicable">
      <formula>NOT(ISERROR(SEARCH("لاينطبق على الجهة  - Not Applicable",C142)))</formula>
    </cfRule>
    <cfRule type="containsText" dxfId="917" priority="241" operator="containsText" text="غير مطبق  - Not Implemented">
      <formula>NOT(ISERROR(SEARCH("غير مطبق  - Not Implemented",C142)))</formula>
    </cfRule>
    <cfRule type="containsText" dxfId="916" priority="243" operator="containsText" text="مطبق كليًا  - Implemented">
      <formula>NOT(ISERROR(SEARCH("مطبق كليًا  - Implemented",C142)))</formula>
    </cfRule>
  </conditionalFormatting>
  <conditionalFormatting sqref="C144:C145">
    <cfRule type="containsText" dxfId="915" priority="223" operator="containsText" text="مطبق جزئيًا  - Partially Implemented">
      <formula>NOT(ISERROR(SEARCH("مطبق جزئيًا  - Partially Implemented",C144)))</formula>
    </cfRule>
    <cfRule type="containsText" dxfId="914" priority="222" operator="containsText" text="غير مطبق  - Not Implemented">
      <formula>NOT(ISERROR(SEARCH("غير مطبق  - Not Implemented",C144)))</formula>
    </cfRule>
    <cfRule type="containsText" dxfId="913" priority="221" operator="containsText" text="لاينطبق على الجهة  - Not Applicable">
      <formula>NOT(ISERROR(SEARCH("لاينطبق على الجهة  - Not Applicable",C144)))</formula>
    </cfRule>
    <cfRule type="containsText" dxfId="912" priority="224" operator="containsText" text="مطبق كليًا  - Implemented">
      <formula>NOT(ISERROR(SEARCH("مطبق كليًا  - Implemented",C144)))</formula>
    </cfRule>
  </conditionalFormatting>
  <conditionalFormatting sqref="C150">
    <cfRule type="containsText" dxfId="911" priority="213" operator="containsText" text="لاينطبق على الجهة  - Not Applicable">
      <formula>NOT(ISERROR(SEARCH("لاينطبق على الجهة  - Not Applicable",C150)))</formula>
    </cfRule>
    <cfRule type="containsText" dxfId="910" priority="214" operator="containsText" text="غير مطبق  - Not Implemented">
      <formula>NOT(ISERROR(SEARCH("غير مطبق  - Not Implemented",C150)))</formula>
    </cfRule>
    <cfRule type="containsText" dxfId="909" priority="215" operator="containsText" text="مطبق جزئيًا  - Partially Implemented">
      <formula>NOT(ISERROR(SEARCH("مطبق جزئيًا  - Partially Implemented",C150)))</formula>
    </cfRule>
    <cfRule type="containsText" dxfId="908" priority="216" operator="containsText" text="مطبق كليًا  - Implemented">
      <formula>NOT(ISERROR(SEARCH("مطبق كليًا  - Implemented",C150)))</formula>
    </cfRule>
  </conditionalFormatting>
  <conditionalFormatting sqref="C152:C153">
    <cfRule type="containsText" dxfId="907" priority="205" operator="containsText" text="لاينطبق على الجهة  - Not Applicable">
      <formula>NOT(ISERROR(SEARCH("لاينطبق على الجهة  - Not Applicable",C152)))</formula>
    </cfRule>
    <cfRule type="containsText" dxfId="906" priority="206" operator="containsText" text="غير مطبق  - Not Implemented">
      <formula>NOT(ISERROR(SEARCH("غير مطبق  - Not Implemented",C152)))</formula>
    </cfRule>
    <cfRule type="containsText" dxfId="905" priority="207" operator="containsText" text="مطبق جزئيًا  - Partially Implemented">
      <formula>NOT(ISERROR(SEARCH("مطبق جزئيًا  - Partially Implemented",C152)))</formula>
    </cfRule>
    <cfRule type="containsText" dxfId="904" priority="208" operator="containsText" text="مطبق كليًا  - Implemented">
      <formula>NOT(ISERROR(SEARCH("مطبق كليًا  - Implemented",C152)))</formula>
    </cfRule>
  </conditionalFormatting>
  <conditionalFormatting sqref="C160">
    <cfRule type="containsText" dxfId="903" priority="200" operator="containsText" text="مطبق كليًا  - Implemented">
      <formula>NOT(ISERROR(SEARCH("مطبق كليًا  - Implemented",C160)))</formula>
    </cfRule>
    <cfRule type="containsText" dxfId="902" priority="197" operator="containsText" text="لاينطبق على الجهة  - Not Applicable">
      <formula>NOT(ISERROR(SEARCH("لاينطبق على الجهة  - Not Applicable",C160)))</formula>
    </cfRule>
    <cfRule type="containsText" dxfId="901" priority="198" operator="containsText" text="غير مطبق  - Not Implemented">
      <formula>NOT(ISERROR(SEARCH("غير مطبق  - Not Implemented",C160)))</formula>
    </cfRule>
    <cfRule type="containsText" dxfId="900" priority="199" operator="containsText" text="مطبق جزئيًا  - Partially Implemented">
      <formula>NOT(ISERROR(SEARCH("مطبق جزئيًا  - Partially Implemented",C160)))</formula>
    </cfRule>
  </conditionalFormatting>
  <conditionalFormatting sqref="C162:C163">
    <cfRule type="containsText" dxfId="899" priority="190" operator="containsText" text="غير مطبق  - Not Implemented">
      <formula>NOT(ISERROR(SEARCH("غير مطبق  - Not Implemented",C162)))</formula>
    </cfRule>
    <cfRule type="containsText" dxfId="898" priority="189" operator="containsText" text="لاينطبق على الجهة  - Not Applicable">
      <formula>NOT(ISERROR(SEARCH("لاينطبق على الجهة  - Not Applicable",C162)))</formula>
    </cfRule>
    <cfRule type="containsText" dxfId="897" priority="191" operator="containsText" text="مطبق جزئيًا  - Partially Implemented">
      <formula>NOT(ISERROR(SEARCH("مطبق جزئيًا  - Partially Implemented",C162)))</formula>
    </cfRule>
    <cfRule type="containsText" dxfId="896" priority="192" operator="containsText" text="مطبق كليًا  - Implemented">
      <formula>NOT(ISERROR(SEARCH("مطبق كليًا  - Implemented",C162)))</formula>
    </cfRule>
  </conditionalFormatting>
  <conditionalFormatting sqref="C167">
    <cfRule type="containsText" dxfId="895" priority="183" operator="containsText" text="مطبق جزئيًا  - Partially Implemented">
      <formula>NOT(ISERROR(SEARCH("مطبق جزئيًا  - Partially Implemented",C167)))</formula>
    </cfRule>
    <cfRule type="containsText" dxfId="894" priority="184" operator="containsText" text="مطبق كليًا  - Implemented">
      <formula>NOT(ISERROR(SEARCH("مطبق كليًا  - Implemented",C167)))</formula>
    </cfRule>
    <cfRule type="containsText" dxfId="893" priority="182" operator="containsText" text="غير مطبق  - Not Implemented">
      <formula>NOT(ISERROR(SEARCH("غير مطبق  - Not Implemented",C167)))</formula>
    </cfRule>
    <cfRule type="containsText" dxfId="892" priority="181" operator="containsText" text="لاينطبق على الجهة  - Not Applicable">
      <formula>NOT(ISERROR(SEARCH("لاينطبق على الجهة  - Not Applicable",C167)))</formula>
    </cfRule>
  </conditionalFormatting>
  <conditionalFormatting sqref="C169:C170">
    <cfRule type="containsText" dxfId="891" priority="175" operator="containsText" text="مطبق جزئيًا  - Partially Implemented">
      <formula>NOT(ISERROR(SEARCH("مطبق جزئيًا  - Partially Implemented",C169)))</formula>
    </cfRule>
    <cfRule type="containsText" dxfId="890" priority="173" operator="containsText" text="لاينطبق على الجهة  - Not Applicable">
      <formula>NOT(ISERROR(SEARCH("لاينطبق على الجهة  - Not Applicable",C169)))</formula>
    </cfRule>
    <cfRule type="containsText" dxfId="889" priority="174" operator="containsText" text="غير مطبق  - Not Implemented">
      <formula>NOT(ISERROR(SEARCH("غير مطبق  - Not Implemented",C169)))</formula>
    </cfRule>
    <cfRule type="containsText" dxfId="888" priority="176" operator="containsText" text="مطبق كليًا  - Implemented">
      <formula>NOT(ISERROR(SEARCH("مطبق كليًا  - Implemented",C169)))</formula>
    </cfRule>
  </conditionalFormatting>
  <conditionalFormatting sqref="C177">
    <cfRule type="containsText" dxfId="887" priority="168" operator="containsText" text="مطبق كليًا  - Implemented">
      <formula>NOT(ISERROR(SEARCH("مطبق كليًا  - Implemented",C177)))</formula>
    </cfRule>
    <cfRule type="containsText" dxfId="886" priority="165" operator="containsText" text="لاينطبق على الجهة  - Not Applicable">
      <formula>NOT(ISERROR(SEARCH("لاينطبق على الجهة  - Not Applicable",C177)))</formula>
    </cfRule>
    <cfRule type="containsText" dxfId="885" priority="166" operator="containsText" text="غير مطبق  - Not Implemented">
      <formula>NOT(ISERROR(SEARCH("غير مطبق  - Not Implemented",C177)))</formula>
    </cfRule>
    <cfRule type="containsText" dxfId="884" priority="167" operator="containsText" text="مطبق جزئيًا  - Partially Implemented">
      <formula>NOT(ISERROR(SEARCH("مطبق جزئيًا  - Partially Implemented",C177)))</formula>
    </cfRule>
  </conditionalFormatting>
  <conditionalFormatting sqref="C179:C180">
    <cfRule type="containsText" dxfId="883" priority="158" operator="containsText" text="غير مطبق  - Not Implemented">
      <formula>NOT(ISERROR(SEARCH("غير مطبق  - Not Implemented",C179)))</formula>
    </cfRule>
    <cfRule type="containsText" dxfId="882" priority="160" operator="containsText" text="مطبق كليًا  - Implemented">
      <formula>NOT(ISERROR(SEARCH("مطبق كليًا  - Implemented",C179)))</formula>
    </cfRule>
    <cfRule type="containsText" dxfId="881" priority="159" operator="containsText" text="مطبق جزئيًا  - Partially Implemented">
      <formula>NOT(ISERROR(SEARCH("مطبق جزئيًا  - Partially Implemented",C179)))</formula>
    </cfRule>
    <cfRule type="containsText" dxfId="880" priority="157" operator="containsText" text="لاينطبق على الجهة  - Not Applicable">
      <formula>NOT(ISERROR(SEARCH("لاينطبق على الجهة  - Not Applicable",C179)))</formula>
    </cfRule>
  </conditionalFormatting>
  <conditionalFormatting sqref="C187">
    <cfRule type="containsText" dxfId="879" priority="149" operator="containsText" text="لاينطبق على الجهة  - Not Applicable">
      <formula>NOT(ISERROR(SEARCH("لاينطبق على الجهة  - Not Applicable",C187)))</formula>
    </cfRule>
    <cfRule type="containsText" dxfId="878" priority="150" operator="containsText" text="غير مطبق  - Not Implemented">
      <formula>NOT(ISERROR(SEARCH("غير مطبق  - Not Implemented",C187)))</formula>
    </cfRule>
    <cfRule type="containsText" dxfId="877" priority="151" operator="containsText" text="مطبق جزئيًا  - Partially Implemented">
      <formula>NOT(ISERROR(SEARCH("مطبق جزئيًا  - Partially Implemented",C187)))</formula>
    </cfRule>
    <cfRule type="containsText" dxfId="876" priority="152" operator="containsText" text="مطبق كليًا  - Implemented">
      <formula>NOT(ISERROR(SEARCH("مطبق كليًا  - Implemented",C187)))</formula>
    </cfRule>
  </conditionalFormatting>
  <conditionalFormatting sqref="C189:C190">
    <cfRule type="containsText" dxfId="875" priority="125" operator="containsText" text="لاينطبق على الجهة  - Not Applicable">
      <formula>NOT(ISERROR(SEARCH("لاينطبق على الجهة  - Not Applicable",C189)))</formula>
    </cfRule>
    <cfRule type="containsText" dxfId="874" priority="126" operator="containsText" text="غير مطبق  - Not Implemented">
      <formula>NOT(ISERROR(SEARCH("غير مطبق  - Not Implemented",C189)))</formula>
    </cfRule>
    <cfRule type="containsText" dxfId="873" priority="127" operator="containsText" text="مطبق جزئيًا  - Partially Implemented">
      <formula>NOT(ISERROR(SEARCH("مطبق جزئيًا  - Partially Implemented",C189)))</formula>
    </cfRule>
    <cfRule type="containsText" dxfId="872" priority="128" operator="containsText" text="مطبق كليًا  - Implemented">
      <formula>NOT(ISERROR(SEARCH("مطبق كليًا  - Implemented",C189)))</formula>
    </cfRule>
  </conditionalFormatting>
  <conditionalFormatting sqref="C197">
    <cfRule type="containsText" dxfId="871" priority="117" operator="containsText" text="لاينطبق على الجهة  - Not Applicable">
      <formula>NOT(ISERROR(SEARCH("لاينطبق على الجهة  - Not Applicable",C197)))</formula>
    </cfRule>
    <cfRule type="containsText" dxfId="870" priority="118" operator="containsText" text="غير مطبق  - Not Implemented">
      <formula>NOT(ISERROR(SEARCH("غير مطبق  - Not Implemented",C197)))</formula>
    </cfRule>
    <cfRule type="containsText" dxfId="869" priority="119" operator="containsText" text="مطبق جزئيًا  - Partially Implemented">
      <formula>NOT(ISERROR(SEARCH("مطبق جزئيًا  - Partially Implemented",C197)))</formula>
    </cfRule>
    <cfRule type="containsText" dxfId="868" priority="120" operator="containsText" text="مطبق كليًا  - Implemented">
      <formula>NOT(ISERROR(SEARCH("مطبق كليًا  - Implemented",C197)))</formula>
    </cfRule>
  </conditionalFormatting>
  <conditionalFormatting sqref="C199:C200">
    <cfRule type="containsText" dxfId="867" priority="104" operator="containsText" text="مطبق كليًا  - Implemented">
      <formula>NOT(ISERROR(SEARCH("مطبق كليًا  - Implemented",C199)))</formula>
    </cfRule>
    <cfRule type="containsText" dxfId="866" priority="103" operator="containsText" text="مطبق جزئيًا  - Partially Implemented">
      <formula>NOT(ISERROR(SEARCH("مطبق جزئيًا  - Partially Implemented",C199)))</formula>
    </cfRule>
    <cfRule type="containsText" dxfId="865" priority="102" operator="containsText" text="غير مطبق  - Not Implemented">
      <formula>NOT(ISERROR(SEARCH("غير مطبق  - Not Implemented",C199)))</formula>
    </cfRule>
    <cfRule type="containsText" dxfId="864" priority="101" operator="containsText" text="لاينطبق على الجهة  - Not Applicable">
      <formula>NOT(ISERROR(SEARCH("لاينطبق على الجهة  - Not Applicable",C199)))</formula>
    </cfRule>
  </conditionalFormatting>
  <conditionalFormatting sqref="C207">
    <cfRule type="containsText" dxfId="863" priority="92" operator="containsText" text="مطبق كليًا  - Implemented">
      <formula>NOT(ISERROR(SEARCH("مطبق كليًا  - Implemented",C207)))</formula>
    </cfRule>
    <cfRule type="containsText" dxfId="862" priority="91" operator="containsText" text="مطبق جزئيًا  - Partially Implemented">
      <formula>NOT(ISERROR(SEARCH("مطبق جزئيًا  - Partially Implemented",C207)))</formula>
    </cfRule>
    <cfRule type="containsText" dxfId="861" priority="90" operator="containsText" text="غير مطبق  - Not Implemented">
      <formula>NOT(ISERROR(SEARCH("غير مطبق  - Not Implemented",C207)))</formula>
    </cfRule>
    <cfRule type="containsText" dxfId="860" priority="89" operator="containsText" text="لاينطبق على الجهة  - Not Applicable">
      <formula>NOT(ISERROR(SEARCH("لاينطبق على الجهة  - Not Applicable",C207)))</formula>
    </cfRule>
  </conditionalFormatting>
  <conditionalFormatting sqref="C210:C211">
    <cfRule type="containsText" dxfId="859" priority="84" operator="containsText" text="مطبق كليًا  - Implemented">
      <formula>NOT(ISERROR(SEARCH("مطبق كليًا  - Implemented",C210)))</formula>
    </cfRule>
    <cfRule type="containsText" dxfId="858" priority="83" operator="containsText" text="مطبق جزئيًا  - Partially Implemented">
      <formula>NOT(ISERROR(SEARCH("مطبق جزئيًا  - Partially Implemented",C210)))</formula>
    </cfRule>
    <cfRule type="containsText" dxfId="857" priority="81" operator="containsText" text="لاينطبق على الجهة  - Not Applicable">
      <formula>NOT(ISERROR(SEARCH("لاينطبق على الجهة  - Not Applicable",C210)))</formula>
    </cfRule>
    <cfRule type="containsText" dxfId="856" priority="82" operator="containsText" text="غير مطبق  - Not Implemented">
      <formula>NOT(ISERROR(SEARCH("غير مطبق  - Not Implemented",C210)))</formula>
    </cfRule>
  </conditionalFormatting>
  <conditionalFormatting sqref="C216">
    <cfRule type="containsText" dxfId="855" priority="70" operator="containsText" text="غير مطبق  - Not Implemented">
      <formula>NOT(ISERROR(SEARCH("غير مطبق  - Not Implemented",C216)))</formula>
    </cfRule>
    <cfRule type="containsText" dxfId="854" priority="72" operator="containsText" text="مطبق كليًا  - Implemented">
      <formula>NOT(ISERROR(SEARCH("مطبق كليًا  - Implemented",C216)))</formula>
    </cfRule>
    <cfRule type="containsText" dxfId="853" priority="71" operator="containsText" text="مطبق جزئيًا  - Partially Implemented">
      <formula>NOT(ISERROR(SEARCH("مطبق جزئيًا  - Partially Implemented",C216)))</formula>
    </cfRule>
    <cfRule type="containsText" dxfId="852" priority="69" operator="containsText" text="لاينطبق على الجهة  - Not Applicable">
      <formula>NOT(ISERROR(SEARCH("لاينطبق على الجهة  - Not Applicable",C216)))</formula>
    </cfRule>
  </conditionalFormatting>
  <conditionalFormatting sqref="C219">
    <cfRule type="containsText" dxfId="851" priority="63" operator="containsText" text="مطبق جزئيًا  - Partially Implemented">
      <formula>NOT(ISERROR(SEARCH("مطبق جزئيًا  - Partially Implemented",C219)))</formula>
    </cfRule>
    <cfRule type="containsText" dxfId="850" priority="61" operator="containsText" text="لاينطبق على الجهة  - Not Applicable">
      <formula>NOT(ISERROR(SEARCH("لاينطبق على الجهة  - Not Applicable",C219)))</formula>
    </cfRule>
    <cfRule type="containsText" dxfId="849" priority="64" operator="containsText" text="مطبق كليًا  - Implemented">
      <formula>NOT(ISERROR(SEARCH("مطبق كليًا  - Implemented",C219)))</formula>
    </cfRule>
    <cfRule type="containsText" dxfId="848" priority="62" operator="containsText" text="غير مطبق  - Not Implemented">
      <formula>NOT(ISERROR(SEARCH("غير مطبق  - Not Implemented",C219)))</formula>
    </cfRule>
  </conditionalFormatting>
  <conditionalFormatting sqref="C227">
    <cfRule type="containsText" dxfId="847" priority="39" operator="containsText" text="مطبق جزئيًا  - Partially Implemented">
      <formula>NOT(ISERROR(SEARCH("مطبق جزئيًا  - Partially Implemented",C227)))</formula>
    </cfRule>
    <cfRule type="containsText" dxfId="846" priority="40" operator="containsText" text="مطبق كليًا  - Implemented">
      <formula>NOT(ISERROR(SEARCH("مطبق كليًا  - Implemented",C227)))</formula>
    </cfRule>
    <cfRule type="containsText" dxfId="845" priority="37" operator="containsText" text="لاينطبق على الجهة  - Not Applicable">
      <formula>NOT(ISERROR(SEARCH("لاينطبق على الجهة  - Not Applicable",C227)))</formula>
    </cfRule>
    <cfRule type="containsText" dxfId="844" priority="38" operator="containsText" text="غير مطبق  - Not Implemented">
      <formula>NOT(ISERROR(SEARCH("غير مطبق  - Not Implemented",C227)))</formula>
    </cfRule>
  </conditionalFormatting>
  <conditionalFormatting sqref="C229:C230">
    <cfRule type="containsText" dxfId="843" priority="5" operator="containsText" text="لاينطبق على الجهة  - Not Applicable">
      <formula>NOT(ISERROR(SEARCH("لاينطبق على الجهة  - Not Applicable",C229)))</formula>
    </cfRule>
    <cfRule type="containsText" dxfId="842" priority="6" operator="containsText" text="غير مطبق  - Not Implemented">
      <formula>NOT(ISERROR(SEARCH("غير مطبق  - Not Implemented",C229)))</formula>
    </cfRule>
    <cfRule type="containsText" dxfId="841" priority="7" operator="containsText" text="مطبق جزئيًا  - Partially Implemented">
      <formula>NOT(ISERROR(SEARCH("مطبق جزئيًا  - Partially Implemented",C229)))</formula>
    </cfRule>
    <cfRule type="containsText" dxfId="840" priority="8" operator="containsText" text="مطبق كليًا  - Implemented">
      <formula>NOT(ISERROR(SEARCH("مطبق كليًا  - Implemented",C229)))</formula>
    </cfRule>
  </conditionalFormatting>
  <conditionalFormatting sqref="C234">
    <cfRule type="containsText" dxfId="839" priority="3" operator="containsText" text="مطبق جزئيًا  - Partially Implemented">
      <formula>NOT(ISERROR(SEARCH("مطبق جزئيًا  - Partially Implemented",C234)))</formula>
    </cfRule>
    <cfRule type="containsText" dxfId="838" priority="4" operator="containsText" text="مطبق كليًا  - Implemented">
      <formula>NOT(ISERROR(SEARCH("مطبق كليًا  - Implemented",C234)))</formula>
    </cfRule>
    <cfRule type="containsText" dxfId="837" priority="2" operator="containsText" text="غير مطبق  - Not Implemented">
      <formula>NOT(ISERROR(SEARCH("غير مطبق  - Not Implemented",C234)))</formula>
    </cfRule>
    <cfRule type="containsText" dxfId="836" priority="1" operator="containsText" text="لاينطبق على الجهة  - Not Applicable">
      <formula>NOT(ISERROR(SEARCH("لاينطبق على الجهة  - Not Applicable",C234)))</formula>
    </cfRule>
  </conditionalFormatting>
  <conditionalFormatting sqref="C34:D34">
    <cfRule type="containsText" dxfId="835" priority="292" operator="containsText" text="لاينطبق على الجهة  - Not Applicable">
      <formula>NOT(ISERROR(SEARCH("لاينطبق على الجهة  - Not Applicable",C34)))</formula>
    </cfRule>
    <cfRule type="containsText" dxfId="834" priority="294" operator="containsText" text="مطبق جزئيًا  - Partially Implemented">
      <formula>NOT(ISERROR(SEARCH("مطبق جزئيًا  - Partially Implemented",C34)))</formula>
    </cfRule>
    <cfRule type="containsText" dxfId="833" priority="295" operator="containsText" text="مطبق كليًا  - Implemented">
      <formula>NOT(ISERROR(SEARCH("مطبق كليًا  - Implemented",C34)))</formula>
    </cfRule>
    <cfRule type="containsText" dxfId="832" priority="293" operator="containsText" text="غير مطبق  - Not Implemented">
      <formula>NOT(ISERROR(SEARCH("غير مطبق  - Not Implemented",C34)))</formula>
    </cfRule>
  </conditionalFormatting>
  <conditionalFormatting sqref="C50:D50">
    <cfRule type="containsText" dxfId="831" priority="532" operator="containsText" text="لاينطبق على الجهة  - Not Applicable">
      <formula>NOT(ISERROR(SEARCH("لاينطبق على الجهة  - Not Applicable",C50)))</formula>
    </cfRule>
    <cfRule type="containsText" dxfId="830" priority="533" operator="containsText" text="غير مطبق  - Not Implemented">
      <formula>NOT(ISERROR(SEARCH("غير مطبق  - Not Implemented",C50)))</formula>
    </cfRule>
    <cfRule type="containsText" dxfId="829" priority="534" operator="containsText" text="مطبق جزئيًا  - Partially Implemented">
      <formula>NOT(ISERROR(SEARCH("مطبق جزئيًا  - Partially Implemented",C50)))</formula>
    </cfRule>
    <cfRule type="containsText" dxfId="828" priority="535" operator="containsText" text="مطبق كليًا  - Implemented">
      <formula>NOT(ISERROR(SEARCH("مطبق كليًا  - Implemented",C50)))</formula>
    </cfRule>
  </conditionalFormatting>
  <conditionalFormatting sqref="C53:D53">
    <cfRule type="containsText" dxfId="827" priority="529" operator="containsText" text="غير مطبق  - Not Implemented">
      <formula>NOT(ISERROR(SEARCH("غير مطبق  - Not Implemented",C53)))</formula>
    </cfRule>
    <cfRule type="containsText" dxfId="826" priority="528" operator="containsText" text="لاينطبق على الجهة  - Not Applicable">
      <formula>NOT(ISERROR(SEARCH("لاينطبق على الجهة  - Not Applicable",C53)))</formula>
    </cfRule>
    <cfRule type="containsText" dxfId="825" priority="530" operator="containsText" text="مطبق جزئيًا  - Partially Implemented">
      <formula>NOT(ISERROR(SEARCH("مطبق جزئيًا  - Partially Implemented",C53)))</formula>
    </cfRule>
    <cfRule type="containsText" dxfId="824" priority="531" operator="containsText" text="مطبق كليًا  - Implemented">
      <formula>NOT(ISERROR(SEARCH("مطبق كليًا  - Implemented",C53)))</formula>
    </cfRule>
  </conditionalFormatting>
  <conditionalFormatting sqref="C61:D61">
    <cfRule type="containsText" dxfId="823" priority="511" operator="containsText" text="مطبق كليًا  - Implemented">
      <formula>NOT(ISERROR(SEARCH("مطبق كليًا  - Implemented",C61)))</formula>
    </cfRule>
    <cfRule type="containsText" dxfId="822" priority="510" operator="containsText" text="مطبق جزئيًا  - Partially Implemented">
      <formula>NOT(ISERROR(SEARCH("مطبق جزئيًا  - Partially Implemented",C61)))</formula>
    </cfRule>
    <cfRule type="containsText" dxfId="821" priority="509" operator="containsText" text="غير مطبق  - Not Implemented">
      <formula>NOT(ISERROR(SEARCH("غير مطبق  - Not Implemented",C61)))</formula>
    </cfRule>
    <cfRule type="containsText" dxfId="820" priority="508" operator="containsText" text="لاينطبق على الجهة  - Not Applicable">
      <formula>NOT(ISERROR(SEARCH("لاينطبق على الجهة  - Not Applicable",C61)))</formula>
    </cfRule>
  </conditionalFormatting>
  <conditionalFormatting sqref="C66:D66">
    <cfRule type="containsText" dxfId="819" priority="507" operator="containsText" text="مطبق كليًا  - Implemented">
      <formula>NOT(ISERROR(SEARCH("مطبق كليًا  - Implemented",C66)))</formula>
    </cfRule>
    <cfRule type="containsText" dxfId="818" priority="506" operator="containsText" text="مطبق جزئيًا  - Partially Implemented">
      <formula>NOT(ISERROR(SEARCH("مطبق جزئيًا  - Partially Implemented",C66)))</formula>
    </cfRule>
    <cfRule type="containsText" dxfId="817" priority="505" operator="containsText" text="غير مطبق  - Not Implemented">
      <formula>NOT(ISERROR(SEARCH("غير مطبق  - Not Implemented",C66)))</formula>
    </cfRule>
    <cfRule type="containsText" dxfId="816" priority="504" operator="containsText" text="لاينطبق على الجهة  - Not Applicable">
      <formula>NOT(ISERROR(SEARCH("لاينطبق على الجهة  - Not Applicable",C66)))</formula>
    </cfRule>
  </conditionalFormatting>
  <conditionalFormatting sqref="C82:D82">
    <cfRule type="containsText" dxfId="815" priority="476" operator="containsText" text="لاينطبق على الجهة  - Not Applicable">
      <formula>NOT(ISERROR(SEARCH("لاينطبق على الجهة  - Not Applicable",C82)))</formula>
    </cfRule>
    <cfRule type="containsText" dxfId="814" priority="479" operator="containsText" text="مطبق كليًا  - Implemented">
      <formula>NOT(ISERROR(SEARCH("مطبق كليًا  - Implemented",C82)))</formula>
    </cfRule>
    <cfRule type="containsText" dxfId="813" priority="478" operator="containsText" text="مطبق جزئيًا  - Partially Implemented">
      <formula>NOT(ISERROR(SEARCH("مطبق جزئيًا  - Partially Implemented",C82)))</formula>
    </cfRule>
    <cfRule type="containsText" dxfId="812" priority="477" operator="containsText" text="غير مطبق  - Not Implemented">
      <formula>NOT(ISERROR(SEARCH("غير مطبق  - Not Implemented",C82)))</formula>
    </cfRule>
  </conditionalFormatting>
  <conditionalFormatting sqref="C92:D92">
    <cfRule type="containsText" dxfId="811" priority="455" operator="containsText" text="مطبق كليًا  - Implemented">
      <formula>NOT(ISERROR(SEARCH("مطبق كليًا  - Implemented",C92)))</formula>
    </cfRule>
    <cfRule type="containsText" dxfId="810" priority="452" operator="containsText" text="لاينطبق على الجهة  - Not Applicable">
      <formula>NOT(ISERROR(SEARCH("لاينطبق على الجهة  - Not Applicable",C92)))</formula>
    </cfRule>
    <cfRule type="containsText" dxfId="809" priority="453" operator="containsText" text="غير مطبق  - Not Implemented">
      <formula>NOT(ISERROR(SEARCH("غير مطبق  - Not Implemented",C92)))</formula>
    </cfRule>
    <cfRule type="containsText" dxfId="808" priority="454" operator="containsText" text="مطبق جزئيًا  - Partially Implemented">
      <formula>NOT(ISERROR(SEARCH("مطبق جزئيًا  - Partially Implemented",C92)))</formula>
    </cfRule>
  </conditionalFormatting>
  <conditionalFormatting sqref="C101:D101">
    <cfRule type="containsText" dxfId="807" priority="433" operator="containsText" text="غير مطبق  - Not Implemented">
      <formula>NOT(ISERROR(SEARCH("غير مطبق  - Not Implemented",C101)))</formula>
    </cfRule>
    <cfRule type="containsText" dxfId="806" priority="434" operator="containsText" text="مطبق جزئيًا  - Partially Implemented">
      <formula>NOT(ISERROR(SEARCH("مطبق جزئيًا  - Partially Implemented",C101)))</formula>
    </cfRule>
    <cfRule type="containsText" dxfId="805" priority="432" operator="containsText" text="لاينطبق على الجهة  - Not Applicable">
      <formula>NOT(ISERROR(SEARCH("لاينطبق على الجهة  - Not Applicable",C101)))</formula>
    </cfRule>
    <cfRule type="containsText" dxfId="804" priority="435" operator="containsText" text="مطبق كليًا  - Implemented">
      <formula>NOT(ISERROR(SEARCH("مطبق كليًا  - Implemented",C101)))</formula>
    </cfRule>
  </conditionalFormatting>
  <conditionalFormatting sqref="C111:D111">
    <cfRule type="containsText" dxfId="803" priority="415" operator="containsText" text="مطبق كليًا  - Implemented">
      <formula>NOT(ISERROR(SEARCH("مطبق كليًا  - Implemented",C111)))</formula>
    </cfRule>
    <cfRule type="containsText" dxfId="802" priority="414" operator="containsText" text="مطبق جزئيًا  - Partially Implemented">
      <formula>NOT(ISERROR(SEARCH("مطبق جزئيًا  - Partially Implemented",C111)))</formula>
    </cfRule>
    <cfRule type="containsText" dxfId="801" priority="413" operator="containsText" text="غير مطبق  - Not Implemented">
      <formula>NOT(ISERROR(SEARCH("غير مطبق  - Not Implemented",C111)))</formula>
    </cfRule>
    <cfRule type="containsText" dxfId="800" priority="412" operator="containsText" text="لاينطبق على الجهة  - Not Applicable">
      <formula>NOT(ISERROR(SEARCH("لاينطبق على الجهة  - Not Applicable",C111)))</formula>
    </cfRule>
  </conditionalFormatting>
  <conditionalFormatting sqref="C125:D125">
    <cfRule type="containsText" dxfId="799" priority="288" operator="containsText" text="لاينطبق على الجهة  - Not Applicable">
      <formula>NOT(ISERROR(SEARCH("لاينطبق على الجهة  - Not Applicable",C125)))</formula>
    </cfRule>
    <cfRule type="containsText" dxfId="798" priority="290" operator="containsText" text="مطبق جزئيًا  - Partially Implemented">
      <formula>NOT(ISERROR(SEARCH("مطبق جزئيًا  - Partially Implemented",C125)))</formula>
    </cfRule>
    <cfRule type="containsText" dxfId="797" priority="291" operator="containsText" text="مطبق كليًا  - Implemented">
      <formula>NOT(ISERROR(SEARCH("مطبق كليًا  - Implemented",C125)))</formula>
    </cfRule>
    <cfRule type="containsText" dxfId="796" priority="289" operator="containsText" text="غير مطبق  - Not Implemented">
      <formula>NOT(ISERROR(SEARCH("غير مطبق  - Not Implemented",C125)))</formula>
    </cfRule>
  </conditionalFormatting>
  <conditionalFormatting sqref="C138:D138">
    <cfRule type="containsText" dxfId="795" priority="254" operator="containsText" text="مطبق جزئيًا  - Partially Implemented">
      <formula>NOT(ISERROR(SEARCH("مطبق جزئيًا  - Partially Implemented",C138)))</formula>
    </cfRule>
    <cfRule type="containsText" dxfId="794" priority="252" operator="containsText" text="لاينطبق على الجهة  - Not Applicable">
      <formula>NOT(ISERROR(SEARCH("لاينطبق على الجهة  - Not Applicable",C138)))</formula>
    </cfRule>
    <cfRule type="containsText" dxfId="793" priority="253" operator="containsText" text="غير مطبق  - Not Implemented">
      <formula>NOT(ISERROR(SEARCH("غير مطبق  - Not Implemented",C138)))</formula>
    </cfRule>
    <cfRule type="containsText" dxfId="792" priority="255" operator="containsText" text="مطبق كليًا  - Implemented">
      <formula>NOT(ISERROR(SEARCH("مطبق كليًا  - Implemented",C138)))</formula>
    </cfRule>
  </conditionalFormatting>
  <conditionalFormatting sqref="C146:D146">
    <cfRule type="containsText" dxfId="791" priority="217" operator="containsText" text="لاينطبق على الجهة  - Not Applicable">
      <formula>NOT(ISERROR(SEARCH("لاينطبق على الجهة  - Not Applicable",C146)))</formula>
    </cfRule>
    <cfRule type="containsText" dxfId="790" priority="218" operator="containsText" text="غير مطبق  - Not Implemented">
      <formula>NOT(ISERROR(SEARCH("غير مطبق  - Not Implemented",C146)))</formula>
    </cfRule>
    <cfRule type="containsText" dxfId="789" priority="220" operator="containsText" text="مطبق كليًا  - Implemented">
      <formula>NOT(ISERROR(SEARCH("مطبق كليًا  - Implemented",C146)))</formula>
    </cfRule>
    <cfRule type="containsText" dxfId="788" priority="219" operator="containsText" text="مطبق جزئيًا  - Partially Implemented">
      <formula>NOT(ISERROR(SEARCH("مطبق جزئيًا  - Partially Implemented",C146)))</formula>
    </cfRule>
  </conditionalFormatting>
  <conditionalFormatting sqref="C154:D154">
    <cfRule type="containsText" dxfId="787" priority="201" operator="containsText" text="لاينطبق على الجهة  - Not Applicable">
      <formula>NOT(ISERROR(SEARCH("لاينطبق على الجهة  - Not Applicable",C154)))</formula>
    </cfRule>
    <cfRule type="containsText" dxfId="786" priority="202" operator="containsText" text="غير مطبق  - Not Implemented">
      <formula>NOT(ISERROR(SEARCH("غير مطبق  - Not Implemented",C154)))</formula>
    </cfRule>
    <cfRule type="containsText" dxfId="785" priority="203" operator="containsText" text="مطبق جزئيًا  - Partially Implemented">
      <formula>NOT(ISERROR(SEARCH("مطبق جزئيًا  - Partially Implemented",C154)))</formula>
    </cfRule>
    <cfRule type="containsText" dxfId="784" priority="204" operator="containsText" text="مطبق كليًا  - Implemented">
      <formula>NOT(ISERROR(SEARCH("مطبق كليًا  - Implemented",C154)))</formula>
    </cfRule>
  </conditionalFormatting>
  <conditionalFormatting sqref="C164:D164">
    <cfRule type="containsText" dxfId="783" priority="187" operator="containsText" text="مطبق جزئيًا  - Partially Implemented">
      <formula>NOT(ISERROR(SEARCH("مطبق جزئيًا  - Partially Implemented",C164)))</formula>
    </cfRule>
    <cfRule type="containsText" dxfId="782" priority="188" operator="containsText" text="مطبق كليًا  - Implemented">
      <formula>NOT(ISERROR(SEARCH("مطبق كليًا  - Implemented",C164)))</formula>
    </cfRule>
    <cfRule type="containsText" dxfId="781" priority="186" operator="containsText" text="غير مطبق  - Not Implemented">
      <formula>NOT(ISERROR(SEARCH("غير مطبق  - Not Implemented",C164)))</formula>
    </cfRule>
    <cfRule type="containsText" dxfId="780" priority="185" operator="containsText" text="لاينطبق على الجهة  - Not Applicable">
      <formula>NOT(ISERROR(SEARCH("لاينطبق على الجهة  - Not Applicable",C164)))</formula>
    </cfRule>
  </conditionalFormatting>
  <conditionalFormatting sqref="C171:D171">
    <cfRule type="containsText" dxfId="779" priority="171" operator="containsText" text="مطبق جزئيًا  - Partially Implemented">
      <formula>NOT(ISERROR(SEARCH("مطبق جزئيًا  - Partially Implemented",C171)))</formula>
    </cfRule>
    <cfRule type="containsText" dxfId="778" priority="170" operator="containsText" text="غير مطبق  - Not Implemented">
      <formula>NOT(ISERROR(SEARCH("غير مطبق  - Not Implemented",C171)))</formula>
    </cfRule>
    <cfRule type="containsText" dxfId="777" priority="172" operator="containsText" text="مطبق كليًا  - Implemented">
      <formula>NOT(ISERROR(SEARCH("مطبق كليًا  - Implemented",C171)))</formula>
    </cfRule>
    <cfRule type="containsText" dxfId="776" priority="169" operator="containsText" text="لاينطبق على الجهة  - Not Applicable">
      <formula>NOT(ISERROR(SEARCH("لاينطبق على الجهة  - Not Applicable",C171)))</formula>
    </cfRule>
  </conditionalFormatting>
  <conditionalFormatting sqref="C181:D181">
    <cfRule type="containsText" dxfId="775" priority="156" operator="containsText" text="مطبق كليًا  - Implemented">
      <formula>NOT(ISERROR(SEARCH("مطبق كليًا  - Implemented",C181)))</formula>
    </cfRule>
    <cfRule type="containsText" dxfId="774" priority="153" operator="containsText" text="لاينطبق على الجهة  - Not Applicable">
      <formula>NOT(ISERROR(SEARCH("لاينطبق على الجهة  - Not Applicable",C181)))</formula>
    </cfRule>
    <cfRule type="containsText" dxfId="773" priority="154" operator="containsText" text="غير مطبق  - Not Implemented">
      <formula>NOT(ISERROR(SEARCH("غير مطبق  - Not Implemented",C181)))</formula>
    </cfRule>
    <cfRule type="containsText" dxfId="772" priority="155" operator="containsText" text="مطبق جزئيًا  - Partially Implemented">
      <formula>NOT(ISERROR(SEARCH("مطبق جزئيًا  - Partially Implemented",C181)))</formula>
    </cfRule>
  </conditionalFormatting>
  <conditionalFormatting sqref="C191:D191">
    <cfRule type="containsText" dxfId="771" priority="122" operator="containsText" text="غير مطبق  - Not Implemented">
      <formula>NOT(ISERROR(SEARCH("غير مطبق  - Not Implemented",C191)))</formula>
    </cfRule>
    <cfRule type="containsText" dxfId="770" priority="123" operator="containsText" text="مطبق جزئيًا  - Partially Implemented">
      <formula>NOT(ISERROR(SEARCH("مطبق جزئيًا  - Partially Implemented",C191)))</formula>
    </cfRule>
    <cfRule type="containsText" dxfId="769" priority="124" operator="containsText" text="مطبق كليًا  - Implemented">
      <formula>NOT(ISERROR(SEARCH("مطبق كليًا  - Implemented",C191)))</formula>
    </cfRule>
    <cfRule type="containsText" dxfId="768" priority="121" operator="containsText" text="لاينطبق على الجهة  - Not Applicable">
      <formula>NOT(ISERROR(SEARCH("لاينطبق على الجهة  - Not Applicable",C191)))</formula>
    </cfRule>
  </conditionalFormatting>
  <conditionalFormatting sqref="C201:D201">
    <cfRule type="containsText" dxfId="767" priority="97" operator="containsText" text="لاينطبق على الجهة  - Not Applicable">
      <formula>NOT(ISERROR(SEARCH("لاينطبق على الجهة  - Not Applicable",C201)))</formula>
    </cfRule>
    <cfRule type="containsText" dxfId="766" priority="100" operator="containsText" text="مطبق كليًا  - Implemented">
      <formula>NOT(ISERROR(SEARCH("مطبق كليًا  - Implemented",C201)))</formula>
    </cfRule>
    <cfRule type="containsText" dxfId="765" priority="98" operator="containsText" text="غير مطبق  - Not Implemented">
      <formula>NOT(ISERROR(SEARCH("غير مطبق  - Not Implemented",C201)))</formula>
    </cfRule>
    <cfRule type="containsText" dxfId="764" priority="99" operator="containsText" text="مطبق جزئيًا  - Partially Implemented">
      <formula>NOT(ISERROR(SEARCH("مطبق جزئيًا  - Partially Implemented",C201)))</formula>
    </cfRule>
  </conditionalFormatting>
  <conditionalFormatting sqref="C212:D212">
    <cfRule type="containsText" dxfId="763" priority="78" operator="containsText" text="غير مطبق  - Not Implemented">
      <formula>NOT(ISERROR(SEARCH("غير مطبق  - Not Implemented",C212)))</formula>
    </cfRule>
    <cfRule type="containsText" dxfId="762" priority="79" operator="containsText" text="مطبق جزئيًا  - Partially Implemented">
      <formula>NOT(ISERROR(SEARCH("مطبق جزئيًا  - Partially Implemented",C212)))</formula>
    </cfRule>
    <cfRule type="containsText" dxfId="761" priority="80" operator="containsText" text="مطبق كليًا  - Implemented">
      <formula>NOT(ISERROR(SEARCH("مطبق كليًا  - Implemented",C212)))</formula>
    </cfRule>
    <cfRule type="containsText" dxfId="760" priority="77" operator="containsText" text="لاينطبق على الجهة  - Not Applicable">
      <formula>NOT(ISERROR(SEARCH("لاينطبق على الجهة  - Not Applicable",C212)))</formula>
    </cfRule>
  </conditionalFormatting>
  <conditionalFormatting sqref="C220:D220">
    <cfRule type="containsText" dxfId="759" priority="59" operator="containsText" text="مطبق جزئيًا  - Partially Implemented">
      <formula>NOT(ISERROR(SEARCH("مطبق جزئيًا  - Partially Implemented",C220)))</formula>
    </cfRule>
    <cfRule type="containsText" dxfId="758" priority="58" operator="containsText" text="غير مطبق  - Not Implemented">
      <formula>NOT(ISERROR(SEARCH("غير مطبق  - Not Implemented",C220)))</formula>
    </cfRule>
    <cfRule type="containsText" dxfId="757" priority="57" operator="containsText" text="لاينطبق على الجهة  - Not Applicable">
      <formula>NOT(ISERROR(SEARCH("لاينطبق على الجهة  - Not Applicable",C220)))</formula>
    </cfRule>
    <cfRule type="containsText" dxfId="756" priority="60" operator="containsText" text="مطبق كليًا  - Implemented">
      <formula>NOT(ISERROR(SEARCH("مطبق كليًا  - Implemented",C220)))</formula>
    </cfRule>
  </conditionalFormatting>
  <conditionalFormatting sqref="C224:D224">
    <cfRule type="containsText" dxfId="755" priority="34" operator="containsText" text="غير مطبق  - Not Implemented">
      <formula>NOT(ISERROR(SEARCH("غير مطبق  - Not Implemented",C224)))</formula>
    </cfRule>
    <cfRule type="containsText" dxfId="754" priority="33" operator="containsText" text="لاينطبق على الجهة  - Not Applicable">
      <formula>NOT(ISERROR(SEARCH("لاينطبق على الجهة  - Not Applicable",C224)))</formula>
    </cfRule>
    <cfRule type="containsText" dxfId="753" priority="36" operator="containsText" text="مطبق كليًا  - Implemented">
      <formula>NOT(ISERROR(SEARCH("مطبق كليًا  - Implemented",C224)))</formula>
    </cfRule>
    <cfRule type="containsText" dxfId="752" priority="35" operator="containsText" text="مطبق جزئيًا  - Partially Implemented">
      <formula>NOT(ISERROR(SEARCH("مطبق جزئيًا  - Partially Implemented",C224)))</formula>
    </cfRule>
  </conditionalFormatting>
  <conditionalFormatting sqref="C231:D231">
    <cfRule type="containsText" dxfId="751" priority="12" operator="containsText" text="مطبق كليًا  - Implemented">
      <formula>NOT(ISERROR(SEARCH("مطبق كليًا  - Implemented",C231)))</formula>
    </cfRule>
    <cfRule type="containsText" dxfId="750" priority="11" operator="containsText" text="مطبق جزئيًا  - Partially Implemented">
      <formula>NOT(ISERROR(SEARCH("مطبق جزئيًا  - Partially Implemented",C231)))</formula>
    </cfRule>
    <cfRule type="containsText" dxfId="749" priority="10" operator="containsText" text="غير مطبق  - Not Implemented">
      <formula>NOT(ISERROR(SEARCH("غير مطبق  - Not Implemented",C231)))</formula>
    </cfRule>
    <cfRule type="containsText" dxfId="748" priority="9" operator="containsText" text="لاينطبق على الجهة  - Not Applicable">
      <formula>NOT(ISERROR(SEARCH("لاينطبق على الجهة  - Not Applicable",C231)))</formula>
    </cfRule>
  </conditionalFormatting>
  <conditionalFormatting sqref="D62:E65">
    <cfRule type="containsText" dxfId="747" priority="371" operator="containsText" text="مطبق كليًا  - Implemented">
      <formula>NOT(ISERROR(SEARCH("مطبق كليًا  - Implemented",D62)))</formula>
    </cfRule>
    <cfRule type="containsText" dxfId="746" priority="369" operator="containsText" text="غير مطبق  - Not Implemented">
      <formula>NOT(ISERROR(SEARCH("غير مطبق  - Not Implemented",D62)))</formula>
    </cfRule>
    <cfRule type="containsText" dxfId="745" priority="368" operator="containsText" text="لاينطبق على الجهة  - Not Applicable">
      <formula>NOT(ISERROR(SEARCH("لاينطبق على الجهة  - Not Applicable",D62)))</formula>
    </cfRule>
    <cfRule type="containsText" dxfId="744" priority="370" operator="containsText" text="مطبق جزئيًا  - Partially Implemented">
      <formula>NOT(ISERROR(SEARCH("مطبق جزئيًا  - Partially Implemented",D62)))</formula>
    </cfRule>
  </conditionalFormatting>
  <conditionalFormatting sqref="D67:E69">
    <cfRule type="containsText" dxfId="743" priority="365" operator="containsText" text="غير مطبق  - Not Implemented">
      <formula>NOT(ISERROR(SEARCH("غير مطبق  - Not Implemented",D67)))</formula>
    </cfRule>
    <cfRule type="containsText" dxfId="742" priority="364" operator="containsText" text="لاينطبق على الجهة  - Not Applicable">
      <formula>NOT(ISERROR(SEARCH("لاينطبق على الجهة  - Not Applicable",D67)))</formula>
    </cfRule>
    <cfRule type="containsText" dxfId="741" priority="366" operator="containsText" text="مطبق جزئيًا  - Partially Implemented">
      <formula>NOT(ISERROR(SEARCH("مطبق جزئيًا  - Partially Implemented",D67)))</formula>
    </cfRule>
    <cfRule type="containsText" dxfId="740" priority="367" operator="containsText" text="مطبق كليًا  - Implemented">
      <formula>NOT(ISERROR(SEARCH("مطبق كليًا  - Implemented",D67)))</formula>
    </cfRule>
  </conditionalFormatting>
  <conditionalFormatting sqref="D83:E87">
    <cfRule type="containsText" dxfId="739" priority="346" operator="containsText" text="مطبق جزئيًا  - Partially Implemented">
      <formula>NOT(ISERROR(SEARCH("مطبق جزئيًا  - Partially Implemented",D83)))</formula>
    </cfRule>
    <cfRule type="containsText" dxfId="738" priority="347" operator="containsText" text="مطبق كليًا  - Implemented">
      <formula>NOT(ISERROR(SEARCH("مطبق كليًا  - Implemented",D83)))</formula>
    </cfRule>
    <cfRule type="containsText" dxfId="737" priority="344" operator="containsText" text="لاينطبق على الجهة  - Not Applicable">
      <formula>NOT(ISERROR(SEARCH("لاينطبق على الجهة  - Not Applicable",D83)))</formula>
    </cfRule>
    <cfRule type="containsText" dxfId="736" priority="345" operator="containsText" text="غير مطبق  - Not Implemented">
      <formula>NOT(ISERROR(SEARCH("غير مطبق  - Not Implemented",D83)))</formula>
    </cfRule>
  </conditionalFormatting>
  <conditionalFormatting sqref="D93:E96">
    <cfRule type="containsText" dxfId="735" priority="329" operator="containsText" text="غير مطبق  - Not Implemented">
      <formula>NOT(ISERROR(SEARCH("غير مطبق  - Not Implemented",D93)))</formula>
    </cfRule>
    <cfRule type="containsText" dxfId="734" priority="328" operator="containsText" text="لاينطبق على الجهة  - Not Applicable">
      <formula>NOT(ISERROR(SEARCH("لاينطبق على الجهة  - Not Applicable",D93)))</formula>
    </cfRule>
    <cfRule type="containsText" dxfId="733" priority="331" operator="containsText" text="مطبق كليًا  - Implemented">
      <formula>NOT(ISERROR(SEARCH("مطبق كليًا  - Implemented",D93)))</formula>
    </cfRule>
    <cfRule type="containsText" dxfId="732" priority="330" operator="containsText" text="مطبق جزئيًا  - Partially Implemented">
      <formula>NOT(ISERROR(SEARCH("مطبق جزئيًا  - Partially Implemented",D93)))</formula>
    </cfRule>
  </conditionalFormatting>
  <conditionalFormatting sqref="D102:E106">
    <cfRule type="containsText" dxfId="731" priority="319" operator="containsText" text="مطبق كليًا  - Implemented">
      <formula>NOT(ISERROR(SEARCH("مطبق كليًا  - Implemented",D102)))</formula>
    </cfRule>
    <cfRule type="containsText" dxfId="730" priority="316" operator="containsText" text="لاينطبق على الجهة  - Not Applicable">
      <formula>NOT(ISERROR(SEARCH("لاينطبق على الجهة  - Not Applicable",D102)))</formula>
    </cfRule>
    <cfRule type="containsText" dxfId="729" priority="317" operator="containsText" text="غير مطبق  - Not Implemented">
      <formula>NOT(ISERROR(SEARCH("غير مطبق  - Not Implemented",D102)))</formula>
    </cfRule>
    <cfRule type="containsText" dxfId="728" priority="318" operator="containsText" text="مطبق جزئيًا  - Partially Implemented">
      <formula>NOT(ISERROR(SEARCH("مطبق جزئيًا  - Partially Implemented",D102)))</formula>
    </cfRule>
  </conditionalFormatting>
  <conditionalFormatting sqref="D112:E120">
    <cfRule type="containsText" dxfId="727" priority="307" operator="containsText" text="مطبق كليًا  - Implemented">
      <formula>NOT(ISERROR(SEARCH("مطبق كليًا  - Implemented",D112)))</formula>
    </cfRule>
    <cfRule type="containsText" dxfId="726" priority="306" operator="containsText" text="مطبق جزئيًا  - Partially Implemented">
      <formula>NOT(ISERROR(SEARCH("مطبق جزئيًا  - Partially Implemented",D112)))</formula>
    </cfRule>
    <cfRule type="containsText" dxfId="725" priority="305" operator="containsText" text="غير مطبق  - Not Implemented">
      <formula>NOT(ISERROR(SEARCH("غير مطبق  - Not Implemented",D112)))</formula>
    </cfRule>
    <cfRule type="containsText" dxfId="724" priority="304" operator="containsText" text="لاينطبق على الجهة  - Not Applicable">
      <formula>NOT(ISERROR(SEARCH("لاينطبق على الجهة  - Not Applicable",D112)))</formula>
    </cfRule>
  </conditionalFormatting>
  <conditionalFormatting sqref="D126:E129">
    <cfRule type="containsText" dxfId="723" priority="270" operator="containsText" text="مطبق جزئيًا  - Partially Implemented">
      <formula>NOT(ISERROR(SEARCH("مطبق جزئيًا  - Partially Implemented",D126)))</formula>
    </cfRule>
    <cfRule type="containsText" dxfId="722" priority="271" operator="containsText" text="مطبق كليًا  - Implemented">
      <formula>NOT(ISERROR(SEARCH("مطبق كليًا  - Implemented",D126)))</formula>
    </cfRule>
    <cfRule type="containsText" dxfId="721" priority="269" operator="containsText" text="غير مطبق  - Not Implemented">
      <formula>NOT(ISERROR(SEARCH("غير مطبق  - Not Implemented",D126)))</formula>
    </cfRule>
    <cfRule type="containsText" dxfId="720" priority="268" operator="containsText" text="لاينطبق على الجهة  - Not Applicable">
      <formula>NOT(ISERROR(SEARCH("لاينطبق على الجهة  - Not Applicable",D126)))</formula>
    </cfRule>
  </conditionalFormatting>
  <conditionalFormatting sqref="D147:E149">
    <cfRule type="containsText" dxfId="719" priority="227" operator="containsText" text="مطبق جزئيًا  - Partially Implemented">
      <formula>NOT(ISERROR(SEARCH("مطبق جزئيًا  - Partially Implemented",D147)))</formula>
    </cfRule>
    <cfRule type="containsText" dxfId="718" priority="226" operator="containsText" text="غير مطبق  - Not Implemented">
      <formula>NOT(ISERROR(SEARCH("غير مطبق  - Not Implemented",D147)))</formula>
    </cfRule>
    <cfRule type="containsText" dxfId="717" priority="225" operator="containsText" text="لاينطبق على الجهة  - Not Applicable">
      <formula>NOT(ISERROR(SEARCH("لاينطبق على الجهة  - Not Applicable",D147)))</formula>
    </cfRule>
    <cfRule type="containsText" dxfId="716" priority="228" operator="containsText" text="مطبق كليًا  - Implemented">
      <formula>NOT(ISERROR(SEARCH("مطبق كليًا  - Implemented",D147)))</formula>
    </cfRule>
  </conditionalFormatting>
  <conditionalFormatting sqref="D155:E159">
    <cfRule type="containsText" dxfId="715" priority="136" operator="containsText" text="مطبق كليًا  - Implemented">
      <formula>NOT(ISERROR(SEARCH("مطبق كليًا  - Implemented",D155)))</formula>
    </cfRule>
    <cfRule type="containsText" dxfId="714" priority="133" operator="containsText" text="لاينطبق على الجهة  - Not Applicable">
      <formula>NOT(ISERROR(SEARCH("لاينطبق على الجهة  - Not Applicable",D155)))</formula>
    </cfRule>
    <cfRule type="containsText" dxfId="713" priority="134" operator="containsText" text="غير مطبق  - Not Implemented">
      <formula>NOT(ISERROR(SEARCH("غير مطبق  - Not Implemented",D155)))</formula>
    </cfRule>
    <cfRule type="containsText" dxfId="712" priority="135" operator="containsText" text="مطبق جزئيًا  - Partially Implemented">
      <formula>NOT(ISERROR(SEARCH("مطبق جزئيًا  - Partially Implemented",D155)))</formula>
    </cfRule>
  </conditionalFormatting>
  <conditionalFormatting sqref="D165:E166">
    <cfRule type="containsText" dxfId="711" priority="144" operator="containsText" text="مطبق كليًا  - Implemented">
      <formula>NOT(ISERROR(SEARCH("مطبق كليًا  - Implemented",D165)))</formula>
    </cfRule>
    <cfRule type="containsText" dxfId="710" priority="143" operator="containsText" text="مطبق جزئيًا  - Partially Implemented">
      <formula>NOT(ISERROR(SEARCH("مطبق جزئيًا  - Partially Implemented",D165)))</formula>
    </cfRule>
    <cfRule type="containsText" dxfId="709" priority="141" operator="containsText" text="لاينطبق على الجهة  - Not Applicable">
      <formula>NOT(ISERROR(SEARCH("لاينطبق على الجهة  - Not Applicable",D165)))</formula>
    </cfRule>
    <cfRule type="containsText" dxfId="708" priority="142" operator="containsText" text="غير مطبق  - Not Implemented">
      <formula>NOT(ISERROR(SEARCH("غير مطبق  - Not Implemented",D165)))</formula>
    </cfRule>
  </conditionalFormatting>
  <conditionalFormatting sqref="D172:E176">
    <cfRule type="containsText" dxfId="707" priority="137" operator="containsText" text="لاينطبق على الجهة  - Not Applicable">
      <formula>NOT(ISERROR(SEARCH("لاينطبق على الجهة  - Not Applicable",D172)))</formula>
    </cfRule>
    <cfRule type="containsText" dxfId="706" priority="138" operator="containsText" text="غير مطبق  - Not Implemented">
      <formula>NOT(ISERROR(SEARCH("غير مطبق  - Not Implemented",D172)))</formula>
    </cfRule>
    <cfRule type="containsText" dxfId="705" priority="139" operator="containsText" text="مطبق جزئيًا  - Partially Implemented">
      <formula>NOT(ISERROR(SEARCH("مطبق جزئيًا  - Partially Implemented",D172)))</formula>
    </cfRule>
    <cfRule type="containsText" dxfId="704" priority="140" operator="containsText" text="مطبق كليًا  - Implemented">
      <formula>NOT(ISERROR(SEARCH("مطبق كليًا  - Implemented",D172)))</formula>
    </cfRule>
  </conditionalFormatting>
  <conditionalFormatting sqref="D182:E186">
    <cfRule type="containsText" dxfId="703" priority="110" operator="containsText" text="غير مطبق  - Not Implemented">
      <formula>NOT(ISERROR(SEARCH("غير مطبق  - Not Implemented",D182)))</formula>
    </cfRule>
    <cfRule type="containsText" dxfId="702" priority="111" operator="containsText" text="مطبق جزئيًا  - Partially Implemented">
      <formula>NOT(ISERROR(SEARCH("مطبق جزئيًا  - Partially Implemented",D182)))</formula>
    </cfRule>
    <cfRule type="containsText" dxfId="701" priority="112" operator="containsText" text="مطبق كليًا  - Implemented">
      <formula>NOT(ISERROR(SEARCH("مطبق كليًا  - Implemented",D182)))</formula>
    </cfRule>
    <cfRule type="containsText" dxfId="700" priority="109" operator="containsText" text="لاينطبق على الجهة  - Not Applicable">
      <formula>NOT(ISERROR(SEARCH("لاينطبق على الجهة  - Not Applicable",D182)))</formula>
    </cfRule>
  </conditionalFormatting>
  <conditionalFormatting sqref="D192:E196">
    <cfRule type="containsText" dxfId="699" priority="115" operator="containsText" text="مطبق جزئيًا  - Partially Implemented">
      <formula>NOT(ISERROR(SEARCH("مطبق جزئيًا  - Partially Implemented",D192)))</formula>
    </cfRule>
    <cfRule type="containsText" dxfId="698" priority="116" operator="containsText" text="مطبق كليًا  - Implemented">
      <formula>NOT(ISERROR(SEARCH("مطبق كليًا  - Implemented",D192)))</formula>
    </cfRule>
    <cfRule type="containsText" dxfId="697" priority="113" operator="containsText" text="لاينطبق على الجهة  - Not Applicable">
      <formula>NOT(ISERROR(SEARCH("لاينطبق على الجهة  - Not Applicable",D192)))</formula>
    </cfRule>
    <cfRule type="containsText" dxfId="696" priority="114" operator="containsText" text="غير مطبق  - Not Implemented">
      <formula>NOT(ISERROR(SEARCH("غير مطبق  - Not Implemented",D192)))</formula>
    </cfRule>
  </conditionalFormatting>
  <conditionalFormatting sqref="D202:E206">
    <cfRule type="containsText" dxfId="695" priority="93" operator="containsText" text="لاينطبق على الجهة  - Not Applicable">
      <formula>NOT(ISERROR(SEARCH("لاينطبق على الجهة  - Not Applicable",D202)))</formula>
    </cfRule>
    <cfRule type="containsText" dxfId="694" priority="94" operator="containsText" text="غير مطبق  - Not Implemented">
      <formula>NOT(ISERROR(SEARCH("غير مطبق  - Not Implemented",D202)))</formula>
    </cfRule>
    <cfRule type="containsText" dxfId="693" priority="95" operator="containsText" text="مطبق جزئيًا  - Partially Implemented">
      <formula>NOT(ISERROR(SEARCH("مطبق جزئيًا  - Partially Implemented",D202)))</formula>
    </cfRule>
    <cfRule type="containsText" dxfId="692" priority="96" operator="containsText" text="مطبق كليًا  - Implemented">
      <formula>NOT(ISERROR(SEARCH("مطبق كليًا  - Implemented",D202)))</formula>
    </cfRule>
  </conditionalFormatting>
  <conditionalFormatting sqref="D213:E215">
    <cfRule type="containsText" dxfId="691" priority="76" operator="containsText" text="مطبق كليًا  - Implemented">
      <formula>NOT(ISERROR(SEARCH("مطبق كليًا  - Implemented",D213)))</formula>
    </cfRule>
    <cfRule type="containsText" dxfId="690" priority="75" operator="containsText" text="مطبق جزئيًا  - Partially Implemented">
      <formula>NOT(ISERROR(SEARCH("مطبق جزئيًا  - Partially Implemented",D213)))</formula>
    </cfRule>
    <cfRule type="containsText" dxfId="689" priority="74" operator="containsText" text="غير مطبق  - Not Implemented">
      <formula>NOT(ISERROR(SEARCH("غير مطبق  - Not Implemented",D213)))</formula>
    </cfRule>
    <cfRule type="containsText" dxfId="688" priority="73" operator="containsText" text="لاينطبق على الجهة  - Not Applicable">
      <formula>NOT(ISERROR(SEARCH("لاينطبق على الجهة  - Not Applicable",D213)))</formula>
    </cfRule>
  </conditionalFormatting>
  <conditionalFormatting sqref="D221:E223">
    <cfRule type="containsText" dxfId="687" priority="56" operator="containsText" text="مطبق كليًا  - Implemented">
      <formula>NOT(ISERROR(SEARCH("مطبق كليًا  - Implemented",D221)))</formula>
    </cfRule>
    <cfRule type="containsText" dxfId="686" priority="55" operator="containsText" text="مطبق جزئيًا  - Partially Implemented">
      <formula>NOT(ISERROR(SEARCH("مطبق جزئيًا  - Partially Implemented",D221)))</formula>
    </cfRule>
    <cfRule type="containsText" dxfId="685" priority="54" operator="containsText" text="غير مطبق  - Not Implemented">
      <formula>NOT(ISERROR(SEARCH("غير مطبق  - Not Implemented",D221)))</formula>
    </cfRule>
    <cfRule type="containsText" dxfId="684" priority="53" operator="containsText" text="لاينطبق على الجهة  - Not Applicable">
      <formula>NOT(ISERROR(SEARCH("لاينطبق على الجهة  - Not Applicable",D221)))</formula>
    </cfRule>
  </conditionalFormatting>
  <conditionalFormatting sqref="D225:E226">
    <cfRule type="containsText" dxfId="683" priority="41" operator="containsText" text="لاينطبق على الجهة  - Not Applicable">
      <formula>NOT(ISERROR(SEARCH("لاينطبق على الجهة  - Not Applicable",D225)))</formula>
    </cfRule>
    <cfRule type="containsText" dxfId="682" priority="44" operator="containsText" text="مطبق كليًا  - Implemented">
      <formula>NOT(ISERROR(SEARCH("مطبق كليًا  - Implemented",D225)))</formula>
    </cfRule>
    <cfRule type="containsText" dxfId="681" priority="43" operator="containsText" text="مطبق جزئيًا  - Partially Implemented">
      <formula>NOT(ISERROR(SEARCH("مطبق جزئيًا  - Partially Implemented",D225)))</formula>
    </cfRule>
    <cfRule type="containsText" dxfId="680" priority="42" operator="containsText" text="غير مطبق  - Not Implemented">
      <formula>NOT(ISERROR(SEARCH("غير مطبق  - Not Implemented",D225)))</formula>
    </cfRule>
  </conditionalFormatting>
  <conditionalFormatting sqref="D232:E233">
    <cfRule type="containsText" dxfId="679" priority="14" operator="containsText" text="غير مطبق  - Not Implemented">
      <formula>NOT(ISERROR(SEARCH("غير مطبق  - Not Implemented",D232)))</formula>
    </cfRule>
    <cfRule type="containsText" dxfId="678" priority="13" operator="containsText" text="لاينطبق على الجهة  - Not Applicable">
      <formula>NOT(ISERROR(SEARCH("لاينطبق على الجهة  - Not Applicable",D232)))</formula>
    </cfRule>
    <cfRule type="containsText" dxfId="677" priority="16" operator="containsText" text="مطبق كليًا  - Implemented">
      <formula>NOT(ISERROR(SEARCH("مطبق كليًا  - Implemented",D232)))</formula>
    </cfRule>
    <cfRule type="containsText" dxfId="676" priority="15" operator="containsText" text="مطبق جزئيًا  - Partially Implemented">
      <formula>NOT(ISERROR(SEARCH("مطبق جزئيًا  - Partially Implemented",D232)))</formula>
    </cfRule>
  </conditionalFormatting>
  <conditionalFormatting sqref="E30">
    <cfRule type="containsText" dxfId="675" priority="552" operator="containsText" text="لاينطبق على الجهة  - Not Applicable">
      <formula>NOT(ISERROR(SEARCH("لاينطبق على الجهة  - Not Applicable",E30)))</formula>
    </cfRule>
    <cfRule type="containsText" dxfId="674" priority="553" operator="containsText" text="غير مطبق  - Not Implemented">
      <formula>NOT(ISERROR(SEARCH("غير مطبق  - Not Implemented",E30)))</formula>
    </cfRule>
    <cfRule type="containsText" dxfId="673" priority="554" operator="containsText" text="مطبق جزئيًا  - Partially Implemented">
      <formula>NOT(ISERROR(SEARCH("مطبق جزئيًا  - Partially Implemented",E30)))</formula>
    </cfRule>
    <cfRule type="containsText" dxfId="672" priority="555" operator="containsText" text="مطبق كليًا  - Implemented">
      <formula>NOT(ISERROR(SEARCH("مطبق كليًا  - Implemented",E30)))</formula>
    </cfRule>
  </conditionalFormatting>
  <pageMargins left="0.7" right="0.7" top="0.75" bottom="0.75" header="0.3" footer="0.3"/>
  <ignoredErrors>
    <ignoredError sqref="A5:A7 A9:A11 A13:A16 A18:A19 A21:A23 A28 A30:A31 A40 A48:A50 A53 A56:A57 A59:A61 A66 A70 A73:A78 A34 A80:A82 A88 A90 A91:B92 A94:B97 A93 A99:A101 A107 A121 A109:A111 A45:A46 A123:A125 A130 A132:A134 A136:A138 A142 A144:A146 A150 A152:A154 A160 A162:A164 A167 A169:A171 A177 A187 A179:A181 A189:A191 A197 A199:A201 A207 A210:A212 A216 A219 A227 A220:B220 A224 A231:B231 A229 A230 A234" twoDigitTextYear="1"/>
    <ignoredError sqref="D66"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list!$A$1:$A$4</xm:f>
          </x14:formula1>
          <xm:sqref>C5:C7 C9:C11 C13:C16 C121 C42 E102:E106 C18:C19 C28 C21:C22 E24:E27 C30 C234 C44:C46 C48:C49 E51:E52 E54:E55 C59:C60 C56:C57 E62:E65 E67:E69 C70 E155:E159 C73:C78 C80:C81 C88 C90:C91 E83:E87 C97 E93:E96 C99:C100 C40 C107 C109:C110 E112:E120 C130 C123:C124 C132:C134 E126:E129 C142 C136:C137 C144:C145 C150 E139:E141 E172:E176 C160 C162:C163 C167 C169:C170 C177 E182:E186 C187 E165:E166 C179:C180 C152:C153 E192:E196 C197 E35:E39 C189:C190 C199:C200 E202:E206 C207 C210:C211 E213:E215 C216 E221:E223 C219 E225:E226 C227 E232:E233 C229:C230 E32:E33 E147:E149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rightToLeft="1" workbookViewId="0">
      <selection activeCell="A2" sqref="A1:A4"/>
    </sheetView>
  </sheetViews>
  <sheetFormatPr defaultRowHeight="14"/>
  <sheetData>
    <row r="1" spans="1:1" ht="42">
      <c r="A1" s="1" t="s">
        <v>100</v>
      </c>
    </row>
    <row r="2" spans="1:1" ht="70">
      <c r="A2" s="2" t="s">
        <v>101</v>
      </c>
    </row>
    <row r="3" spans="1:1" ht="56">
      <c r="A3" s="3" t="s">
        <v>102</v>
      </c>
    </row>
    <row r="4" spans="1:1" ht="70">
      <c r="A4" s="4"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34"/>
  <sheetViews>
    <sheetView showGridLines="0" rightToLeft="1" zoomScale="85" zoomScaleNormal="85" workbookViewId="0">
      <pane ySplit="2" topLeftCell="A99" activePane="bottomLeft" state="frozen"/>
      <selection pane="bottomLeft" activeCell="C100" sqref="C100"/>
    </sheetView>
  </sheetViews>
  <sheetFormatPr defaultColWidth="8.9140625" defaultRowHeight="14"/>
  <cols>
    <col min="1" max="1" width="15.6640625" style="10" customWidth="1"/>
    <col min="2" max="2" width="51.6640625" style="10" customWidth="1"/>
    <col min="3" max="3" width="16.9140625" style="10" customWidth="1"/>
    <col min="4" max="4" width="24.9140625" style="10" hidden="1" customWidth="1"/>
    <col min="5" max="5" width="27.08203125" style="10" bestFit="1" customWidth="1"/>
    <col min="6" max="16384" width="8.9140625" style="10"/>
  </cols>
  <sheetData>
    <row r="1" spans="1:5" ht="17.5">
      <c r="A1" s="39" t="s">
        <v>438</v>
      </c>
      <c r="B1" s="39"/>
      <c r="C1" s="39"/>
      <c r="D1" s="39"/>
      <c r="E1" s="39"/>
    </row>
    <row r="2" spans="1:5" ht="80.150000000000006" customHeight="1" thickBot="1">
      <c r="A2" s="25" t="s">
        <v>0</v>
      </c>
      <c r="B2" s="25" t="s">
        <v>1</v>
      </c>
      <c r="C2" s="25" t="s">
        <v>4</v>
      </c>
      <c r="D2" s="25" t="s">
        <v>2</v>
      </c>
      <c r="E2" s="25" t="s">
        <v>3</v>
      </c>
    </row>
    <row r="3" spans="1:5" ht="16" thickBot="1">
      <c r="A3" s="40" t="s">
        <v>5</v>
      </c>
      <c r="B3" s="41"/>
      <c r="C3" s="41"/>
      <c r="D3" s="41"/>
      <c r="E3" s="41"/>
    </row>
    <row r="4" spans="1:5" ht="16" thickBot="1">
      <c r="A4" s="40" t="s">
        <v>6</v>
      </c>
      <c r="B4" s="41"/>
      <c r="C4" s="41"/>
      <c r="D4" s="41"/>
      <c r="E4" s="41"/>
    </row>
    <row r="5" spans="1:5" ht="223.4" customHeight="1">
      <c r="A5" s="11" t="s">
        <v>7</v>
      </c>
      <c r="B5" s="12" t="s">
        <v>8</v>
      </c>
      <c r="C5" s="5" t="s">
        <v>100</v>
      </c>
      <c r="D5" s="13" t="s">
        <v>13</v>
      </c>
      <c r="E5" s="13" t="s">
        <v>13</v>
      </c>
    </row>
    <row r="6" spans="1:5" ht="151.4" customHeight="1">
      <c r="A6" s="14" t="s">
        <v>10</v>
      </c>
      <c r="B6" s="9" t="s">
        <v>9</v>
      </c>
      <c r="C6" s="6" t="s">
        <v>100</v>
      </c>
      <c r="D6" s="15" t="s">
        <v>13</v>
      </c>
      <c r="E6" s="15" t="s">
        <v>13</v>
      </c>
    </row>
    <row r="7" spans="1:5" ht="143.15" customHeight="1" thickBot="1">
      <c r="A7" s="16" t="s">
        <v>11</v>
      </c>
      <c r="B7" s="17" t="s">
        <v>12</v>
      </c>
      <c r="C7" s="7" t="s">
        <v>100</v>
      </c>
      <c r="D7" s="18" t="s">
        <v>13</v>
      </c>
      <c r="E7" s="18" t="s">
        <v>13</v>
      </c>
    </row>
    <row r="8" spans="1:5" ht="16" thickBot="1">
      <c r="A8" s="40" t="s">
        <v>14</v>
      </c>
      <c r="B8" s="41"/>
      <c r="C8" s="41"/>
      <c r="D8" s="41"/>
      <c r="E8" s="41"/>
    </row>
    <row r="9" spans="1:5" ht="194.4" customHeight="1">
      <c r="A9" s="11" t="s">
        <v>15</v>
      </c>
      <c r="B9" s="12" t="s">
        <v>16</v>
      </c>
      <c r="C9" s="5" t="s">
        <v>100</v>
      </c>
      <c r="D9" s="13" t="s">
        <v>13</v>
      </c>
      <c r="E9" s="13" t="s">
        <v>13</v>
      </c>
    </row>
    <row r="10" spans="1:5" ht="28">
      <c r="A10" s="14" t="s">
        <v>17</v>
      </c>
      <c r="B10" s="9" t="s">
        <v>179</v>
      </c>
      <c r="C10" s="6" t="s">
        <v>101</v>
      </c>
      <c r="D10" s="15" t="s">
        <v>13</v>
      </c>
      <c r="E10" s="15" t="s">
        <v>13</v>
      </c>
    </row>
    <row r="11" spans="1:5" ht="261.64999999999998" customHeight="1" thickBot="1">
      <c r="A11" s="16" t="s">
        <v>18</v>
      </c>
      <c r="B11" s="17" t="s">
        <v>178</v>
      </c>
      <c r="C11" s="7" t="s">
        <v>100</v>
      </c>
      <c r="D11" s="18" t="s">
        <v>13</v>
      </c>
      <c r="E11" s="18" t="s">
        <v>13</v>
      </c>
    </row>
    <row r="12" spans="1:5" ht="16" thickBot="1">
      <c r="A12" s="40" t="s">
        <v>19</v>
      </c>
      <c r="B12" s="41"/>
      <c r="C12" s="41"/>
      <c r="D12" s="41"/>
      <c r="E12" s="41"/>
    </row>
    <row r="13" spans="1:5" ht="108" customHeight="1">
      <c r="A13" s="11" t="s">
        <v>20</v>
      </c>
      <c r="B13" s="12" t="s">
        <v>21</v>
      </c>
      <c r="C13" s="5" t="s">
        <v>100</v>
      </c>
      <c r="D13" s="13" t="s">
        <v>13</v>
      </c>
      <c r="E13" s="13" t="s">
        <v>13</v>
      </c>
    </row>
    <row r="14" spans="1:5" ht="133.4" customHeight="1">
      <c r="A14" s="14" t="s">
        <v>22</v>
      </c>
      <c r="B14" s="9" t="s">
        <v>107</v>
      </c>
      <c r="C14" s="6" t="s">
        <v>100</v>
      </c>
      <c r="D14" s="15" t="s">
        <v>13</v>
      </c>
      <c r="E14" s="15" t="s">
        <v>13</v>
      </c>
    </row>
    <row r="15" spans="1:5" ht="95.15" customHeight="1">
      <c r="A15" s="14" t="s">
        <v>23</v>
      </c>
      <c r="B15" s="9" t="s">
        <v>24</v>
      </c>
      <c r="C15" s="6" t="s">
        <v>100</v>
      </c>
      <c r="D15" s="15" t="s">
        <v>13</v>
      </c>
      <c r="E15" s="15" t="s">
        <v>13</v>
      </c>
    </row>
    <row r="16" spans="1:5" ht="139.4" customHeight="1" thickBot="1">
      <c r="A16" s="16" t="s">
        <v>25</v>
      </c>
      <c r="B16" s="17" t="s">
        <v>26</v>
      </c>
      <c r="C16" s="7" t="s">
        <v>100</v>
      </c>
      <c r="D16" s="18" t="s">
        <v>13</v>
      </c>
      <c r="E16" s="18" t="s">
        <v>13</v>
      </c>
    </row>
    <row r="17" spans="1:5" ht="16" thickBot="1">
      <c r="A17" s="40" t="s">
        <v>27</v>
      </c>
      <c r="B17" s="41"/>
      <c r="C17" s="41"/>
      <c r="D17" s="41"/>
      <c r="E17" s="41"/>
    </row>
    <row r="18" spans="1:5" ht="222" customHeight="1">
      <c r="A18" s="11" t="s">
        <v>28</v>
      </c>
      <c r="B18" s="12" t="s">
        <v>29</v>
      </c>
      <c r="C18" s="5" t="s">
        <v>100</v>
      </c>
      <c r="D18" s="13" t="s">
        <v>13</v>
      </c>
      <c r="E18" s="13" t="s">
        <v>13</v>
      </c>
    </row>
    <row r="19" spans="1:5" ht="113.15" customHeight="1" thickBot="1">
      <c r="A19" s="16" t="s">
        <v>30</v>
      </c>
      <c r="B19" s="17" t="s">
        <v>31</v>
      </c>
      <c r="C19" s="7" t="s">
        <v>100</v>
      </c>
      <c r="D19" s="18" t="s">
        <v>13</v>
      </c>
      <c r="E19" s="18" t="s">
        <v>13</v>
      </c>
    </row>
    <row r="20" spans="1:5" ht="16" thickBot="1">
      <c r="A20" s="40" t="s">
        <v>32</v>
      </c>
      <c r="B20" s="41"/>
      <c r="C20" s="41"/>
      <c r="D20" s="41"/>
      <c r="E20" s="41"/>
    </row>
    <row r="21" spans="1:5" ht="186.65" customHeight="1">
      <c r="A21" s="11" t="s">
        <v>34</v>
      </c>
      <c r="B21" s="12" t="s">
        <v>33</v>
      </c>
      <c r="C21" s="5" t="s">
        <v>100</v>
      </c>
      <c r="D21" s="13" t="s">
        <v>13</v>
      </c>
      <c r="E21" s="13" t="s">
        <v>13</v>
      </c>
    </row>
    <row r="22" spans="1:5" ht="71.400000000000006" customHeight="1">
      <c r="A22" s="14" t="s">
        <v>36</v>
      </c>
      <c r="B22" s="9" t="s">
        <v>35</v>
      </c>
      <c r="C22" s="6" t="s">
        <v>100</v>
      </c>
      <c r="D22" s="15" t="s">
        <v>13</v>
      </c>
      <c r="E22" s="15" t="s">
        <v>13</v>
      </c>
    </row>
    <row r="23" spans="1:5" ht="28">
      <c r="A23" s="14" t="s">
        <v>37</v>
      </c>
      <c r="B23" s="9" t="s">
        <v>38</v>
      </c>
      <c r="C23" s="23" t="str">
        <f>IF(D23=3,"مطبق كليًا  - Implemented",IF(D23=0,"لاينطبق على الجهة  - Not Applicable",IF(D23=1,"غير مطبق  - Not Implemented",IF(3&lt;D23&gt;1,"مطبق جزئيًا  - Partially Implemented"," "))))</f>
        <v>مطبق كليًا  - Implemented</v>
      </c>
      <c r="D23" s="23">
        <f>IF(SUM(D24:D27)=0,0,AVERAGEIF(D24:D27,"&lt;&gt;0"))</f>
        <v>3</v>
      </c>
      <c r="E23" s="15" t="s">
        <v>13</v>
      </c>
    </row>
    <row r="24" spans="1:5" ht="183" customHeight="1">
      <c r="A24" s="14" t="s">
        <v>39</v>
      </c>
      <c r="B24" s="15" t="s">
        <v>40</v>
      </c>
      <c r="C24" s="24" t="s">
        <v>13</v>
      </c>
      <c r="D24" s="23">
        <f>IF(E24="مطبق كليًا  - Implemented",3,IF(E24="مطبق جزئيًا  - Partially Implemented",2,IF(E24="غير مطبق  - Not Implemented",1,0)))</f>
        <v>3</v>
      </c>
      <c r="E24" s="6" t="s">
        <v>100</v>
      </c>
    </row>
    <row r="25" spans="1:5" ht="190.4" customHeight="1">
      <c r="A25" s="14" t="s">
        <v>42</v>
      </c>
      <c r="B25" s="15" t="s">
        <v>41</v>
      </c>
      <c r="C25" s="24" t="s">
        <v>13</v>
      </c>
      <c r="D25" s="23">
        <f>IF(E25="مطبق كليًا  - Implemented",3,IF(E25="مطبق جزئيًا  - Partially Implemented",2,IF(E25="غير مطبق  - Not Implemented",1,0)))</f>
        <v>3</v>
      </c>
      <c r="E25" s="6" t="s">
        <v>100</v>
      </c>
    </row>
    <row r="26" spans="1:5" ht="156.65" customHeight="1">
      <c r="A26" s="14" t="s">
        <v>43</v>
      </c>
      <c r="B26" s="15" t="s">
        <v>45</v>
      </c>
      <c r="C26" s="24" t="s">
        <v>13</v>
      </c>
      <c r="D26" s="23">
        <f>IF(E26="مطبق كليًا  - Implemented",3,IF(E26="مطبق جزئيًا  - Partially Implemented",2,IF(E26="غير مطبق  - Not Implemented",1,0)))</f>
        <v>3</v>
      </c>
      <c r="E26" s="6" t="s">
        <v>100</v>
      </c>
    </row>
    <row r="27" spans="1:5" ht="155.15" customHeight="1">
      <c r="A27" s="14" t="s">
        <v>46</v>
      </c>
      <c r="B27" s="15" t="s">
        <v>44</v>
      </c>
      <c r="C27" s="24" t="s">
        <v>13</v>
      </c>
      <c r="D27" s="23">
        <f>IF(E27="مطبق كليًا  - Implemented",3,IF(E27="مطبق جزئيًا  - Partially Implemented",2,IF(E27="غير مطبق  - Not Implemented",1,0)))</f>
        <v>3</v>
      </c>
      <c r="E27" s="6" t="s">
        <v>100</v>
      </c>
    </row>
    <row r="28" spans="1:5" ht="132.65" customHeight="1" thickBot="1">
      <c r="A28" s="16" t="s">
        <v>47</v>
      </c>
      <c r="B28" s="17" t="s">
        <v>48</v>
      </c>
      <c r="C28" s="7" t="s">
        <v>100</v>
      </c>
      <c r="D28" s="18" t="s">
        <v>13</v>
      </c>
      <c r="E28" s="18" t="s">
        <v>13</v>
      </c>
    </row>
    <row r="29" spans="1:5" ht="16" thickBot="1">
      <c r="A29" s="40" t="s">
        <v>49</v>
      </c>
      <c r="B29" s="41"/>
      <c r="C29" s="41"/>
      <c r="D29" s="41"/>
      <c r="E29" s="41"/>
    </row>
    <row r="30" spans="1:5" ht="163.4" customHeight="1">
      <c r="A30" s="11" t="s">
        <v>50</v>
      </c>
      <c r="B30" s="12" t="s">
        <v>51</v>
      </c>
      <c r="C30" s="5" t="s">
        <v>100</v>
      </c>
      <c r="D30" s="13" t="s">
        <v>13</v>
      </c>
      <c r="E30" s="12" t="s">
        <v>13</v>
      </c>
    </row>
    <row r="31" spans="1:5" ht="28">
      <c r="A31" s="14" t="s">
        <v>52</v>
      </c>
      <c r="B31" s="9" t="s">
        <v>108</v>
      </c>
      <c r="C31" s="23" t="str">
        <f>IF(D31=3,"مطبق كليًا  - Implemented",IF(D31=0,"لاينطبق على الجهة  - Not Applicable",IF(D31=1,"غير مطبق  - Not Implemented",IF(3&lt;D31&gt;1,"مطبق جزئيًا  - Partially Implemented"," "))))</f>
        <v>مطبق كليًا  - Implemented</v>
      </c>
      <c r="D31" s="23">
        <f>IF(SUM(D32:D33)=0,0,AVERAGEIF(D32:D33,"&lt;&gt;0"))</f>
        <v>3</v>
      </c>
      <c r="E31" s="9" t="s">
        <v>13</v>
      </c>
    </row>
    <row r="32" spans="1:5" ht="171" customHeight="1">
      <c r="A32" s="14" t="s">
        <v>54</v>
      </c>
      <c r="B32" s="15" t="s">
        <v>53</v>
      </c>
      <c r="C32" s="24" t="s">
        <v>13</v>
      </c>
      <c r="D32" s="23">
        <f>IF(E32="مطبق كليًا  - Implemented",3,IF(E32="مطبق جزئيًا  - Partially Implemented",2,IF(E32="غير مطبق  - Not Implemented",1,0)))</f>
        <v>3</v>
      </c>
      <c r="E32" s="6" t="s">
        <v>100</v>
      </c>
    </row>
    <row r="33" spans="1:5" ht="188.4" customHeight="1">
      <c r="A33" s="14" t="s">
        <v>56</v>
      </c>
      <c r="B33" s="9" t="s">
        <v>55</v>
      </c>
      <c r="C33" s="24" t="s">
        <v>13</v>
      </c>
      <c r="D33" s="23">
        <f>IF(E33="مطبق كليًا  - Implemented",3,IF(E33="مطبق جزئيًا  - Partially Implemented",2,IF(E33="غير مطبق  - Not Implemented",1,0)))</f>
        <v>3</v>
      </c>
      <c r="E33" s="6" t="s">
        <v>100</v>
      </c>
    </row>
    <row r="34" spans="1:5" ht="28">
      <c r="A34" s="14" t="s">
        <v>57</v>
      </c>
      <c r="B34" s="9" t="s">
        <v>58</v>
      </c>
      <c r="C34" s="23" t="str">
        <f>IF(D34=3,"مطبق كليًا  - Implemented",IF(D34=0,"لاينطبق على الجهة  - Not Applicable",IF(D34=1,"غير مطبق  - Not Implemented",IF(3&lt;D34&gt;1,"مطبق جزئيًا  - Partially Implemented"," "))))</f>
        <v>مطبق كليًا  - Implemented</v>
      </c>
      <c r="D34" s="23">
        <f>IF(SUM(D35:D39)=0,0,AVERAGEIF(D35:D39,"&lt;&gt;0"))</f>
        <v>3</v>
      </c>
      <c r="E34" s="9" t="s">
        <v>13</v>
      </c>
    </row>
    <row r="35" spans="1:5" ht="152.4" customHeight="1">
      <c r="A35" s="14" t="s">
        <v>59</v>
      </c>
      <c r="B35" s="9" t="s">
        <v>63</v>
      </c>
      <c r="C35" s="24" t="s">
        <v>13</v>
      </c>
      <c r="D35" s="23">
        <f>IF(E35="مطبق كليًا  - Implemented",3,IF(E35="مطبق جزئيًا  - Partially Implemented",2,IF(E35="غير مطبق  - Not Implemented",1,0)))</f>
        <v>3</v>
      </c>
      <c r="E35" s="6" t="s">
        <v>100</v>
      </c>
    </row>
    <row r="36" spans="1:5" ht="88.4" customHeight="1">
      <c r="A36" s="14" t="s">
        <v>60</v>
      </c>
      <c r="B36" s="9" t="s">
        <v>61</v>
      </c>
      <c r="C36" s="24" t="s">
        <v>13</v>
      </c>
      <c r="D36" s="23">
        <f>IF(E36="مطبق كليًا  - Implemented",3,IF(E36="مطبق جزئيًا  - Partially Implemented",2,IF(E36="غير مطبق  - Not Implemented",1,0)))</f>
        <v>3</v>
      </c>
      <c r="E36" s="6" t="s">
        <v>100</v>
      </c>
    </row>
    <row r="37" spans="1:5" ht="118.4" customHeight="1">
      <c r="A37" s="14" t="s">
        <v>62</v>
      </c>
      <c r="B37" s="9" t="s">
        <v>64</v>
      </c>
      <c r="C37" s="24" t="s">
        <v>13</v>
      </c>
      <c r="D37" s="23">
        <f>IF(E37="مطبق كليًا  - Implemented",3,IF(E37="مطبق جزئيًا  - Partially Implemented",2,IF(E37="غير مطبق  - Not Implemented",1,0)))</f>
        <v>3</v>
      </c>
      <c r="E37" s="6" t="s">
        <v>100</v>
      </c>
    </row>
    <row r="38" spans="1:5" ht="108" customHeight="1">
      <c r="A38" s="14" t="s">
        <v>65</v>
      </c>
      <c r="B38" s="15" t="s">
        <v>66</v>
      </c>
      <c r="C38" s="24" t="s">
        <v>13</v>
      </c>
      <c r="D38" s="23">
        <f>IF(E38="مطبق كليًا  - Implemented",3,IF(E38="مطبق جزئيًا  - Partially Implemented",2,IF(E38="غير مطبق  - Not Implemented",1,0)))</f>
        <v>3</v>
      </c>
      <c r="E38" s="6" t="s">
        <v>100</v>
      </c>
    </row>
    <row r="39" spans="1:5" ht="198.65" customHeight="1">
      <c r="A39" s="14" t="s">
        <v>67</v>
      </c>
      <c r="B39" s="9" t="s">
        <v>68</v>
      </c>
      <c r="C39" s="24" t="s">
        <v>13</v>
      </c>
      <c r="D39" s="23">
        <f>IF(E39="مطبق كليًا  - Implemented",3,IF(E39="مطبق جزئيًا  - Partially Implemented",2,IF(E39="غير مطبق  - Not Implemented",1,0)))</f>
        <v>3</v>
      </c>
      <c r="E39" s="6" t="s">
        <v>100</v>
      </c>
    </row>
    <row r="40" spans="1:5" ht="83.15" customHeight="1" thickBot="1">
      <c r="A40" s="16" t="s">
        <v>69</v>
      </c>
      <c r="B40" s="17" t="s">
        <v>70</v>
      </c>
      <c r="C40" s="7" t="s">
        <v>100</v>
      </c>
      <c r="D40" s="18" t="s">
        <v>13</v>
      </c>
      <c r="E40" s="18" t="s">
        <v>13</v>
      </c>
    </row>
    <row r="41" spans="1:5" ht="16" thickBot="1">
      <c r="A41" s="40" t="s">
        <v>71</v>
      </c>
      <c r="B41" s="41"/>
      <c r="C41" s="41"/>
      <c r="D41" s="41"/>
      <c r="E41" s="41"/>
    </row>
    <row r="42" spans="1:5" ht="110.4" customHeight="1" thickBot="1">
      <c r="A42" s="19" t="s">
        <v>72</v>
      </c>
      <c r="B42" s="20" t="s">
        <v>194</v>
      </c>
      <c r="C42" s="8" t="s">
        <v>100</v>
      </c>
      <c r="D42" s="21" t="s">
        <v>13</v>
      </c>
      <c r="E42" s="21" t="s">
        <v>13</v>
      </c>
    </row>
    <row r="43" spans="1:5" ht="16" thickBot="1">
      <c r="A43" s="40" t="s">
        <v>73</v>
      </c>
      <c r="B43" s="41"/>
      <c r="C43" s="41"/>
      <c r="D43" s="41"/>
      <c r="E43" s="41"/>
    </row>
    <row r="44" spans="1:5" ht="114" customHeight="1">
      <c r="A44" s="11" t="s">
        <v>74</v>
      </c>
      <c r="B44" s="12" t="s">
        <v>75</v>
      </c>
      <c r="C44" s="5" t="s">
        <v>100</v>
      </c>
      <c r="D44" s="13" t="s">
        <v>13</v>
      </c>
      <c r="E44" s="13" t="s">
        <v>13</v>
      </c>
    </row>
    <row r="45" spans="1:5" ht="135.65" customHeight="1">
      <c r="A45" s="14" t="s">
        <v>76</v>
      </c>
      <c r="B45" s="9" t="s">
        <v>77</v>
      </c>
      <c r="C45" s="6" t="s">
        <v>100</v>
      </c>
      <c r="D45" s="15" t="s">
        <v>13</v>
      </c>
      <c r="E45" s="15" t="s">
        <v>13</v>
      </c>
    </row>
    <row r="46" spans="1:5" ht="122.15" customHeight="1" thickBot="1">
      <c r="A46" s="16" t="s">
        <v>78</v>
      </c>
      <c r="B46" s="17" t="s">
        <v>79</v>
      </c>
      <c r="C46" s="7" t="s">
        <v>100</v>
      </c>
      <c r="D46" s="18" t="s">
        <v>13</v>
      </c>
      <c r="E46" s="18" t="s">
        <v>13</v>
      </c>
    </row>
    <row r="47" spans="1:5" ht="16" thickBot="1">
      <c r="A47" s="40" t="s">
        <v>80</v>
      </c>
      <c r="B47" s="41"/>
      <c r="C47" s="41"/>
      <c r="D47" s="41"/>
      <c r="E47" s="41"/>
    </row>
    <row r="48" spans="1:5" ht="215.15" customHeight="1">
      <c r="A48" s="11" t="s">
        <v>82</v>
      </c>
      <c r="B48" s="12" t="s">
        <v>81</v>
      </c>
      <c r="C48" s="5" t="s">
        <v>100</v>
      </c>
      <c r="D48" s="13" t="s">
        <v>13</v>
      </c>
      <c r="E48" s="13" t="s">
        <v>13</v>
      </c>
    </row>
    <row r="49" spans="1:5" ht="90" customHeight="1">
      <c r="A49" s="14" t="s">
        <v>83</v>
      </c>
      <c r="B49" s="15" t="s">
        <v>84</v>
      </c>
      <c r="C49" s="6" t="s">
        <v>100</v>
      </c>
      <c r="D49" s="15" t="s">
        <v>13</v>
      </c>
      <c r="E49" s="15" t="s">
        <v>13</v>
      </c>
    </row>
    <row r="50" spans="1:5" ht="28">
      <c r="A50" s="14" t="s">
        <v>85</v>
      </c>
      <c r="B50" s="9" t="s">
        <v>86</v>
      </c>
      <c r="C50" s="23" t="str">
        <f>IF(D50=3,"مطبق كليًا  - Implemented",IF(D50=0,"لاينطبق على الجهة  - Not Applicable",IF(D50=1,"غير مطبق  - Not Implemented",IF(3&lt;D50&gt;1,"مطبق جزئيًا  - Partially Implemented"," "))))</f>
        <v>مطبق كليًا  - Implemented</v>
      </c>
      <c r="D50" s="23">
        <f>IF(SUM(D51:D52)=0,0,AVERAGEIF(D51:D52,"&lt;&gt;0"))</f>
        <v>3</v>
      </c>
      <c r="E50" s="15" t="s">
        <v>13</v>
      </c>
    </row>
    <row r="51" spans="1:5" ht="100.4" customHeight="1">
      <c r="A51" s="14" t="s">
        <v>87</v>
      </c>
      <c r="B51" s="9" t="s">
        <v>88</v>
      </c>
      <c r="C51" s="24" t="s">
        <v>13</v>
      </c>
      <c r="D51" s="23">
        <f>IF(E51="مطبق كليًا  - Implemented",3,IF(E51="مطبق جزئيًا  - Partially Implemented",2,IF(E51="غير مطبق  - Not Implemented",1,0)))</f>
        <v>3</v>
      </c>
      <c r="E51" s="6" t="s">
        <v>100</v>
      </c>
    </row>
    <row r="52" spans="1:5" ht="130.4" customHeight="1">
      <c r="A52" s="14" t="s">
        <v>89</v>
      </c>
      <c r="B52" s="9" t="s">
        <v>90</v>
      </c>
      <c r="C52" s="24" t="s">
        <v>13</v>
      </c>
      <c r="D52" s="23">
        <f>IF(E52="مطبق كليًا  - Implemented",3,IF(E52="مطبق جزئيًا  - Partially Implemented",2,IF(E52="غير مطبق  - Not Implemented",1,0)))</f>
        <v>3</v>
      </c>
      <c r="E52" s="6" t="s">
        <v>100</v>
      </c>
    </row>
    <row r="53" spans="1:5" ht="28">
      <c r="A53" s="14" t="s">
        <v>91</v>
      </c>
      <c r="B53" s="9" t="s">
        <v>93</v>
      </c>
      <c r="C53" s="23" t="str">
        <f>IF(D53=3,"مطبق كليًا  - Implemented",IF(D53=0,"لاينطبق على الجهة  - Not Applicable",IF(D53=1,"غير مطبق  - Not Implemented",IF(3&lt;D53&gt;1,"مطبق جزئيًا  - Partially Implemented"," "))))</f>
        <v>مطبق كليًا  - Implemented</v>
      </c>
      <c r="D53" s="23">
        <f>IF(SUM(D54:D55)=0,0,AVERAGEIF(D54:D55,"&lt;&gt;0"))</f>
        <v>3</v>
      </c>
      <c r="E53" s="15" t="s">
        <v>13</v>
      </c>
    </row>
    <row r="54" spans="1:5" ht="164.4" customHeight="1">
      <c r="A54" s="14" t="s">
        <v>92</v>
      </c>
      <c r="B54" s="15" t="s">
        <v>109</v>
      </c>
      <c r="C54" s="24" t="s">
        <v>13</v>
      </c>
      <c r="D54" s="23">
        <f>IF(E54="مطبق كليًا  - Implemented",3,IF(E54="مطبق جزئيًا  - Partially Implemented",2,IF(E54="غير مطبق  - Not Implemented",1,0)))</f>
        <v>3</v>
      </c>
      <c r="E54" s="6" t="s">
        <v>100</v>
      </c>
    </row>
    <row r="55" spans="1:5" ht="104.4" customHeight="1">
      <c r="A55" s="14" t="s">
        <v>95</v>
      </c>
      <c r="B55" s="9" t="s">
        <v>94</v>
      </c>
      <c r="C55" s="24" t="s">
        <v>13</v>
      </c>
      <c r="D55" s="23">
        <f>IF(E55="مطبق كليًا  - Implemented",3,IF(E55="مطبق جزئيًا  - Partially Implemented",2,IF(E55="غير مطبق  - Not Implemented",1,0)))</f>
        <v>3</v>
      </c>
      <c r="E55" s="6" t="s">
        <v>100</v>
      </c>
    </row>
    <row r="56" spans="1:5" ht="28">
      <c r="A56" s="14" t="s">
        <v>96</v>
      </c>
      <c r="B56" s="9" t="s">
        <v>195</v>
      </c>
      <c r="C56" s="6" t="s">
        <v>100</v>
      </c>
      <c r="D56" s="15" t="s">
        <v>13</v>
      </c>
      <c r="E56" s="15" t="s">
        <v>13</v>
      </c>
    </row>
    <row r="57" spans="1:5" ht="120.65" customHeight="1" thickBot="1">
      <c r="A57" s="16" t="s">
        <v>97</v>
      </c>
      <c r="B57" s="17" t="s">
        <v>98</v>
      </c>
      <c r="C57" s="7" t="s">
        <v>100</v>
      </c>
      <c r="D57" s="18" t="s">
        <v>13</v>
      </c>
      <c r="E57" s="18" t="s">
        <v>13</v>
      </c>
    </row>
    <row r="58" spans="1:5" ht="16" thickBot="1">
      <c r="A58" s="40" t="s">
        <v>99</v>
      </c>
      <c r="B58" s="41"/>
      <c r="C58" s="41"/>
      <c r="D58" s="41"/>
      <c r="E58" s="41"/>
    </row>
    <row r="59" spans="1:5" ht="188.4" customHeight="1">
      <c r="A59" s="22" t="s">
        <v>104</v>
      </c>
      <c r="B59" s="12" t="s">
        <v>105</v>
      </c>
      <c r="C59" s="5" t="s">
        <v>100</v>
      </c>
      <c r="D59" s="13" t="s">
        <v>13</v>
      </c>
      <c r="E59" s="13" t="s">
        <v>13</v>
      </c>
    </row>
    <row r="60" spans="1:5" ht="92.4" customHeight="1">
      <c r="A60" s="14" t="s">
        <v>230</v>
      </c>
      <c r="B60" s="9" t="s">
        <v>106</v>
      </c>
      <c r="C60" s="6" t="s">
        <v>100</v>
      </c>
      <c r="D60" s="15" t="s">
        <v>13</v>
      </c>
      <c r="E60" s="15" t="s">
        <v>13</v>
      </c>
    </row>
    <row r="61" spans="1:5" ht="28">
      <c r="A61" s="14" t="s">
        <v>110</v>
      </c>
      <c r="B61" s="9" t="s">
        <v>111</v>
      </c>
      <c r="C61" s="23" t="str">
        <f>IF(D61=3,"مطبق كليًا  - Implemented",IF(D61=0,"لاينطبق على الجهة  - Not Applicable",IF(D61=1,"غير مطبق  - Not Implemented",IF(3&lt;D61&gt;1,"مطبق جزئيًا  - Partially Implemented"," "))))</f>
        <v>مطبق كليًا  - Implemented</v>
      </c>
      <c r="D61" s="23">
        <f>IF(SUM(D62:D65)=0,0,AVERAGEIF(D62:D65,"&lt;&gt;0"))</f>
        <v>3</v>
      </c>
      <c r="E61" s="15" t="s">
        <v>13</v>
      </c>
    </row>
    <row r="62" spans="1:5" ht="90" customHeight="1">
      <c r="A62" s="14" t="s">
        <v>112</v>
      </c>
      <c r="B62" s="9" t="s">
        <v>113</v>
      </c>
      <c r="C62" s="24" t="s">
        <v>13</v>
      </c>
      <c r="D62" s="23">
        <f>IF(E62="مطبق كليًا  - Implemented",3,IF(E62="مطبق جزئيًا  - Partially Implemented",2,IF(E62="غير مطبق  - Not Implemented",1,0)))</f>
        <v>3</v>
      </c>
      <c r="E62" s="6" t="s">
        <v>100</v>
      </c>
    </row>
    <row r="63" spans="1:5" ht="86.15" customHeight="1">
      <c r="A63" s="14" t="s">
        <v>114</v>
      </c>
      <c r="B63" s="9" t="s">
        <v>115</v>
      </c>
      <c r="C63" s="24" t="s">
        <v>13</v>
      </c>
      <c r="D63" s="23">
        <f>IF(E63="مطبق كليًا  - Implemented",3,IF(E63="مطبق جزئيًا  - Partially Implemented",2,IF(E63="غير مطبق  - Not Implemented",1,0)))</f>
        <v>3</v>
      </c>
      <c r="E63" s="6" t="s">
        <v>100</v>
      </c>
    </row>
    <row r="64" spans="1:5" ht="82.4" customHeight="1">
      <c r="A64" s="14" t="s">
        <v>117</v>
      </c>
      <c r="B64" s="9" t="s">
        <v>116</v>
      </c>
      <c r="C64" s="24" t="s">
        <v>13</v>
      </c>
      <c r="D64" s="23">
        <f>IF(E64="مطبق كليًا  - Implemented",3,IF(E64="مطبق جزئيًا  - Partially Implemented",2,IF(E64="غير مطبق  - Not Implemented",1,0)))</f>
        <v>3</v>
      </c>
      <c r="E64" s="6" t="s">
        <v>100</v>
      </c>
    </row>
    <row r="65" spans="1:5" ht="84.65" customHeight="1">
      <c r="A65" s="14" t="s">
        <v>118</v>
      </c>
      <c r="B65" s="9" t="s">
        <v>119</v>
      </c>
      <c r="C65" s="24" t="s">
        <v>13</v>
      </c>
      <c r="D65" s="23">
        <f>IF(E65="مطبق كليًا  - Implemented",3,IF(E65="مطبق جزئيًا  - Partially Implemented",2,IF(E65="غير مطبق  - Not Implemented",1,0)))</f>
        <v>3</v>
      </c>
      <c r="E65" s="6" t="s">
        <v>100</v>
      </c>
    </row>
    <row r="66" spans="1:5" ht="42">
      <c r="A66" s="14" t="s">
        <v>120</v>
      </c>
      <c r="B66" s="9" t="s">
        <v>121</v>
      </c>
      <c r="C66" s="23" t="str">
        <f>IF(D66=3,"مطبق كليًا  - Implemented",IF(D66=0,"لاينطبق على الجهة  - Not Applicable",IF(D66=1,"غير مطبق  - Not Implemented",IF(3&lt;D66&gt;1,"مطبق جزئيًا  - Partially Implemented"," "))))</f>
        <v>مطبق كليًا  - Implemented</v>
      </c>
      <c r="D66" s="23">
        <f>IF(SUM(D67:D69)=0,0,AVERAGEIF(D67:D69,"&lt;&gt;0"))</f>
        <v>3</v>
      </c>
      <c r="E66" s="15" t="s">
        <v>13</v>
      </c>
    </row>
    <row r="67" spans="1:5" ht="150" customHeight="1">
      <c r="A67" s="14" t="s">
        <v>122</v>
      </c>
      <c r="B67" s="9" t="s">
        <v>123</v>
      </c>
      <c r="C67" s="24" t="s">
        <v>13</v>
      </c>
      <c r="D67" s="23">
        <f>IF(E67="مطبق كليًا  - Implemented",3,IF(E67="مطبق جزئيًا  - Partially Implemented",2,IF(E67="غير مطبق  - Not Implemented",1,0)))</f>
        <v>3</v>
      </c>
      <c r="E67" s="6" t="s">
        <v>100</v>
      </c>
    </row>
    <row r="68" spans="1:5" ht="176.4" customHeight="1">
      <c r="A68" s="14" t="s">
        <v>124</v>
      </c>
      <c r="B68" s="9" t="s">
        <v>125</v>
      </c>
      <c r="C68" s="24" t="s">
        <v>13</v>
      </c>
      <c r="D68" s="23">
        <f t="shared" ref="D68:D69" si="0">IF(E68="مطبق كليًا  - Implemented",3,IF(E68="مطبق جزئيًا  - Partially Implemented",2,IF(E68="غير مطبق  - Not Implemented",1,0)))</f>
        <v>3</v>
      </c>
      <c r="E68" s="6" t="s">
        <v>100</v>
      </c>
    </row>
    <row r="69" spans="1:5" ht="187.4" customHeight="1">
      <c r="A69" s="14" t="s">
        <v>126</v>
      </c>
      <c r="B69" s="9" t="s">
        <v>127</v>
      </c>
      <c r="C69" s="24" t="s">
        <v>13</v>
      </c>
      <c r="D69" s="23">
        <f t="shared" si="0"/>
        <v>3</v>
      </c>
      <c r="E69" s="6" t="s">
        <v>100</v>
      </c>
    </row>
    <row r="70" spans="1:5" ht="119.4" customHeight="1" thickBot="1">
      <c r="A70" s="16" t="s">
        <v>128</v>
      </c>
      <c r="B70" s="17" t="s">
        <v>129</v>
      </c>
      <c r="C70" s="7" t="s">
        <v>100</v>
      </c>
      <c r="D70" s="18" t="s">
        <v>13</v>
      </c>
      <c r="E70" s="18" t="s">
        <v>13</v>
      </c>
    </row>
    <row r="71" spans="1:5" ht="16" thickBot="1">
      <c r="A71" s="42" t="s">
        <v>130</v>
      </c>
      <c r="B71" s="43"/>
      <c r="C71" s="43"/>
      <c r="D71" s="43"/>
      <c r="E71" s="43"/>
    </row>
    <row r="72" spans="1:5" ht="16" thickBot="1">
      <c r="A72" s="42" t="s">
        <v>131</v>
      </c>
      <c r="B72" s="43"/>
      <c r="C72" s="43"/>
      <c r="D72" s="43"/>
      <c r="E72" s="43"/>
    </row>
    <row r="73" spans="1:5" ht="137.4" customHeight="1" thickBot="1">
      <c r="A73" s="11" t="s">
        <v>132</v>
      </c>
      <c r="B73" s="12" t="s">
        <v>135</v>
      </c>
      <c r="C73" s="5" t="s">
        <v>100</v>
      </c>
      <c r="D73" s="13" t="s">
        <v>13</v>
      </c>
      <c r="E73" s="13" t="s">
        <v>13</v>
      </c>
    </row>
    <row r="74" spans="1:5" ht="143.4" customHeight="1" thickBot="1">
      <c r="A74" s="14" t="s">
        <v>133</v>
      </c>
      <c r="B74" s="9" t="s">
        <v>136</v>
      </c>
      <c r="C74" s="5" t="s">
        <v>100</v>
      </c>
      <c r="D74" s="15" t="s">
        <v>13</v>
      </c>
      <c r="E74" s="15" t="s">
        <v>13</v>
      </c>
    </row>
    <row r="75" spans="1:5" ht="168" customHeight="1" thickBot="1">
      <c r="A75" s="14" t="s">
        <v>134</v>
      </c>
      <c r="B75" s="9" t="s">
        <v>137</v>
      </c>
      <c r="C75" s="5" t="s">
        <v>100</v>
      </c>
      <c r="D75" s="15" t="s">
        <v>13</v>
      </c>
      <c r="E75" s="15" t="s">
        <v>13</v>
      </c>
    </row>
    <row r="76" spans="1:5" ht="116.15" customHeight="1" thickBot="1">
      <c r="A76" s="14" t="s">
        <v>138</v>
      </c>
      <c r="B76" s="9" t="s">
        <v>139</v>
      </c>
      <c r="C76" s="5" t="s">
        <v>100</v>
      </c>
      <c r="D76" s="15" t="s">
        <v>13</v>
      </c>
      <c r="E76" s="15" t="s">
        <v>13</v>
      </c>
    </row>
    <row r="77" spans="1:5" ht="298.39999999999998" customHeight="1" thickBot="1">
      <c r="A77" s="14" t="s">
        <v>140</v>
      </c>
      <c r="B77" s="9" t="s">
        <v>141</v>
      </c>
      <c r="C77" s="5" t="s">
        <v>100</v>
      </c>
      <c r="D77" s="15" t="s">
        <v>13</v>
      </c>
      <c r="E77" s="15" t="s">
        <v>13</v>
      </c>
    </row>
    <row r="78" spans="1:5" ht="226.4" customHeight="1" thickBot="1">
      <c r="A78" s="16" t="s">
        <v>142</v>
      </c>
      <c r="B78" s="17" t="s">
        <v>143</v>
      </c>
      <c r="C78" s="5" t="s">
        <v>100</v>
      </c>
      <c r="D78" s="18" t="s">
        <v>13</v>
      </c>
      <c r="E78" s="18" t="s">
        <v>13</v>
      </c>
    </row>
    <row r="79" spans="1:5" ht="16" thickBot="1">
      <c r="A79" s="42" t="s">
        <v>144</v>
      </c>
      <c r="B79" s="43"/>
      <c r="C79" s="43"/>
      <c r="D79" s="43"/>
      <c r="E79" s="43"/>
    </row>
    <row r="80" spans="1:5" ht="188.15" customHeight="1" thickBot="1">
      <c r="A80" s="11" t="s">
        <v>145</v>
      </c>
      <c r="B80" s="12" t="s">
        <v>146</v>
      </c>
      <c r="C80" s="5" t="s">
        <v>100</v>
      </c>
      <c r="D80" s="13" t="s">
        <v>13</v>
      </c>
      <c r="E80" s="13" t="s">
        <v>13</v>
      </c>
    </row>
    <row r="81" spans="1:5" ht="147.65" customHeight="1">
      <c r="A81" s="14" t="s">
        <v>147</v>
      </c>
      <c r="B81" s="9" t="s">
        <v>148</v>
      </c>
      <c r="C81" s="5" t="s">
        <v>101</v>
      </c>
      <c r="D81" s="15" t="s">
        <v>13</v>
      </c>
      <c r="E81" s="15" t="s">
        <v>13</v>
      </c>
    </row>
    <row r="82" spans="1:5" ht="28">
      <c r="A82" s="14" t="s">
        <v>149</v>
      </c>
      <c r="B82" s="9" t="s">
        <v>150</v>
      </c>
      <c r="C82" s="23" t="str">
        <f>IF(D82=3,"مطبق كليًا  - Implemented",IF(D82=0,"لاينطبق على الجهة  - Not Applicable",IF(D82=1,"غير مطبق  - Not Implemented",IF(3&lt;D82&gt;1,"مطبق جزئيًا  - Partially Implemented"," "))))</f>
        <v>مطبق جزئيًا  - Partially Implemented</v>
      </c>
      <c r="D82" s="23">
        <f>IF(SUM(D83:D87)=0,0,AVERAGEIF(D83:D87,"&lt;&gt;0"))</f>
        <v>2.6</v>
      </c>
      <c r="E82" s="15" t="s">
        <v>13</v>
      </c>
    </row>
    <row r="83" spans="1:5" ht="28">
      <c r="A83" s="14" t="s">
        <v>151</v>
      </c>
      <c r="B83" s="9" t="s">
        <v>180</v>
      </c>
      <c r="C83" s="24" t="s">
        <v>13</v>
      </c>
      <c r="D83" s="23">
        <f>IF(E83="مطبق كليًا  - Implemented",3,IF(E83="مطبق جزئيًا  - Partially Implemented",2,IF(E83="غير مطبق  - Not Implemented",1,0)))</f>
        <v>3</v>
      </c>
      <c r="E83" s="6" t="s">
        <v>100</v>
      </c>
    </row>
    <row r="84" spans="1:5" ht="56">
      <c r="A84" s="14" t="s">
        <v>152</v>
      </c>
      <c r="B84" s="9" t="s">
        <v>181</v>
      </c>
      <c r="C84" s="24" t="s">
        <v>13</v>
      </c>
      <c r="D84" s="23">
        <f>IF(E84="مطبق كليًا  - Implemented",3,IF(E84="مطبق جزئيًا  - Partially Implemented",2,IF(E84="غير مطبق  - Not Implemented",1,0)))</f>
        <v>2</v>
      </c>
      <c r="E84" s="6" t="s">
        <v>101</v>
      </c>
    </row>
    <row r="85" spans="1:5" ht="230.15" customHeight="1">
      <c r="A85" s="14" t="s">
        <v>153</v>
      </c>
      <c r="B85" s="9" t="s">
        <v>154</v>
      </c>
      <c r="C85" s="24" t="s">
        <v>13</v>
      </c>
      <c r="D85" s="23">
        <f t="shared" ref="D85:D87" si="1">IF(E85="مطبق كليًا  - Implemented",3,IF(E85="مطبق جزئيًا  - Partially Implemented",2,IF(E85="غير مطبق  - Not Implemented",1,0)))</f>
        <v>2</v>
      </c>
      <c r="E85" s="6" t="s">
        <v>101</v>
      </c>
    </row>
    <row r="86" spans="1:5">
      <c r="A86" s="14" t="s">
        <v>155</v>
      </c>
      <c r="B86" s="9" t="s">
        <v>156</v>
      </c>
      <c r="C86" s="24" t="s">
        <v>13</v>
      </c>
      <c r="D86" s="23">
        <f t="shared" si="1"/>
        <v>3</v>
      </c>
      <c r="E86" s="6" t="s">
        <v>100</v>
      </c>
    </row>
    <row r="87" spans="1:5" ht="239.15" customHeight="1">
      <c r="A87" s="14" t="s">
        <v>157</v>
      </c>
      <c r="B87" s="9" t="s">
        <v>158</v>
      </c>
      <c r="C87" s="24" t="s">
        <v>13</v>
      </c>
      <c r="D87" s="23">
        <f t="shared" si="1"/>
        <v>3</v>
      </c>
      <c r="E87" s="6" t="s">
        <v>100</v>
      </c>
    </row>
    <row r="88" spans="1:5" ht="140.4" customHeight="1" thickBot="1">
      <c r="A88" s="16" t="s">
        <v>160</v>
      </c>
      <c r="B88" s="17" t="s">
        <v>196</v>
      </c>
      <c r="C88" s="7" t="s">
        <v>100</v>
      </c>
      <c r="D88" s="18" t="s">
        <v>13</v>
      </c>
      <c r="E88" s="18" t="s">
        <v>13</v>
      </c>
    </row>
    <row r="89" spans="1:5" ht="16" thickBot="1">
      <c r="A89" s="42" t="s">
        <v>159</v>
      </c>
      <c r="B89" s="43"/>
      <c r="C89" s="43"/>
      <c r="D89" s="43"/>
      <c r="E89" s="43"/>
    </row>
    <row r="90" spans="1:5" ht="230.15" customHeight="1">
      <c r="A90" s="11" t="s">
        <v>161</v>
      </c>
      <c r="B90" s="12" t="s">
        <v>162</v>
      </c>
      <c r="C90" s="5" t="s">
        <v>100</v>
      </c>
      <c r="D90" s="13" t="s">
        <v>13</v>
      </c>
      <c r="E90" s="13" t="s">
        <v>13</v>
      </c>
    </row>
    <row r="91" spans="1:5" ht="126.65" customHeight="1">
      <c r="A91" s="14" t="s">
        <v>163</v>
      </c>
      <c r="B91" s="9" t="s">
        <v>164</v>
      </c>
      <c r="C91" s="6" t="s">
        <v>100</v>
      </c>
      <c r="D91" s="15" t="s">
        <v>13</v>
      </c>
      <c r="E91" s="15" t="s">
        <v>13</v>
      </c>
    </row>
    <row r="92" spans="1:5" ht="28">
      <c r="A92" s="14" t="s">
        <v>165</v>
      </c>
      <c r="B92" s="9" t="s">
        <v>166</v>
      </c>
      <c r="C92" s="23" t="str">
        <f>IF(D92=3,"مطبق كليًا  - Implemented",IF(D92=0,"لاينطبق على الجهة  - Not Applicable",IF(D92=1,"غير مطبق  - Not Implemented",IF(3&lt;D92&gt;1,"مطبق جزئيًا  - Partially Implemented"," "))))</f>
        <v>مطبق كليًا  - Implemented</v>
      </c>
      <c r="D92" s="23">
        <f>IF(SUM(D93:D96)=0,0,AVERAGEIF(D93:D96,"&lt;&gt;0"))</f>
        <v>3</v>
      </c>
      <c r="E92" s="15" t="s">
        <v>13</v>
      </c>
    </row>
    <row r="93" spans="1:5" ht="213" customHeight="1">
      <c r="A93" s="14" t="s">
        <v>167</v>
      </c>
      <c r="B93" s="9" t="s">
        <v>176</v>
      </c>
      <c r="C93" s="24" t="s">
        <v>13</v>
      </c>
      <c r="D93" s="23">
        <f>IF(E93="مطبق كليًا  - Implemented",3,IF(E93="مطبق جزئيًا  - Partially Implemented",2,IF(E93="غير مطبق  - Not Implemented",1,0)))</f>
        <v>3</v>
      </c>
      <c r="E93" s="6" t="s">
        <v>100</v>
      </c>
    </row>
    <row r="94" spans="1:5" ht="159" customHeight="1">
      <c r="A94" s="14" t="s">
        <v>168</v>
      </c>
      <c r="B94" s="9" t="s">
        <v>169</v>
      </c>
      <c r="C94" s="24" t="s">
        <v>13</v>
      </c>
      <c r="D94" s="23">
        <f>IF(E94="مطبق كليًا  - Implemented",3,IF(E94="مطبق جزئيًا  - Partially Implemented",2,IF(E94="غير مطبق  - Not Implemented",1,0)))</f>
        <v>3</v>
      </c>
      <c r="E94" s="6" t="s">
        <v>100</v>
      </c>
    </row>
    <row r="95" spans="1:5" ht="272.14999999999998" customHeight="1">
      <c r="A95" s="14" t="s">
        <v>170</v>
      </c>
      <c r="B95" s="9" t="s">
        <v>171</v>
      </c>
      <c r="C95" s="24" t="s">
        <v>13</v>
      </c>
      <c r="D95" s="23">
        <f t="shared" ref="D95:D96" si="2">IF(E95="مطبق كليًا  - Implemented",3,IF(E95="مطبق جزئيًا  - Partially Implemented",2,IF(E95="غير مطبق  - Not Implemented",1,0)))</f>
        <v>3</v>
      </c>
      <c r="E95" s="6" t="s">
        <v>100</v>
      </c>
    </row>
    <row r="96" spans="1:5" ht="122.15" customHeight="1">
      <c r="A96" s="14" t="s">
        <v>172</v>
      </c>
      <c r="B96" s="9" t="s">
        <v>173</v>
      </c>
      <c r="C96" s="24" t="s">
        <v>13</v>
      </c>
      <c r="D96" s="23">
        <f t="shared" si="2"/>
        <v>3</v>
      </c>
      <c r="E96" s="6" t="s">
        <v>100</v>
      </c>
    </row>
    <row r="97" spans="1:5" ht="97.4" customHeight="1" thickBot="1">
      <c r="A97" s="16" t="s">
        <v>174</v>
      </c>
      <c r="B97" s="17" t="s">
        <v>175</v>
      </c>
      <c r="C97" s="7" t="s">
        <v>100</v>
      </c>
      <c r="D97" s="18" t="s">
        <v>13</v>
      </c>
      <c r="E97" s="18" t="s">
        <v>13</v>
      </c>
    </row>
    <row r="98" spans="1:5" ht="16" thickBot="1">
      <c r="A98" s="42" t="s">
        <v>177</v>
      </c>
      <c r="B98" s="43"/>
      <c r="C98" s="43"/>
      <c r="D98" s="43"/>
      <c r="E98" s="43"/>
    </row>
    <row r="99" spans="1:5" ht="132" customHeight="1" thickBot="1">
      <c r="A99" s="11" t="s">
        <v>182</v>
      </c>
      <c r="B99" s="12" t="s">
        <v>199</v>
      </c>
      <c r="C99" s="5" t="s">
        <v>100</v>
      </c>
      <c r="D99" s="13" t="s">
        <v>13</v>
      </c>
      <c r="E99" s="13" t="s">
        <v>13</v>
      </c>
    </row>
    <row r="100" spans="1:5" ht="203.4" customHeight="1">
      <c r="A100" s="14" t="s">
        <v>183</v>
      </c>
      <c r="B100" s="9" t="s">
        <v>184</v>
      </c>
      <c r="C100" s="5" t="s">
        <v>101</v>
      </c>
      <c r="D100" s="15" t="s">
        <v>13</v>
      </c>
      <c r="E100" s="15" t="s">
        <v>13</v>
      </c>
    </row>
    <row r="101" spans="1:5" ht="28">
      <c r="A101" s="14" t="s">
        <v>185</v>
      </c>
      <c r="B101" s="9" t="s">
        <v>186</v>
      </c>
      <c r="C101" s="23" t="str">
        <f>IF(D101=3,"مطبق كليًا  - Implemented",IF(D101=0,"لاينطبق على الجهة  - Not Applicable",IF(D101=1,"غير مطبق  - Not Implemented",IF(3&lt;D101&gt;1,"مطبق جزئيًا  - Partially Implemented"," "))))</f>
        <v>مطبق جزئيًا  - Partially Implemented</v>
      </c>
      <c r="D101" s="23">
        <f>IF(SUM(D102:D106)=0,0,AVERAGEIF(D102:D106,"&lt;&gt;0"))</f>
        <v>2.8</v>
      </c>
      <c r="E101" s="15" t="s">
        <v>13</v>
      </c>
    </row>
    <row r="102" spans="1:5" ht="131.15" customHeight="1">
      <c r="A102" s="14" t="s">
        <v>189</v>
      </c>
      <c r="B102" s="9" t="s">
        <v>200</v>
      </c>
      <c r="C102" s="24" t="s">
        <v>13</v>
      </c>
      <c r="D102" s="23">
        <f>IF(E102="مطبق كليًا  - Implemented",3,IF(E102="مطبق جزئيًا  - Partially Implemented",2,IF(E102="غير مطبق  - Not Implemented",1,0)))</f>
        <v>3</v>
      </c>
      <c r="E102" s="6" t="s">
        <v>100</v>
      </c>
    </row>
    <row r="103" spans="1:5" ht="56">
      <c r="A103" s="14" t="s">
        <v>193</v>
      </c>
      <c r="B103" s="9" t="s">
        <v>197</v>
      </c>
      <c r="C103" s="24" t="s">
        <v>13</v>
      </c>
      <c r="D103" s="23">
        <f>IF(E103="مطبق كليًا  - Implemented",3,IF(E103="مطبق جزئيًا  - Partially Implemented",2,IF(E103="غير مطبق  - Not Implemented",1,0)))</f>
        <v>2</v>
      </c>
      <c r="E103" s="6" t="s">
        <v>101</v>
      </c>
    </row>
    <row r="104" spans="1:5" ht="134.4" customHeight="1">
      <c r="A104" s="14" t="s">
        <v>190</v>
      </c>
      <c r="B104" s="9" t="s">
        <v>201</v>
      </c>
      <c r="C104" s="24" t="s">
        <v>13</v>
      </c>
      <c r="D104" s="23">
        <f t="shared" ref="D104:D106" si="3">IF(E104="مطبق كليًا  - Implemented",3,IF(E104="مطبق جزئيًا  - Partially Implemented",2,IF(E104="غير مطبق  - Not Implemented",1,0)))</f>
        <v>3</v>
      </c>
      <c r="E104" s="6" t="s">
        <v>100</v>
      </c>
    </row>
    <row r="105" spans="1:5" ht="156.65" customHeight="1">
      <c r="A105" s="14" t="s">
        <v>191</v>
      </c>
      <c r="B105" s="9" t="s">
        <v>202</v>
      </c>
      <c r="C105" s="24" t="s">
        <v>13</v>
      </c>
      <c r="D105" s="23">
        <f t="shared" si="3"/>
        <v>3</v>
      </c>
      <c r="E105" s="6" t="s">
        <v>100</v>
      </c>
    </row>
    <row r="106" spans="1:5" ht="70">
      <c r="A106" s="14" t="s">
        <v>192</v>
      </c>
      <c r="B106" s="9" t="s">
        <v>198</v>
      </c>
      <c r="C106" s="24" t="s">
        <v>13</v>
      </c>
      <c r="D106" s="23">
        <f t="shared" si="3"/>
        <v>3</v>
      </c>
      <c r="E106" s="6" t="s">
        <v>100</v>
      </c>
    </row>
    <row r="107" spans="1:5" ht="191.4" customHeight="1" thickBot="1">
      <c r="A107" s="16" t="s">
        <v>187</v>
      </c>
      <c r="B107" s="17" t="s">
        <v>188</v>
      </c>
      <c r="C107" s="7" t="s">
        <v>100</v>
      </c>
      <c r="D107" s="18" t="s">
        <v>13</v>
      </c>
      <c r="E107" s="18" t="s">
        <v>13</v>
      </c>
    </row>
    <row r="108" spans="1:5" ht="16" thickBot="1">
      <c r="A108" s="46" t="s">
        <v>203</v>
      </c>
      <c r="B108" s="47"/>
      <c r="C108" s="47"/>
      <c r="D108" s="47"/>
      <c r="E108" s="47"/>
    </row>
    <row r="109" spans="1:5" ht="130.4" customHeight="1" thickBot="1">
      <c r="A109" s="11" t="s">
        <v>204</v>
      </c>
      <c r="B109" s="12" t="s">
        <v>209</v>
      </c>
      <c r="C109" s="5" t="s">
        <v>100</v>
      </c>
      <c r="D109" s="13" t="s">
        <v>13</v>
      </c>
      <c r="E109" s="13" t="s">
        <v>13</v>
      </c>
    </row>
    <row r="110" spans="1:5" ht="234" customHeight="1">
      <c r="A110" s="14" t="s">
        <v>205</v>
      </c>
      <c r="B110" s="9" t="s">
        <v>210</v>
      </c>
      <c r="C110" s="5" t="s">
        <v>100</v>
      </c>
      <c r="D110" s="15" t="s">
        <v>13</v>
      </c>
      <c r="E110" s="15" t="s">
        <v>13</v>
      </c>
    </row>
    <row r="111" spans="1:5" ht="28">
      <c r="A111" s="14" t="s">
        <v>206</v>
      </c>
      <c r="B111" s="9" t="s">
        <v>207</v>
      </c>
      <c r="C111" s="23" t="str">
        <f>IF(D111=3,"مطبق كليًا  - Implemented",IF(D111=0,"لاينطبق على الجهة  - Not Applicable",IF(D111=1,"غير مطبق  - Not Implemented",IF(3&lt;D111&gt;1,"مطبق جزئيًا  - Partially Implemented"," "))))</f>
        <v>مطبق كليًا  - Implemented</v>
      </c>
      <c r="D111" s="23">
        <f>IF(SUM(D112:D120)=0,0,AVERAGEIF(D112:D120,"&lt;&gt;0"))</f>
        <v>3</v>
      </c>
      <c r="E111" s="15" t="s">
        <v>13</v>
      </c>
    </row>
    <row r="112" spans="1:5" ht="236.4" customHeight="1">
      <c r="A112" s="14" t="s">
        <v>219</v>
      </c>
      <c r="B112" s="9" t="s">
        <v>211</v>
      </c>
      <c r="C112" s="24" t="s">
        <v>13</v>
      </c>
      <c r="D112" s="23">
        <f>IF(E112="مطبق كليًا  - Implemented",3,IF(E112="مطبق جزئيًا  - Partially Implemented",2,IF(E112="غير مطبق  - Not Implemented",1,0)))</f>
        <v>3</v>
      </c>
      <c r="E112" s="6" t="s">
        <v>100</v>
      </c>
    </row>
    <row r="113" spans="1:5" ht="146.4" customHeight="1">
      <c r="A113" s="14" t="s">
        <v>220</v>
      </c>
      <c r="B113" s="9" t="s">
        <v>213</v>
      </c>
      <c r="C113" s="24" t="s">
        <v>13</v>
      </c>
      <c r="D113" s="23">
        <f>IF(E113="مطبق كليًا  - Implemented",3,IF(E113="مطبق جزئيًا  - Partially Implemented",2,IF(E113="غير مطبق  - Not Implemented",1,0)))</f>
        <v>3</v>
      </c>
      <c r="E113" s="6" t="s">
        <v>100</v>
      </c>
    </row>
    <row r="114" spans="1:5" ht="235.4" customHeight="1">
      <c r="A114" s="14" t="s">
        <v>221</v>
      </c>
      <c r="B114" s="9" t="s">
        <v>212</v>
      </c>
      <c r="C114" s="24" t="s">
        <v>13</v>
      </c>
      <c r="D114" s="23">
        <f t="shared" ref="D114:D120" si="4">IF(E114="مطبق كليًا  - Implemented",3,IF(E114="مطبق جزئيًا  - Partially Implemented",2,IF(E114="غير مطبق  - Not Implemented",1,0)))</f>
        <v>3</v>
      </c>
      <c r="E114" s="6" t="s">
        <v>100</v>
      </c>
    </row>
    <row r="115" spans="1:5" ht="297.64999999999998" customHeight="1">
      <c r="A115" s="14" t="s">
        <v>222</v>
      </c>
      <c r="B115" s="9" t="s">
        <v>214</v>
      </c>
      <c r="C115" s="24" t="s">
        <v>13</v>
      </c>
      <c r="D115" s="23">
        <f t="shared" si="4"/>
        <v>3</v>
      </c>
      <c r="E115" s="6" t="s">
        <v>100</v>
      </c>
    </row>
    <row r="116" spans="1:5" ht="336" customHeight="1">
      <c r="A116" s="14" t="s">
        <v>223</v>
      </c>
      <c r="B116" s="9" t="s">
        <v>227</v>
      </c>
      <c r="C116" s="24" t="s">
        <v>13</v>
      </c>
      <c r="D116" s="23">
        <f t="shared" si="4"/>
        <v>3</v>
      </c>
      <c r="E116" s="6" t="s">
        <v>100</v>
      </c>
    </row>
    <row r="117" spans="1:5" ht="293.39999999999998" customHeight="1">
      <c r="A117" s="14" t="s">
        <v>224</v>
      </c>
      <c r="B117" s="9" t="s">
        <v>215</v>
      </c>
      <c r="C117" s="24" t="s">
        <v>13</v>
      </c>
      <c r="D117" s="23">
        <f t="shared" si="4"/>
        <v>3</v>
      </c>
      <c r="E117" s="6" t="s">
        <v>100</v>
      </c>
    </row>
    <row r="118" spans="1:5" ht="143.4" customHeight="1">
      <c r="A118" s="14" t="s">
        <v>225</v>
      </c>
      <c r="B118" s="9" t="s">
        <v>216</v>
      </c>
      <c r="C118" s="24" t="s">
        <v>13</v>
      </c>
      <c r="D118" s="23">
        <f t="shared" si="4"/>
        <v>3</v>
      </c>
      <c r="E118" s="6" t="s">
        <v>100</v>
      </c>
    </row>
    <row r="119" spans="1:5" ht="206.4" customHeight="1">
      <c r="A119" s="14" t="s">
        <v>226</v>
      </c>
      <c r="B119" s="9" t="s">
        <v>217</v>
      </c>
      <c r="C119" s="24" t="s">
        <v>13</v>
      </c>
      <c r="D119" s="23">
        <f t="shared" si="4"/>
        <v>3</v>
      </c>
      <c r="E119" s="6" t="s">
        <v>100</v>
      </c>
    </row>
    <row r="120" spans="1:5" ht="28">
      <c r="A120" s="14"/>
      <c r="B120" s="9" t="s">
        <v>228</v>
      </c>
      <c r="C120" s="24" t="s">
        <v>13</v>
      </c>
      <c r="D120" s="23">
        <f t="shared" si="4"/>
        <v>3</v>
      </c>
      <c r="E120" s="6" t="s">
        <v>100</v>
      </c>
    </row>
    <row r="121" spans="1:5" ht="196.65" customHeight="1" thickBot="1">
      <c r="A121" s="16" t="s">
        <v>208</v>
      </c>
      <c r="B121" s="17" t="s">
        <v>218</v>
      </c>
      <c r="C121" s="7" t="s">
        <v>100</v>
      </c>
      <c r="D121" s="18" t="s">
        <v>13</v>
      </c>
      <c r="E121" s="18" t="s">
        <v>13</v>
      </c>
    </row>
    <row r="122" spans="1:5" ht="16" thickBot="1">
      <c r="A122" s="35" t="s">
        <v>229</v>
      </c>
      <c r="B122" s="36"/>
      <c r="C122" s="36"/>
      <c r="D122" s="36"/>
      <c r="E122" s="36"/>
    </row>
    <row r="123" spans="1:5" ht="95.4" customHeight="1" thickBot="1">
      <c r="A123" s="11" t="s">
        <v>231</v>
      </c>
      <c r="B123" s="12" t="s">
        <v>240</v>
      </c>
      <c r="C123" s="5" t="s">
        <v>100</v>
      </c>
      <c r="D123" s="13" t="s">
        <v>13</v>
      </c>
      <c r="E123" s="13" t="s">
        <v>13</v>
      </c>
    </row>
    <row r="124" spans="1:5" ht="339.65" customHeight="1">
      <c r="A124" s="14" t="s">
        <v>232</v>
      </c>
      <c r="B124" s="9" t="s">
        <v>241</v>
      </c>
      <c r="C124" s="5" t="s">
        <v>101</v>
      </c>
      <c r="D124" s="15" t="s">
        <v>13</v>
      </c>
      <c r="E124" s="15" t="s">
        <v>13</v>
      </c>
    </row>
    <row r="125" spans="1:5" ht="28">
      <c r="A125" s="14" t="s">
        <v>233</v>
      </c>
      <c r="B125" s="9" t="s">
        <v>234</v>
      </c>
      <c r="C125" s="23" t="str">
        <f>IF(D125=3,"مطبق كليًا  - Implemented",IF(D125=0,"لاينطبق على الجهة  - Not Applicable",IF(D125=1,"غير مطبق  - Not Implemented",IF(3&lt;D125&gt;1,"مطبق جزئيًا  - Partially Implemented"," "))))</f>
        <v>مطبق جزئيًا  - Partially Implemented</v>
      </c>
      <c r="D125" s="23">
        <f>IF(SUM(D126:D129)=0,0,AVERAGEIF(D126:D129,"&lt;&gt;0"))</f>
        <v>2.5</v>
      </c>
      <c r="E125" s="15" t="s">
        <v>13</v>
      </c>
    </row>
    <row r="126" spans="1:5" ht="215.4" customHeight="1">
      <c r="A126" s="14" t="s">
        <v>236</v>
      </c>
      <c r="B126" s="9" t="s">
        <v>245</v>
      </c>
      <c r="C126" s="24" t="s">
        <v>13</v>
      </c>
      <c r="D126" s="23">
        <f t="shared" ref="D126:D129" si="5">IF(E126="مطبق كليًا  - Implemented",3,IF(E126="مطبق جزئيًا  - Partially Implemented",2,IF(E126="غير مطبق  - Not Implemented",1,0)))</f>
        <v>2</v>
      </c>
      <c r="E126" s="6" t="s">
        <v>101</v>
      </c>
    </row>
    <row r="127" spans="1:5" ht="252.65" customHeight="1">
      <c r="A127" s="14" t="s">
        <v>237</v>
      </c>
      <c r="B127" s="9" t="s">
        <v>246</v>
      </c>
      <c r="C127" s="24" t="s">
        <v>13</v>
      </c>
      <c r="D127" s="23">
        <f t="shared" si="5"/>
        <v>2</v>
      </c>
      <c r="E127" s="6" t="s">
        <v>101</v>
      </c>
    </row>
    <row r="128" spans="1:5" ht="279" customHeight="1">
      <c r="A128" s="14" t="s">
        <v>238</v>
      </c>
      <c r="B128" s="9" t="s">
        <v>242</v>
      </c>
      <c r="C128" s="24" t="s">
        <v>13</v>
      </c>
      <c r="D128" s="23">
        <f t="shared" si="5"/>
        <v>3</v>
      </c>
      <c r="E128" s="6" t="s">
        <v>100</v>
      </c>
    </row>
    <row r="129" spans="1:5" ht="186.65" customHeight="1">
      <c r="A129" s="14" t="s">
        <v>239</v>
      </c>
      <c r="B129" s="9" t="s">
        <v>243</v>
      </c>
      <c r="C129" s="24" t="s">
        <v>13</v>
      </c>
      <c r="D129" s="23">
        <f t="shared" si="5"/>
        <v>3</v>
      </c>
      <c r="E129" s="6" t="s">
        <v>100</v>
      </c>
    </row>
    <row r="130" spans="1:5" ht="195" customHeight="1" thickBot="1">
      <c r="A130" s="16" t="s">
        <v>235</v>
      </c>
      <c r="B130" s="17" t="s">
        <v>244</v>
      </c>
      <c r="C130" s="7" t="s">
        <v>100</v>
      </c>
      <c r="D130" s="18" t="s">
        <v>13</v>
      </c>
      <c r="E130" s="18" t="s">
        <v>13</v>
      </c>
    </row>
    <row r="131" spans="1:5" ht="16" thickBot="1">
      <c r="A131" s="35" t="s">
        <v>247</v>
      </c>
      <c r="B131" s="36"/>
      <c r="C131" s="36"/>
      <c r="D131" s="36"/>
      <c r="E131" s="36"/>
    </row>
    <row r="132" spans="1:5" ht="110.15" customHeight="1">
      <c r="A132" s="11" t="s">
        <v>248</v>
      </c>
      <c r="B132" s="12" t="s">
        <v>253</v>
      </c>
      <c r="C132" s="5" t="s">
        <v>100</v>
      </c>
      <c r="D132" s="13" t="s">
        <v>13</v>
      </c>
      <c r="E132" s="13" t="s">
        <v>13</v>
      </c>
    </row>
    <row r="133" spans="1:5" ht="28">
      <c r="A133" s="14" t="s">
        <v>249</v>
      </c>
      <c r="B133" s="9" t="s">
        <v>252</v>
      </c>
      <c r="C133" s="6" t="s">
        <v>101</v>
      </c>
      <c r="D133" s="15" t="s">
        <v>13</v>
      </c>
      <c r="E133" s="15" t="s">
        <v>13</v>
      </c>
    </row>
    <row r="134" spans="1:5" ht="186" customHeight="1" thickBot="1">
      <c r="A134" s="16" t="s">
        <v>250</v>
      </c>
      <c r="B134" s="17" t="s">
        <v>251</v>
      </c>
      <c r="C134" s="7" t="s">
        <v>100</v>
      </c>
      <c r="D134" s="18" t="s">
        <v>13</v>
      </c>
      <c r="E134" s="18" t="s">
        <v>13</v>
      </c>
    </row>
    <row r="135" spans="1:5" ht="14.5" thickBot="1">
      <c r="A135" s="44" t="s">
        <v>254</v>
      </c>
      <c r="B135" s="45"/>
      <c r="C135" s="45"/>
      <c r="D135" s="45"/>
      <c r="E135" s="45"/>
    </row>
    <row r="136" spans="1:5" ht="110.4" customHeight="1" thickBot="1">
      <c r="A136" s="11" t="s">
        <v>255</v>
      </c>
      <c r="B136" s="12" t="s">
        <v>256</v>
      </c>
      <c r="C136" s="5" t="s">
        <v>100</v>
      </c>
      <c r="D136" s="13" t="s">
        <v>13</v>
      </c>
      <c r="E136" s="13" t="s">
        <v>13</v>
      </c>
    </row>
    <row r="137" spans="1:5" ht="133.4" customHeight="1">
      <c r="A137" s="14" t="s">
        <v>257</v>
      </c>
      <c r="B137" s="9" t="s">
        <v>258</v>
      </c>
      <c r="C137" s="5" t="s">
        <v>100</v>
      </c>
      <c r="D137" s="15" t="s">
        <v>13</v>
      </c>
      <c r="E137" s="15" t="s">
        <v>13</v>
      </c>
    </row>
    <row r="138" spans="1:5" ht="56">
      <c r="A138" s="14" t="s">
        <v>259</v>
      </c>
      <c r="B138" s="9" t="s">
        <v>268</v>
      </c>
      <c r="C138" s="23" t="str">
        <f>IF(D138=3,"مطبق كليًا  - Implemented",IF(D138=0,"لاينطبق على الجهة  - Not Applicable",IF(D138=1,"غير مطبق  - Not Implemented",IF(3&lt;D138&gt;1,"مطبق جزئيًا  - Partially Implemented"," "))))</f>
        <v>مطبق كليًا  - Implemented</v>
      </c>
      <c r="D138" s="23">
        <f>IF(SUM(D139:D141)=0,0,AVERAGEIF(D139:D141,"&lt;&gt;0"))</f>
        <v>3</v>
      </c>
      <c r="E138" s="15" t="s">
        <v>13</v>
      </c>
    </row>
    <row r="139" spans="1:5" ht="282.64999999999998" customHeight="1">
      <c r="A139" s="14" t="s">
        <v>265</v>
      </c>
      <c r="B139" s="9" t="s">
        <v>260</v>
      </c>
      <c r="C139" s="24" t="s">
        <v>13</v>
      </c>
      <c r="D139" s="23">
        <f t="shared" ref="D139" si="6">IF(E139="مطبق كليًا  - Implemented",3,IF(E139="مطبق جزئيًا  - Partially Implemented",2,IF(E139="غير مطبق  - Not Implemented",1,0)))</f>
        <v>3</v>
      </c>
      <c r="E139" s="6" t="s">
        <v>100</v>
      </c>
    </row>
    <row r="140" spans="1:5" ht="203.4" customHeight="1">
      <c r="A140" s="14" t="s">
        <v>266</v>
      </c>
      <c r="B140" s="9" t="s">
        <v>261</v>
      </c>
      <c r="C140" s="24" t="s">
        <v>13</v>
      </c>
      <c r="D140" s="23">
        <f>IF(E140="مطبق كليًا  - Implemented",3,IF(E140="مطبق جزئيًا  - Partially Implemented",2,IF(E140="غير مطبق  - Not Implemented",1,0)))</f>
        <v>3</v>
      </c>
      <c r="E140" s="6" t="s">
        <v>100</v>
      </c>
    </row>
    <row r="141" spans="1:5" ht="249" customHeight="1">
      <c r="A141" s="14" t="s">
        <v>267</v>
      </c>
      <c r="B141" s="9" t="s">
        <v>262</v>
      </c>
      <c r="C141" s="24" t="s">
        <v>13</v>
      </c>
      <c r="D141" s="23">
        <f>IF(E141="مطبق كليًا  - Implemented",3,IF(E141="مطبق جزئيًا  - Partially Implemented",2,IF(E141="غير مطبق  - Not Implemented",1,0)))</f>
        <v>3</v>
      </c>
      <c r="E141" s="6" t="s">
        <v>100</v>
      </c>
    </row>
    <row r="142" spans="1:5" ht="189" customHeight="1" thickBot="1">
      <c r="A142" s="16" t="s">
        <v>263</v>
      </c>
      <c r="B142" s="17" t="s">
        <v>264</v>
      </c>
      <c r="C142" s="7" t="s">
        <v>100</v>
      </c>
      <c r="D142" s="18" t="s">
        <v>13</v>
      </c>
      <c r="E142" s="18" t="s">
        <v>13</v>
      </c>
    </row>
    <row r="143" spans="1:5" ht="14.5" thickBot="1">
      <c r="A143" s="44" t="s">
        <v>269</v>
      </c>
      <c r="B143" s="45"/>
      <c r="C143" s="45"/>
      <c r="D143" s="45"/>
      <c r="E143" s="45"/>
    </row>
    <row r="144" spans="1:5" ht="149.15" customHeight="1">
      <c r="A144" s="11" t="s">
        <v>270</v>
      </c>
      <c r="B144" s="12" t="s">
        <v>278</v>
      </c>
      <c r="C144" s="5" t="s">
        <v>100</v>
      </c>
      <c r="D144" s="13" t="s">
        <v>13</v>
      </c>
      <c r="E144" s="13" t="s">
        <v>13</v>
      </c>
    </row>
    <row r="145" spans="1:5" ht="135.65" customHeight="1">
      <c r="A145" s="14" t="s">
        <v>271</v>
      </c>
      <c r="B145" s="9" t="s">
        <v>279</v>
      </c>
      <c r="C145" s="6" t="s">
        <v>100</v>
      </c>
      <c r="D145" s="15" t="s">
        <v>13</v>
      </c>
      <c r="E145" s="15" t="s">
        <v>13</v>
      </c>
    </row>
    <row r="146" spans="1:5" ht="28">
      <c r="A146" s="14" t="s">
        <v>272</v>
      </c>
      <c r="B146" s="9" t="s">
        <v>273</v>
      </c>
      <c r="C146" s="23" t="str">
        <f>IF(D146=3,"مطبق كليًا  - Implemented",IF(D146=0,"لاينطبق على الجهة  - Not Applicable",IF(D146=1,"غير مطبق  - Not Implemented",IF(3&lt;D146&gt;1,"مطبق جزئيًا  - Partially Implemented"," "))))</f>
        <v>مطبق كليًا  - Implemented</v>
      </c>
      <c r="D146" s="23">
        <f>IF(SUM(D147:D149)=0,0,AVERAGEIF(D147:D149,"&lt;&gt;0"))</f>
        <v>3</v>
      </c>
      <c r="E146" s="15" t="s">
        <v>13</v>
      </c>
    </row>
    <row r="147" spans="1:5" ht="203.15" customHeight="1">
      <c r="A147" s="14" t="s">
        <v>275</v>
      </c>
      <c r="B147" s="9" t="s">
        <v>280</v>
      </c>
      <c r="C147" s="24" t="s">
        <v>13</v>
      </c>
      <c r="D147" s="23">
        <f t="shared" ref="D147" si="7">IF(E147="مطبق كليًا  - Implemented",3,IF(E147="مطبق جزئيًا  - Partially Implemented",2,IF(E147="غير مطبق  - Not Implemented",1,0)))</f>
        <v>3</v>
      </c>
      <c r="E147" s="6" t="s">
        <v>100</v>
      </c>
    </row>
    <row r="148" spans="1:5" ht="155.4" customHeight="1">
      <c r="A148" s="14" t="s">
        <v>276</v>
      </c>
      <c r="B148" s="9" t="s">
        <v>281</v>
      </c>
      <c r="C148" s="24" t="s">
        <v>13</v>
      </c>
      <c r="D148" s="23">
        <f>IF(E148="مطبق كليًا  - Implemented",3,IF(E148="مطبق جزئيًا  - Partially Implemented",2,IF(E148="غير مطبق  - Not Implemented",1,0)))</f>
        <v>3</v>
      </c>
      <c r="E148" s="6" t="s">
        <v>100</v>
      </c>
    </row>
    <row r="149" spans="1:5" ht="98.15" customHeight="1">
      <c r="A149" s="14" t="s">
        <v>277</v>
      </c>
      <c r="B149" s="9" t="s">
        <v>282</v>
      </c>
      <c r="C149" s="24" t="s">
        <v>13</v>
      </c>
      <c r="D149" s="23">
        <f>IF(E149="مطبق كليًا  - Implemented",3,IF(E149="مطبق جزئيًا  - Partially Implemented",2,IF(E149="غير مطبق  - Not Implemented",1,0)))</f>
        <v>3</v>
      </c>
      <c r="E149" s="6" t="s">
        <v>100</v>
      </c>
    </row>
    <row r="150" spans="1:5" ht="209.4" customHeight="1" thickBot="1">
      <c r="A150" s="16" t="s">
        <v>274</v>
      </c>
      <c r="B150" s="17" t="s">
        <v>283</v>
      </c>
      <c r="C150" s="7" t="s">
        <v>100</v>
      </c>
      <c r="D150" s="18" t="s">
        <v>13</v>
      </c>
      <c r="E150" s="18" t="s">
        <v>13</v>
      </c>
    </row>
    <row r="151" spans="1:5" ht="16" thickBot="1">
      <c r="A151" s="35" t="s">
        <v>284</v>
      </c>
      <c r="B151" s="36"/>
      <c r="C151" s="36"/>
      <c r="D151" s="36"/>
      <c r="E151" s="36"/>
    </row>
    <row r="152" spans="1:5" ht="107.4" customHeight="1" thickBot="1">
      <c r="A152" s="11" t="s">
        <v>285</v>
      </c>
      <c r="B152" s="12" t="s">
        <v>286</v>
      </c>
      <c r="C152" s="5" t="s">
        <v>100</v>
      </c>
      <c r="D152" s="13" t="s">
        <v>13</v>
      </c>
      <c r="E152" s="13" t="s">
        <v>13</v>
      </c>
    </row>
    <row r="153" spans="1:5" ht="120" customHeight="1">
      <c r="A153" s="14" t="s">
        <v>287</v>
      </c>
      <c r="B153" s="9" t="s">
        <v>288</v>
      </c>
      <c r="C153" s="5" t="s">
        <v>100</v>
      </c>
      <c r="D153" s="15" t="s">
        <v>13</v>
      </c>
      <c r="E153" s="15" t="s">
        <v>13</v>
      </c>
    </row>
    <row r="154" spans="1:5" ht="28">
      <c r="A154" s="14" t="s">
        <v>289</v>
      </c>
      <c r="B154" s="9" t="s">
        <v>290</v>
      </c>
      <c r="C154" s="23" t="str">
        <f>IF(D154=3,"مطبق كليًا  - Implemented",IF(D154=0,"لاينطبق على الجهة  - Not Applicable",IF(D154=1,"غير مطبق  - Not Implemented",IF(3&lt;D154&gt;1,"مطبق جزئيًا  - Partially Implemented"," "))))</f>
        <v>مطبق كليًا  - Implemented</v>
      </c>
      <c r="D154" s="23">
        <f>IF(SUM(D155:D159)=0,0,AVERAGEIF(D155:D159,"&lt;&gt;0"))</f>
        <v>3</v>
      </c>
      <c r="E154" s="15" t="s">
        <v>13</v>
      </c>
    </row>
    <row r="155" spans="1:5" ht="203.4" customHeight="1">
      <c r="A155" s="14" t="s">
        <v>292</v>
      </c>
      <c r="B155" s="9" t="s">
        <v>302</v>
      </c>
      <c r="C155" s="24" t="s">
        <v>13</v>
      </c>
      <c r="D155" s="23">
        <f t="shared" ref="D155:D159" si="8">IF(E155="مطبق كليًا  - Implemented",3,IF(E155="مطبق جزئيًا  - Partially Implemented",2,IF(E155="غير مطبق  - Not Implemented",1,0)))</f>
        <v>3</v>
      </c>
      <c r="E155" s="6" t="s">
        <v>100</v>
      </c>
    </row>
    <row r="156" spans="1:5" ht="131.15" customHeight="1">
      <c r="A156" s="14" t="s">
        <v>293</v>
      </c>
      <c r="B156" s="9" t="s">
        <v>301</v>
      </c>
      <c r="C156" s="24" t="s">
        <v>13</v>
      </c>
      <c r="D156" s="23">
        <f t="shared" si="8"/>
        <v>3</v>
      </c>
      <c r="E156" s="6" t="s">
        <v>100</v>
      </c>
    </row>
    <row r="157" spans="1:5" ht="247.4" customHeight="1">
      <c r="A157" s="14" t="s">
        <v>294</v>
      </c>
      <c r="B157" s="9" t="s">
        <v>300</v>
      </c>
      <c r="C157" s="24" t="s">
        <v>13</v>
      </c>
      <c r="D157" s="23">
        <f t="shared" si="8"/>
        <v>3</v>
      </c>
      <c r="E157" s="6" t="s">
        <v>100</v>
      </c>
    </row>
    <row r="158" spans="1:5" ht="42">
      <c r="A158" s="14" t="s">
        <v>295</v>
      </c>
      <c r="B158" s="9" t="s">
        <v>297</v>
      </c>
      <c r="C158" s="24" t="s">
        <v>13</v>
      </c>
      <c r="D158" s="23">
        <f t="shared" si="8"/>
        <v>3</v>
      </c>
      <c r="E158" s="6" t="s">
        <v>100</v>
      </c>
    </row>
    <row r="159" spans="1:5" ht="28">
      <c r="A159" s="14" t="s">
        <v>296</v>
      </c>
      <c r="B159" s="9" t="s">
        <v>298</v>
      </c>
      <c r="C159" s="24" t="s">
        <v>13</v>
      </c>
      <c r="D159" s="23">
        <f t="shared" si="8"/>
        <v>3</v>
      </c>
      <c r="E159" s="6" t="s">
        <v>100</v>
      </c>
    </row>
    <row r="160" spans="1:5" ht="186" customHeight="1" thickBot="1">
      <c r="A160" s="16" t="s">
        <v>291</v>
      </c>
      <c r="B160" s="17" t="s">
        <v>299</v>
      </c>
      <c r="C160" s="6" t="s">
        <v>100</v>
      </c>
      <c r="D160" s="15" t="s">
        <v>13</v>
      </c>
      <c r="E160" s="15" t="s">
        <v>13</v>
      </c>
    </row>
    <row r="161" spans="1:5" ht="16" thickBot="1">
      <c r="A161" s="35" t="s">
        <v>303</v>
      </c>
      <c r="B161" s="36"/>
      <c r="C161" s="36"/>
      <c r="D161" s="36"/>
      <c r="E161" s="36"/>
    </row>
    <row r="162" spans="1:5" ht="116.4" customHeight="1">
      <c r="A162" s="11" t="s">
        <v>304</v>
      </c>
      <c r="B162" s="12" t="s">
        <v>311</v>
      </c>
      <c r="C162" s="5" t="s">
        <v>100</v>
      </c>
      <c r="D162" s="13" t="s">
        <v>13</v>
      </c>
      <c r="E162" s="13" t="s">
        <v>13</v>
      </c>
    </row>
    <row r="163" spans="1:5" ht="68.150000000000006" customHeight="1">
      <c r="A163" s="14" t="s">
        <v>305</v>
      </c>
      <c r="B163" s="9" t="s">
        <v>312</v>
      </c>
      <c r="C163" s="6" t="s">
        <v>100</v>
      </c>
      <c r="D163" s="15" t="s">
        <v>13</v>
      </c>
      <c r="E163" s="15" t="s">
        <v>13</v>
      </c>
    </row>
    <row r="164" spans="1:5" ht="28">
      <c r="A164" s="14" t="s">
        <v>306</v>
      </c>
      <c r="B164" s="9" t="s">
        <v>307</v>
      </c>
      <c r="C164" s="23" t="str">
        <f>IF(D164=3,"مطبق كليًا  - Implemented",IF(D164=0,"لاينطبق على الجهة  - Not Applicable",IF(D164=1,"غير مطبق  - Not Implemented",IF(3&lt;D164&gt;1,"مطبق جزئيًا  - Partially Implemented"," "))))</f>
        <v>مطبق كليًا  - Implemented</v>
      </c>
      <c r="D164" s="23">
        <f>IF(SUM(D165:D166)=0,0,AVERAGEIF(D165:D166,"&lt;&gt;0"))</f>
        <v>3</v>
      </c>
      <c r="E164" s="15" t="s">
        <v>13</v>
      </c>
    </row>
    <row r="165" spans="1:5" ht="253.4" customHeight="1">
      <c r="A165" s="14" t="s">
        <v>309</v>
      </c>
      <c r="B165" s="9" t="s">
        <v>313</v>
      </c>
      <c r="C165" s="24" t="s">
        <v>13</v>
      </c>
      <c r="D165" s="23">
        <f t="shared" ref="D165:D166" si="9">IF(E165="مطبق كليًا  - Implemented",3,IF(E165="مطبق جزئيًا  - Partially Implemented",2,IF(E165="غير مطبق  - Not Implemented",1,0)))</f>
        <v>3</v>
      </c>
      <c r="E165" s="6" t="s">
        <v>100</v>
      </c>
    </row>
    <row r="166" spans="1:5">
      <c r="A166" s="14" t="s">
        <v>310</v>
      </c>
      <c r="B166" s="9" t="s">
        <v>314</v>
      </c>
      <c r="C166" s="24" t="s">
        <v>13</v>
      </c>
      <c r="D166" s="23">
        <f t="shared" si="9"/>
        <v>3</v>
      </c>
      <c r="E166" s="6" t="s">
        <v>100</v>
      </c>
    </row>
    <row r="167" spans="1:5" ht="193.4" customHeight="1" thickBot="1">
      <c r="A167" s="16" t="s">
        <v>308</v>
      </c>
      <c r="B167" s="17" t="s">
        <v>315</v>
      </c>
      <c r="C167" s="7" t="s">
        <v>100</v>
      </c>
      <c r="D167" s="18" t="s">
        <v>13</v>
      </c>
      <c r="E167" s="18" t="s">
        <v>13</v>
      </c>
    </row>
    <row r="168" spans="1:5" ht="16" thickBot="1">
      <c r="A168" s="35" t="s">
        <v>316</v>
      </c>
      <c r="B168" s="36"/>
      <c r="C168" s="36"/>
      <c r="D168" s="36"/>
      <c r="E168" s="36"/>
    </row>
    <row r="169" spans="1:5" ht="28">
      <c r="A169" s="11" t="s">
        <v>317</v>
      </c>
      <c r="B169" s="12" t="s">
        <v>322</v>
      </c>
      <c r="C169" s="5" t="s">
        <v>100</v>
      </c>
      <c r="D169" s="13" t="s">
        <v>13</v>
      </c>
      <c r="E169" s="13" t="s">
        <v>13</v>
      </c>
    </row>
    <row r="170" spans="1:5" ht="28">
      <c r="A170" s="14" t="s">
        <v>318</v>
      </c>
      <c r="B170" s="9" t="s">
        <v>323</v>
      </c>
      <c r="C170" s="6" t="s">
        <v>100</v>
      </c>
      <c r="D170" s="15" t="s">
        <v>13</v>
      </c>
      <c r="E170" s="15" t="s">
        <v>13</v>
      </c>
    </row>
    <row r="171" spans="1:5" ht="28">
      <c r="A171" s="14" t="s">
        <v>319</v>
      </c>
      <c r="B171" s="9" t="s">
        <v>320</v>
      </c>
      <c r="C171" s="23" t="str">
        <f>IF(D171=3,"مطبق كليًا  - Implemented",IF(D171=0,"لاينطبق على الجهة  - Not Applicable",IF(D171=1,"غير مطبق  - Not Implemented",IF(3&lt;D171&gt;1,"مطبق جزئيًا  - Partially Implemented"," "))))</f>
        <v>مطبق كليًا  - Implemented</v>
      </c>
      <c r="D171" s="23">
        <f>IF(SUM(D172:D176)=0,0,AVERAGEIF(D172:D176,"&lt;&gt;0"))</f>
        <v>3</v>
      </c>
      <c r="E171" s="15" t="s">
        <v>13</v>
      </c>
    </row>
    <row r="172" spans="1:5" ht="28">
      <c r="A172" s="14" t="s">
        <v>331</v>
      </c>
      <c r="B172" s="9" t="s">
        <v>324</v>
      </c>
      <c r="C172" s="24" t="s">
        <v>13</v>
      </c>
      <c r="D172" s="23">
        <f t="shared" ref="D172:D176" si="10">IF(E172="مطبق كليًا  - Implemented",3,IF(E172="مطبق جزئيًا  - Partially Implemented",2,IF(E172="غير مطبق  - Not Implemented",1,0)))</f>
        <v>3</v>
      </c>
      <c r="E172" s="6" t="s">
        <v>100</v>
      </c>
    </row>
    <row r="173" spans="1:5" ht="28">
      <c r="A173" s="14" t="s">
        <v>332</v>
      </c>
      <c r="B173" s="9" t="s">
        <v>325</v>
      </c>
      <c r="C173" s="24" t="s">
        <v>13</v>
      </c>
      <c r="D173" s="23">
        <f t="shared" si="10"/>
        <v>3</v>
      </c>
      <c r="E173" s="6" t="s">
        <v>100</v>
      </c>
    </row>
    <row r="174" spans="1:5">
      <c r="A174" s="14" t="s">
        <v>333</v>
      </c>
      <c r="B174" s="9" t="s">
        <v>326</v>
      </c>
      <c r="C174" s="24" t="s">
        <v>13</v>
      </c>
      <c r="D174" s="23">
        <f t="shared" si="10"/>
        <v>3</v>
      </c>
      <c r="E174" s="6" t="s">
        <v>100</v>
      </c>
    </row>
    <row r="175" spans="1:5">
      <c r="A175" s="14" t="s">
        <v>334</v>
      </c>
      <c r="B175" s="9" t="s">
        <v>327</v>
      </c>
      <c r="C175" s="24" t="s">
        <v>13</v>
      </c>
      <c r="D175" s="23">
        <f t="shared" si="10"/>
        <v>3</v>
      </c>
      <c r="E175" s="6" t="s">
        <v>100</v>
      </c>
    </row>
    <row r="176" spans="1:5">
      <c r="A176" s="14" t="s">
        <v>335</v>
      </c>
      <c r="B176" s="9" t="s">
        <v>328</v>
      </c>
      <c r="C176" s="24" t="s">
        <v>13</v>
      </c>
      <c r="D176" s="23">
        <f t="shared" si="10"/>
        <v>3</v>
      </c>
      <c r="E176" s="6" t="s">
        <v>100</v>
      </c>
    </row>
    <row r="177" spans="1:5" ht="28.5" thickBot="1">
      <c r="A177" s="16" t="s">
        <v>321</v>
      </c>
      <c r="B177" s="17" t="s">
        <v>329</v>
      </c>
      <c r="C177" s="7" t="s">
        <v>100</v>
      </c>
      <c r="D177" s="18" t="s">
        <v>13</v>
      </c>
      <c r="E177" s="18" t="s">
        <v>13</v>
      </c>
    </row>
    <row r="178" spans="1:5" ht="16" thickBot="1">
      <c r="A178" s="35" t="s">
        <v>330</v>
      </c>
      <c r="B178" s="36"/>
      <c r="C178" s="36"/>
      <c r="D178" s="36"/>
      <c r="E178" s="36"/>
    </row>
    <row r="179" spans="1:5" ht="28.5" thickBot="1">
      <c r="A179" s="11" t="s">
        <v>336</v>
      </c>
      <c r="B179" s="12" t="s">
        <v>337</v>
      </c>
      <c r="C179" s="5" t="s">
        <v>100</v>
      </c>
      <c r="D179" s="13" t="s">
        <v>13</v>
      </c>
      <c r="E179" s="13" t="s">
        <v>13</v>
      </c>
    </row>
    <row r="180" spans="1:5" ht="28">
      <c r="A180" s="14" t="s">
        <v>338</v>
      </c>
      <c r="B180" s="9" t="s">
        <v>339</v>
      </c>
      <c r="C180" s="5" t="s">
        <v>100</v>
      </c>
      <c r="D180" s="15" t="s">
        <v>13</v>
      </c>
      <c r="E180" s="15" t="s">
        <v>13</v>
      </c>
    </row>
    <row r="181" spans="1:5" ht="28">
      <c r="A181" s="14" t="s">
        <v>340</v>
      </c>
      <c r="B181" s="9" t="s">
        <v>341</v>
      </c>
      <c r="C181" s="23" t="str">
        <f>IF(D181=3,"مطبق كليًا  - Implemented",IF(D181=0,"لاينطبق على الجهة  - Not Applicable",IF(D181=1,"غير مطبق  - Not Implemented",IF(3&lt;D181&gt;1,"مطبق جزئيًا  - Partially Implemented"," "))))</f>
        <v>مطبق كليًا  - Implemented</v>
      </c>
      <c r="D181" s="23">
        <f>IF(SUM(D182:D186)=0,0,AVERAGEIF(D182:D186,"&lt;&gt;0"))</f>
        <v>3</v>
      </c>
      <c r="E181" s="15" t="s">
        <v>13</v>
      </c>
    </row>
    <row r="182" spans="1:5">
      <c r="A182" s="14" t="s">
        <v>349</v>
      </c>
      <c r="B182" s="9" t="s">
        <v>342</v>
      </c>
      <c r="C182" s="24" t="s">
        <v>13</v>
      </c>
      <c r="D182" s="23">
        <f t="shared" ref="D182:D186" si="11">IF(E182="مطبق كليًا  - Implemented",3,IF(E182="مطبق جزئيًا  - Partially Implemented",2,IF(E182="غير مطبق  - Not Implemented",1,0)))</f>
        <v>3</v>
      </c>
      <c r="E182" s="6" t="s">
        <v>100</v>
      </c>
    </row>
    <row r="183" spans="1:5">
      <c r="A183" s="14" t="s">
        <v>350</v>
      </c>
      <c r="B183" s="9" t="s">
        <v>343</v>
      </c>
      <c r="C183" s="24" t="s">
        <v>13</v>
      </c>
      <c r="D183" s="23">
        <f t="shared" si="11"/>
        <v>3</v>
      </c>
      <c r="E183" s="6" t="s">
        <v>100</v>
      </c>
    </row>
    <row r="184" spans="1:5">
      <c r="A184" s="14" t="s">
        <v>351</v>
      </c>
      <c r="B184" s="9" t="s">
        <v>344</v>
      </c>
      <c r="C184" s="24" t="s">
        <v>13</v>
      </c>
      <c r="D184" s="23">
        <f t="shared" si="11"/>
        <v>3</v>
      </c>
      <c r="E184" s="6" t="s">
        <v>100</v>
      </c>
    </row>
    <row r="185" spans="1:5" ht="28">
      <c r="A185" s="14" t="s">
        <v>352</v>
      </c>
      <c r="B185" s="9" t="s">
        <v>345</v>
      </c>
      <c r="C185" s="24" t="s">
        <v>13</v>
      </c>
      <c r="D185" s="23">
        <f t="shared" si="11"/>
        <v>3</v>
      </c>
      <c r="E185" s="6" t="s">
        <v>100</v>
      </c>
    </row>
    <row r="186" spans="1:5" ht="28">
      <c r="A186" s="14" t="s">
        <v>353</v>
      </c>
      <c r="B186" s="9" t="s">
        <v>346</v>
      </c>
      <c r="C186" s="24" t="s">
        <v>13</v>
      </c>
      <c r="D186" s="23">
        <f t="shared" si="11"/>
        <v>3</v>
      </c>
      <c r="E186" s="6" t="s">
        <v>100</v>
      </c>
    </row>
    <row r="187" spans="1:5" ht="28.5" thickBot="1">
      <c r="A187" s="16" t="s">
        <v>347</v>
      </c>
      <c r="B187" s="17" t="s">
        <v>348</v>
      </c>
      <c r="C187" s="7" t="s">
        <v>100</v>
      </c>
      <c r="D187" s="18" t="s">
        <v>13</v>
      </c>
      <c r="E187" s="18" t="s">
        <v>13</v>
      </c>
    </row>
    <row r="188" spans="1:5" ht="16" thickBot="1">
      <c r="A188" s="35" t="s">
        <v>354</v>
      </c>
      <c r="B188" s="36"/>
      <c r="C188" s="36"/>
      <c r="D188" s="36"/>
      <c r="E188" s="36"/>
    </row>
    <row r="189" spans="1:5" ht="28.5" thickBot="1">
      <c r="A189" s="11" t="s">
        <v>355</v>
      </c>
      <c r="B189" s="12" t="s">
        <v>356</v>
      </c>
      <c r="C189" s="5" t="s">
        <v>100</v>
      </c>
      <c r="D189" s="13" t="s">
        <v>13</v>
      </c>
      <c r="E189" s="13" t="s">
        <v>13</v>
      </c>
    </row>
    <row r="190" spans="1:5" ht="28">
      <c r="A190" s="14" t="s">
        <v>357</v>
      </c>
      <c r="B190" s="9" t="s">
        <v>358</v>
      </c>
      <c r="C190" s="5" t="s">
        <v>100</v>
      </c>
      <c r="D190" s="15" t="s">
        <v>13</v>
      </c>
      <c r="E190" s="15" t="s">
        <v>13</v>
      </c>
    </row>
    <row r="191" spans="1:5" ht="28">
      <c r="A191" s="14" t="s">
        <v>359</v>
      </c>
      <c r="B191" s="9" t="s">
        <v>360</v>
      </c>
      <c r="C191" s="23" t="str">
        <f>IF(D191=3,"مطبق كليًا  - Implemented",IF(D191=0,"لاينطبق على الجهة  - Not Applicable",IF(D191=1,"غير مطبق  - Not Implemented",IF(3&lt;D191&gt;1,"مطبق جزئيًا  - Partially Implemented"," "))))</f>
        <v>مطبق كليًا  - Implemented</v>
      </c>
      <c r="D191" s="23">
        <f>IF(SUM(D192:D196)=0,0,AVERAGEIF(D192:D196,"&lt;&gt;0"))</f>
        <v>3</v>
      </c>
      <c r="E191" s="15" t="s">
        <v>13</v>
      </c>
    </row>
    <row r="192" spans="1:5" ht="42">
      <c r="A192" s="14" t="s">
        <v>368</v>
      </c>
      <c r="B192" s="9" t="s">
        <v>361</v>
      </c>
      <c r="C192" s="24" t="s">
        <v>13</v>
      </c>
      <c r="D192" s="23">
        <f t="shared" ref="D192:D196" si="12">IF(E192="مطبق كليًا  - Implemented",3,IF(E192="مطبق جزئيًا  - Partially Implemented",2,IF(E192="غير مطبق  - Not Implemented",1,0)))</f>
        <v>3</v>
      </c>
      <c r="E192" s="6" t="s">
        <v>100</v>
      </c>
    </row>
    <row r="193" spans="1:5">
      <c r="A193" s="14" t="s">
        <v>369</v>
      </c>
      <c r="B193" s="9" t="s">
        <v>362</v>
      </c>
      <c r="C193" s="24" t="s">
        <v>13</v>
      </c>
      <c r="D193" s="23">
        <f t="shared" si="12"/>
        <v>3</v>
      </c>
      <c r="E193" s="6" t="s">
        <v>100</v>
      </c>
    </row>
    <row r="194" spans="1:5">
      <c r="A194" s="14" t="s">
        <v>370</v>
      </c>
      <c r="B194" s="9" t="s">
        <v>363</v>
      </c>
      <c r="C194" s="24" t="s">
        <v>13</v>
      </c>
      <c r="D194" s="23">
        <f t="shared" si="12"/>
        <v>3</v>
      </c>
      <c r="E194" s="6" t="s">
        <v>100</v>
      </c>
    </row>
    <row r="195" spans="1:5" ht="28">
      <c r="A195" s="14" t="s">
        <v>371</v>
      </c>
      <c r="B195" s="9" t="s">
        <v>364</v>
      </c>
      <c r="C195" s="24" t="s">
        <v>13</v>
      </c>
      <c r="D195" s="23">
        <f t="shared" si="12"/>
        <v>3</v>
      </c>
      <c r="E195" s="6" t="s">
        <v>100</v>
      </c>
    </row>
    <row r="196" spans="1:5">
      <c r="A196" s="14" t="s">
        <v>372</v>
      </c>
      <c r="B196" s="9" t="s">
        <v>365</v>
      </c>
      <c r="C196" s="24" t="s">
        <v>13</v>
      </c>
      <c r="D196" s="23">
        <f t="shared" si="12"/>
        <v>3</v>
      </c>
      <c r="E196" s="6" t="s">
        <v>100</v>
      </c>
    </row>
    <row r="197" spans="1:5" ht="28.5" thickBot="1">
      <c r="A197" s="16" t="s">
        <v>366</v>
      </c>
      <c r="B197" s="17" t="s">
        <v>367</v>
      </c>
      <c r="C197" s="7" t="s">
        <v>100</v>
      </c>
      <c r="D197" s="18" t="s">
        <v>13</v>
      </c>
      <c r="E197" s="18" t="s">
        <v>13</v>
      </c>
    </row>
    <row r="198" spans="1:5" ht="16" thickBot="1">
      <c r="A198" s="35" t="s">
        <v>354</v>
      </c>
      <c r="B198" s="36"/>
      <c r="C198" s="36"/>
      <c r="D198" s="36"/>
      <c r="E198" s="36"/>
    </row>
    <row r="199" spans="1:5" ht="28">
      <c r="A199" s="11" t="s">
        <v>373</v>
      </c>
      <c r="B199" s="12" t="s">
        <v>389</v>
      </c>
      <c r="C199" s="5"/>
      <c r="D199" s="13" t="s">
        <v>13</v>
      </c>
      <c r="E199" s="13" t="s">
        <v>13</v>
      </c>
    </row>
    <row r="200" spans="1:5">
      <c r="A200" s="14" t="s">
        <v>374</v>
      </c>
      <c r="B200" s="9" t="s">
        <v>388</v>
      </c>
      <c r="C200" s="6"/>
      <c r="D200" s="15" t="s">
        <v>13</v>
      </c>
      <c r="E200" s="15" t="s">
        <v>13</v>
      </c>
    </row>
    <row r="201" spans="1:5" ht="28">
      <c r="A201" s="14" t="s">
        <v>375</v>
      </c>
      <c r="B201" s="9" t="s">
        <v>376</v>
      </c>
      <c r="C201" s="23" t="str">
        <f>IF(D201=3,"مطبق كليًا  - Implemented",IF(D201=0,"لاينطبق على الجهة  - Not Applicable",IF(D201=1,"غير مطبق  - Not Implemented",IF(3&lt;D201&gt;1,"مطبق جزئيًا  - Partially Implemented"," "))))</f>
        <v>مطبق كليًا  - Implemented</v>
      </c>
      <c r="D201" s="23">
        <f>IF(SUM(D202:D206)=0,0,AVERAGEIF(D202:D206,"&lt;&gt;0"))</f>
        <v>3</v>
      </c>
      <c r="E201" s="15" t="s">
        <v>13</v>
      </c>
    </row>
    <row r="202" spans="1:5">
      <c r="A202" s="14" t="s">
        <v>378</v>
      </c>
      <c r="B202" s="9" t="s">
        <v>387</v>
      </c>
      <c r="C202" s="24" t="s">
        <v>13</v>
      </c>
      <c r="D202" s="23">
        <f t="shared" ref="D202:D206" si="13">IF(E202="مطبق كليًا  - Implemented",3,IF(E202="مطبق جزئيًا  - Partially Implemented",2,IF(E202="غير مطبق  - Not Implemented",1,0)))</f>
        <v>3</v>
      </c>
      <c r="E202" s="6" t="s">
        <v>100</v>
      </c>
    </row>
    <row r="203" spans="1:5">
      <c r="A203" s="14" t="s">
        <v>379</v>
      </c>
      <c r="B203" s="9" t="s">
        <v>386</v>
      </c>
      <c r="C203" s="24" t="s">
        <v>13</v>
      </c>
      <c r="D203" s="23">
        <f t="shared" si="13"/>
        <v>3</v>
      </c>
      <c r="E203" s="6" t="s">
        <v>100</v>
      </c>
    </row>
    <row r="204" spans="1:5">
      <c r="A204" s="14" t="s">
        <v>380</v>
      </c>
      <c r="B204" s="9" t="s">
        <v>385</v>
      </c>
      <c r="C204" s="24" t="s">
        <v>13</v>
      </c>
      <c r="D204" s="23">
        <f t="shared" si="13"/>
        <v>3</v>
      </c>
      <c r="E204" s="6" t="s">
        <v>100</v>
      </c>
    </row>
    <row r="205" spans="1:5" ht="109.5" customHeight="1">
      <c r="A205" s="14" t="s">
        <v>381</v>
      </c>
      <c r="B205" s="9" t="s">
        <v>384</v>
      </c>
      <c r="C205" s="24" t="s">
        <v>13</v>
      </c>
      <c r="D205" s="23">
        <f t="shared" si="13"/>
        <v>3</v>
      </c>
      <c r="E205" s="6" t="s">
        <v>100</v>
      </c>
    </row>
    <row r="206" spans="1:5" ht="42">
      <c r="A206" s="14" t="s">
        <v>382</v>
      </c>
      <c r="B206" s="9" t="s">
        <v>441</v>
      </c>
      <c r="C206" s="24" t="s">
        <v>13</v>
      </c>
      <c r="D206" s="23">
        <f t="shared" si="13"/>
        <v>3</v>
      </c>
      <c r="E206" s="6" t="s">
        <v>100</v>
      </c>
    </row>
    <row r="207" spans="1:5" ht="194.25" customHeight="1" thickBot="1">
      <c r="A207" s="16" t="s">
        <v>377</v>
      </c>
      <c r="B207" s="17" t="s">
        <v>383</v>
      </c>
      <c r="C207" s="7" t="s">
        <v>100</v>
      </c>
      <c r="D207" s="18" t="s">
        <v>13</v>
      </c>
      <c r="E207" s="18" t="s">
        <v>13</v>
      </c>
    </row>
    <row r="208" spans="1:5" ht="21" customHeight="1" thickBot="1">
      <c r="A208" s="37" t="s">
        <v>399</v>
      </c>
      <c r="B208" s="38"/>
      <c r="C208" s="38"/>
      <c r="D208" s="38"/>
      <c r="E208" s="38"/>
    </row>
    <row r="209" spans="1:5" ht="18.75" customHeight="1" thickBot="1">
      <c r="A209" s="37" t="s">
        <v>398</v>
      </c>
      <c r="B209" s="38"/>
      <c r="C209" s="38"/>
      <c r="D209" s="38"/>
      <c r="E209" s="38"/>
    </row>
    <row r="210" spans="1:5" ht="122.25" customHeight="1">
      <c r="A210" s="11" t="s">
        <v>390</v>
      </c>
      <c r="B210" s="12" t="s">
        <v>400</v>
      </c>
      <c r="C210" s="5" t="s">
        <v>100</v>
      </c>
      <c r="D210" s="13" t="s">
        <v>13</v>
      </c>
      <c r="E210" s="13" t="s">
        <v>13</v>
      </c>
    </row>
    <row r="211" spans="1:5" ht="163.5" customHeight="1">
      <c r="A211" s="14" t="s">
        <v>391</v>
      </c>
      <c r="B211" s="9" t="s">
        <v>401</v>
      </c>
      <c r="C211" s="6" t="s">
        <v>100</v>
      </c>
      <c r="D211" s="15" t="s">
        <v>13</v>
      </c>
      <c r="E211" s="15" t="s">
        <v>13</v>
      </c>
    </row>
    <row r="212" spans="1:5" ht="28">
      <c r="A212" s="14" t="s">
        <v>392</v>
      </c>
      <c r="B212" s="9" t="s">
        <v>393</v>
      </c>
      <c r="C212" s="23" t="str">
        <f>IF(D212=3,"مطبق كليًا  - Implemented",IF(D212=0,"لاينطبق على الجهة  - Not Applicable",IF(D212=1,"غير مطبق  - Not Implemented",IF(3&lt;D212&gt;1,"مطبق جزئيًا  - Partially Implemented"," "))))</f>
        <v>مطبق كليًا  - Implemented</v>
      </c>
      <c r="D212" s="23">
        <f>IF(SUM(D213:D215)=0,0,AVERAGEIF(D213:D215,"&lt;&gt;0"))</f>
        <v>3</v>
      </c>
      <c r="E212" s="15" t="s">
        <v>13</v>
      </c>
    </row>
    <row r="213" spans="1:5" ht="266.25" customHeight="1">
      <c r="A213" s="14" t="s">
        <v>394</v>
      </c>
      <c r="B213" s="9" t="s">
        <v>402</v>
      </c>
      <c r="C213" s="24" t="s">
        <v>13</v>
      </c>
      <c r="D213" s="23">
        <f t="shared" ref="D213:D215" si="14">IF(E213="مطبق كليًا  - Implemented",3,IF(E213="مطبق جزئيًا  - Partially Implemented",2,IF(E213="غير مطبق  - Not Implemented",1,0)))</f>
        <v>3</v>
      </c>
      <c r="E213" s="6" t="s">
        <v>100</v>
      </c>
    </row>
    <row r="214" spans="1:5" ht="409.5" customHeight="1">
      <c r="A214" s="14" t="s">
        <v>395</v>
      </c>
      <c r="B214" s="9" t="s">
        <v>403</v>
      </c>
      <c r="C214" s="24" t="s">
        <v>13</v>
      </c>
      <c r="D214" s="23">
        <f t="shared" si="14"/>
        <v>3</v>
      </c>
      <c r="E214" s="6" t="s">
        <v>100</v>
      </c>
    </row>
    <row r="215" spans="1:5" ht="178.5" customHeight="1">
      <c r="A215" s="14" t="s">
        <v>396</v>
      </c>
      <c r="B215" s="9" t="s">
        <v>404</v>
      </c>
      <c r="C215" s="24" t="s">
        <v>13</v>
      </c>
      <c r="D215" s="23">
        <f t="shared" si="14"/>
        <v>3</v>
      </c>
      <c r="E215" s="6" t="s">
        <v>100</v>
      </c>
    </row>
    <row r="216" spans="1:5" ht="113.25" customHeight="1" thickBot="1">
      <c r="A216" s="16" t="s">
        <v>397</v>
      </c>
      <c r="B216" s="17" t="s">
        <v>405</v>
      </c>
      <c r="C216" s="7" t="s">
        <v>100</v>
      </c>
      <c r="D216" s="18" t="s">
        <v>13</v>
      </c>
      <c r="E216" s="18" t="s">
        <v>13</v>
      </c>
    </row>
    <row r="217" spans="1:5" ht="16" thickBot="1">
      <c r="A217" s="31" t="s">
        <v>406</v>
      </c>
      <c r="B217" s="32"/>
      <c r="C217" s="32"/>
      <c r="D217" s="32"/>
      <c r="E217" s="32"/>
    </row>
    <row r="218" spans="1:5" ht="16" thickBot="1">
      <c r="A218" s="33" t="s">
        <v>407</v>
      </c>
      <c r="B218" s="34"/>
      <c r="C218" s="34"/>
      <c r="D218" s="34"/>
      <c r="E218" s="34"/>
    </row>
    <row r="219" spans="1:5" ht="133.5" customHeight="1">
      <c r="A219" s="11" t="s">
        <v>408</v>
      </c>
      <c r="B219" s="12" t="s">
        <v>418</v>
      </c>
      <c r="C219" s="5" t="s">
        <v>100</v>
      </c>
      <c r="D219" s="13" t="s">
        <v>13</v>
      </c>
      <c r="E219" s="13" t="s">
        <v>13</v>
      </c>
    </row>
    <row r="220" spans="1:5" ht="42">
      <c r="A220" s="14" t="s">
        <v>411</v>
      </c>
      <c r="B220" s="9" t="s">
        <v>409</v>
      </c>
      <c r="C220" s="23" t="str">
        <f>IF(D220=3,"مطبق كليًا  - Implemented",IF(D220=0,"لاينطبق على الجهة  - Not Applicable",IF(D220=1,"غير مطبق  - Not Implemented",IF(3&lt;D220&gt;1,"مطبق جزئيًا  - Partially Implemented"," "))))</f>
        <v>مطبق كليًا  - Implemented</v>
      </c>
      <c r="D220" s="23">
        <f>IF(SUM(D221:D223)=0,0,AVERAGEIF(D221:D223,"&lt;&gt;0"))</f>
        <v>3</v>
      </c>
      <c r="E220" s="15" t="s">
        <v>13</v>
      </c>
    </row>
    <row r="221" spans="1:5" ht="124.5" customHeight="1">
      <c r="A221" s="14" t="s">
        <v>412</v>
      </c>
      <c r="B221" s="9" t="s">
        <v>419</v>
      </c>
      <c r="C221" s="24" t="s">
        <v>13</v>
      </c>
      <c r="D221" s="23">
        <f t="shared" ref="D221:D223" si="15">IF(E221="مطبق كليًا  - Implemented",3,IF(E221="مطبق جزئيًا  - Partially Implemented",2,IF(E221="غير مطبق  - Not Implemented",1,0)))</f>
        <v>3</v>
      </c>
      <c r="E221" s="6" t="s">
        <v>100</v>
      </c>
    </row>
    <row r="222" spans="1:5" ht="168" customHeight="1">
      <c r="A222" s="14" t="s">
        <v>413</v>
      </c>
      <c r="B222" s="9" t="s">
        <v>420</v>
      </c>
      <c r="C222" s="24" t="s">
        <v>13</v>
      </c>
      <c r="D222" s="23">
        <f t="shared" si="15"/>
        <v>3</v>
      </c>
      <c r="E222" s="6" t="s">
        <v>100</v>
      </c>
    </row>
    <row r="223" spans="1:5" ht="28">
      <c r="A223" s="14" t="s">
        <v>414</v>
      </c>
      <c r="B223" s="9" t="s">
        <v>421</v>
      </c>
      <c r="C223" s="24" t="s">
        <v>13</v>
      </c>
      <c r="D223" s="23">
        <f t="shared" si="15"/>
        <v>3</v>
      </c>
      <c r="E223" s="6" t="s">
        <v>100</v>
      </c>
    </row>
    <row r="224" spans="1:5" ht="28">
      <c r="A224" s="14" t="s">
        <v>415</v>
      </c>
      <c r="B224" s="9" t="s">
        <v>440</v>
      </c>
      <c r="C224" s="23" t="str">
        <f>IF(D224=3,"مطبق كليًا  - Implemented",IF(D224=0,"لاينطبق على الجهة  - Not Applicable",IF(D224=1,"غير مطبق  - Not Implemented",IF(3&lt;D224&gt;1,"مطبق جزئيًا  - Partially Implemented"," "))))</f>
        <v>مطبق كليًا  - Implemented</v>
      </c>
      <c r="D224" s="23">
        <f>IF(SUM(D225:D226)=0,0,AVERAGEIF(D225:D226,"&lt;&gt;0"))</f>
        <v>3</v>
      </c>
      <c r="E224" s="15" t="s">
        <v>13</v>
      </c>
    </row>
    <row r="225" spans="1:5" ht="42">
      <c r="A225" s="14" t="s">
        <v>416</v>
      </c>
      <c r="B225" s="9" t="s">
        <v>422</v>
      </c>
      <c r="C225" s="24" t="s">
        <v>13</v>
      </c>
      <c r="D225" s="23">
        <f t="shared" ref="D225:D226" si="16">IF(E225="مطبق كليًا  - Implemented",3,IF(E225="مطبق جزئيًا  - Partially Implemented",2,IF(E225="غير مطبق  - Not Implemented",1,0)))</f>
        <v>3</v>
      </c>
      <c r="E225" s="6" t="s">
        <v>100</v>
      </c>
    </row>
    <row r="226" spans="1:5" ht="147.75" customHeight="1">
      <c r="A226" s="14" t="s">
        <v>417</v>
      </c>
      <c r="B226" s="9" t="s">
        <v>423</v>
      </c>
      <c r="C226" s="24" t="s">
        <v>13</v>
      </c>
      <c r="D226" s="23">
        <f t="shared" si="16"/>
        <v>3</v>
      </c>
      <c r="E226" s="6" t="s">
        <v>100</v>
      </c>
    </row>
    <row r="227" spans="1:5" ht="100.5" customHeight="1" thickBot="1">
      <c r="A227" s="16" t="s">
        <v>410</v>
      </c>
      <c r="B227" s="17" t="s">
        <v>424</v>
      </c>
      <c r="C227" s="7" t="s">
        <v>100</v>
      </c>
      <c r="D227" s="18" t="s">
        <v>13</v>
      </c>
      <c r="E227" s="18" t="s">
        <v>13</v>
      </c>
    </row>
    <row r="228" spans="1:5" ht="16" thickBot="1">
      <c r="A228" s="33" t="s">
        <v>425</v>
      </c>
      <c r="B228" s="34"/>
      <c r="C228" s="34"/>
      <c r="D228" s="34"/>
      <c r="E228" s="34"/>
    </row>
    <row r="229" spans="1:5" ht="167.25" customHeight="1">
      <c r="A229" s="11" t="s">
        <v>426</v>
      </c>
      <c r="B229" s="12" t="s">
        <v>431</v>
      </c>
      <c r="C229" s="5" t="s">
        <v>100</v>
      </c>
      <c r="D229" s="13" t="s">
        <v>13</v>
      </c>
      <c r="E229" s="13" t="s">
        <v>13</v>
      </c>
    </row>
    <row r="230" spans="1:5" ht="256.5" customHeight="1">
      <c r="A230" s="14" t="s">
        <v>427</v>
      </c>
      <c r="B230" s="9" t="s">
        <v>432</v>
      </c>
      <c r="C230" s="6" t="s">
        <v>101</v>
      </c>
      <c r="D230" s="15" t="s">
        <v>13</v>
      </c>
      <c r="E230" s="15" t="s">
        <v>13</v>
      </c>
    </row>
    <row r="231" spans="1:5" ht="70">
      <c r="A231" s="14" t="s">
        <v>428</v>
      </c>
      <c r="B231" s="9" t="s">
        <v>429</v>
      </c>
      <c r="C231" s="23" t="str">
        <f>IF(D231=3,"مطبق كليًا  - Implemented",IF(D231=0,"لاينطبق على الجهة  - Not Applicable",IF(D231=1,"غير مطبق  - Not Implemented",IF(3&lt;D231&gt;1,"مطبق جزئيًا  - Partially Implemented"," "))))</f>
        <v>مطبق جزئيًا  - Partially Implemented</v>
      </c>
      <c r="D231" s="23">
        <f>IF(SUM(D232:D233)=0,0,AVERAGEIF(D232:D233,"&lt;&gt;0"))</f>
        <v>2.5</v>
      </c>
      <c r="E231" s="15" t="s">
        <v>13</v>
      </c>
    </row>
    <row r="232" spans="1:5" ht="28">
      <c r="A232" s="14" t="s">
        <v>435</v>
      </c>
      <c r="B232" s="9" t="s">
        <v>439</v>
      </c>
      <c r="C232" s="24" t="s">
        <v>13</v>
      </c>
      <c r="D232" s="23">
        <f t="shared" ref="D232:D233" si="17">IF(E232="مطبق كليًا  - Implemented",3,IF(E232="مطبق جزئيًا  - Partially Implemented",2,IF(E232="غير مطبق  - Not Implemented",1,0)))</f>
        <v>3</v>
      </c>
      <c r="E232" s="6" t="s">
        <v>100</v>
      </c>
    </row>
    <row r="233" spans="1:5" ht="28">
      <c r="A233" s="14" t="s">
        <v>436</v>
      </c>
      <c r="B233" s="9" t="s">
        <v>433</v>
      </c>
      <c r="C233" s="24" t="s">
        <v>13</v>
      </c>
      <c r="D233" s="23">
        <f t="shared" si="17"/>
        <v>2</v>
      </c>
      <c r="E233" s="6" t="s">
        <v>101</v>
      </c>
    </row>
    <row r="234" spans="1:5" ht="126.75" customHeight="1" thickBot="1">
      <c r="A234" s="16" t="s">
        <v>430</v>
      </c>
      <c r="B234" s="17" t="s">
        <v>434</v>
      </c>
      <c r="C234" s="7" t="s">
        <v>100</v>
      </c>
      <c r="D234" s="18" t="s">
        <v>13</v>
      </c>
      <c r="E234" s="18" t="s">
        <v>13</v>
      </c>
    </row>
  </sheetData>
  <autoFilter ref="A2:E2" xr:uid="{00000000-0009-0000-0000-000001000000}"/>
  <mergeCells count="33">
    <mergeCell ref="A58:E58"/>
    <mergeCell ref="A1:E1"/>
    <mergeCell ref="A3:E3"/>
    <mergeCell ref="A4:E4"/>
    <mergeCell ref="A8:E8"/>
    <mergeCell ref="A12:E12"/>
    <mergeCell ref="A17:E17"/>
    <mergeCell ref="A20:E20"/>
    <mergeCell ref="A29:E29"/>
    <mergeCell ref="A41:E41"/>
    <mergeCell ref="A43:E43"/>
    <mergeCell ref="A47:E47"/>
    <mergeCell ref="A161:E161"/>
    <mergeCell ref="A71:E71"/>
    <mergeCell ref="A72:E72"/>
    <mergeCell ref="A79:E79"/>
    <mergeCell ref="A89:E89"/>
    <mergeCell ref="A98:E98"/>
    <mergeCell ref="A108:E108"/>
    <mergeCell ref="A122:E122"/>
    <mergeCell ref="A131:E131"/>
    <mergeCell ref="A135:E135"/>
    <mergeCell ref="A143:E143"/>
    <mergeCell ref="A151:E151"/>
    <mergeCell ref="A217:E217"/>
    <mergeCell ref="A218:E218"/>
    <mergeCell ref="A228:E228"/>
    <mergeCell ref="A168:E168"/>
    <mergeCell ref="A178:E178"/>
    <mergeCell ref="A188:E188"/>
    <mergeCell ref="A198:E198"/>
    <mergeCell ref="A208:E208"/>
    <mergeCell ref="A209:E209"/>
  </mergeCells>
  <conditionalFormatting sqref="C5:C7 C21:C22 C23:D23 D24:E27 C28 C31:D31 D32:E33 D35:E39 C40 C42 D51:E52 D54:E55 C56:C57 D139:E141">
    <cfRule type="containsText" dxfId="671" priority="334" operator="containsText" text="غير مطبق  - Not Implemented">
      <formula>NOT(ISERROR(SEARCH("غير مطبق  - Not Implemented",C5)))</formula>
    </cfRule>
    <cfRule type="containsText" dxfId="670" priority="333" operator="containsText" text="لاينطبق على الجهة  - Not Applicable">
      <formula>NOT(ISERROR(SEARCH("لاينطبق على الجهة  - Not Applicable",C5)))</formula>
    </cfRule>
    <cfRule type="containsText" dxfId="669" priority="335" operator="containsText" text="مطبق جزئيًا  - Partially Implemented">
      <formula>NOT(ISERROR(SEARCH("مطبق جزئيًا  - Partially Implemented",C5)))</formula>
    </cfRule>
    <cfRule type="containsText" dxfId="668" priority="336" operator="containsText" text="مطبق كليًا  - Implemented">
      <formula>NOT(ISERROR(SEARCH("مطبق كليًا  - Implemented",C5)))</formula>
    </cfRule>
  </conditionalFormatting>
  <conditionalFormatting sqref="C9:C11">
    <cfRule type="containsText" dxfId="667" priority="296" operator="containsText" text="مطبق كليًا  - Implemented">
      <formula>NOT(ISERROR(SEARCH("مطبق كليًا  - Implemented",C9)))</formula>
    </cfRule>
    <cfRule type="containsText" dxfId="666" priority="295" operator="containsText" text="مطبق جزئيًا  - Partially Implemented">
      <formula>NOT(ISERROR(SEARCH("مطبق جزئيًا  - Partially Implemented",C9)))</formula>
    </cfRule>
    <cfRule type="containsText" dxfId="665" priority="293" operator="containsText" text="لاينطبق على الجهة  - Not Applicable">
      <formula>NOT(ISERROR(SEARCH("لاينطبق على الجهة  - Not Applicable",C9)))</formula>
    </cfRule>
    <cfRule type="containsText" dxfId="664" priority="294" operator="containsText" text="غير مطبق  - Not Implemented">
      <formula>NOT(ISERROR(SEARCH("غير مطبق  - Not Implemented",C9)))</formula>
    </cfRule>
  </conditionalFormatting>
  <conditionalFormatting sqref="C13:C16">
    <cfRule type="containsText" dxfId="663" priority="292" operator="containsText" text="مطبق كليًا  - Implemented">
      <formula>NOT(ISERROR(SEARCH("مطبق كليًا  - Implemented",C13)))</formula>
    </cfRule>
    <cfRule type="containsText" dxfId="662" priority="291" operator="containsText" text="مطبق جزئيًا  - Partially Implemented">
      <formula>NOT(ISERROR(SEARCH("مطبق جزئيًا  - Partially Implemented",C13)))</formula>
    </cfRule>
    <cfRule type="containsText" dxfId="661" priority="289" operator="containsText" text="لاينطبق على الجهة  - Not Applicable">
      <formula>NOT(ISERROR(SEARCH("لاينطبق على الجهة  - Not Applicable",C13)))</formula>
    </cfRule>
    <cfRule type="containsText" dxfId="660" priority="290" operator="containsText" text="غير مطبق  - Not Implemented">
      <formula>NOT(ISERROR(SEARCH("غير مطبق  - Not Implemented",C13)))</formula>
    </cfRule>
  </conditionalFormatting>
  <conditionalFormatting sqref="C18:C19">
    <cfRule type="containsText" dxfId="659" priority="286" operator="containsText" text="غير مطبق  - Not Implemented">
      <formula>NOT(ISERROR(SEARCH("غير مطبق  - Not Implemented",C18)))</formula>
    </cfRule>
    <cfRule type="containsText" dxfId="658" priority="285" operator="containsText" text="لاينطبق على الجهة  - Not Applicable">
      <formula>NOT(ISERROR(SEARCH("لاينطبق على الجهة  - Not Applicable",C18)))</formula>
    </cfRule>
    <cfRule type="containsText" dxfId="657" priority="287" operator="containsText" text="مطبق جزئيًا  - Partially Implemented">
      <formula>NOT(ISERROR(SEARCH("مطبق جزئيًا  - Partially Implemented",C18)))</formula>
    </cfRule>
    <cfRule type="containsText" dxfId="656" priority="288" operator="containsText" text="مطبق كليًا  - Implemented">
      <formula>NOT(ISERROR(SEARCH("مطبق كليًا  - Implemented",C18)))</formula>
    </cfRule>
  </conditionalFormatting>
  <conditionalFormatting sqref="C30">
    <cfRule type="containsText" dxfId="655" priority="283" operator="containsText" text="مطبق جزئيًا  - Partially Implemented">
      <formula>NOT(ISERROR(SEARCH("مطبق جزئيًا  - Partially Implemented",C30)))</formula>
    </cfRule>
    <cfRule type="containsText" dxfId="654" priority="281" operator="containsText" text="لاينطبق على الجهة  - Not Applicable">
      <formula>NOT(ISERROR(SEARCH("لاينطبق على الجهة  - Not Applicable",C30)))</formula>
    </cfRule>
    <cfRule type="containsText" dxfId="653" priority="284" operator="containsText" text="مطبق كليًا  - Implemented">
      <formula>NOT(ISERROR(SEARCH("مطبق كليًا  - Implemented",C30)))</formula>
    </cfRule>
    <cfRule type="containsText" dxfId="652" priority="282" operator="containsText" text="غير مطبق  - Not Implemented">
      <formula>NOT(ISERROR(SEARCH("غير مطبق  - Not Implemented",C30)))</formula>
    </cfRule>
  </conditionalFormatting>
  <conditionalFormatting sqref="C44:C46">
    <cfRule type="containsText" dxfId="651" priority="280" operator="containsText" text="مطبق كليًا  - Implemented">
      <formula>NOT(ISERROR(SEARCH("مطبق كليًا  - Implemented",C44)))</formula>
    </cfRule>
    <cfRule type="containsText" dxfId="650" priority="279" operator="containsText" text="مطبق جزئيًا  - Partially Implemented">
      <formula>NOT(ISERROR(SEARCH("مطبق جزئيًا  - Partially Implemented",C44)))</formula>
    </cfRule>
    <cfRule type="containsText" dxfId="649" priority="278" operator="containsText" text="غير مطبق  - Not Implemented">
      <formula>NOT(ISERROR(SEARCH("غير مطبق  - Not Implemented",C44)))</formula>
    </cfRule>
    <cfRule type="containsText" dxfId="648" priority="277" operator="containsText" text="لاينطبق على الجهة  - Not Applicable">
      <formula>NOT(ISERROR(SEARCH("لاينطبق على الجهة  - Not Applicable",C44)))</formula>
    </cfRule>
  </conditionalFormatting>
  <conditionalFormatting sqref="C48:C49">
    <cfRule type="containsText" dxfId="647" priority="276" operator="containsText" text="مطبق كليًا  - Implemented">
      <formula>NOT(ISERROR(SEARCH("مطبق كليًا  - Implemented",C48)))</formula>
    </cfRule>
    <cfRule type="containsText" dxfId="646" priority="275" operator="containsText" text="مطبق جزئيًا  - Partially Implemented">
      <formula>NOT(ISERROR(SEARCH("مطبق جزئيًا  - Partially Implemented",C48)))</formula>
    </cfRule>
    <cfRule type="containsText" dxfId="645" priority="273" operator="containsText" text="لاينطبق على الجهة  - Not Applicable">
      <formula>NOT(ISERROR(SEARCH("لاينطبق على الجهة  - Not Applicable",C48)))</formula>
    </cfRule>
    <cfRule type="containsText" dxfId="644" priority="274" operator="containsText" text="غير مطبق  - Not Implemented">
      <formula>NOT(ISERROR(SEARCH("غير مطبق  - Not Implemented",C48)))</formula>
    </cfRule>
  </conditionalFormatting>
  <conditionalFormatting sqref="C59:C60">
    <cfRule type="containsText" dxfId="643" priority="272" operator="containsText" text="مطبق كليًا  - Implemented">
      <formula>NOT(ISERROR(SEARCH("مطبق كليًا  - Implemented",C59)))</formula>
    </cfRule>
    <cfRule type="containsText" dxfId="642" priority="271" operator="containsText" text="مطبق جزئيًا  - Partially Implemented">
      <formula>NOT(ISERROR(SEARCH("مطبق جزئيًا  - Partially Implemented",C59)))</formula>
    </cfRule>
    <cfRule type="containsText" dxfId="641" priority="270" operator="containsText" text="غير مطبق  - Not Implemented">
      <formula>NOT(ISERROR(SEARCH("غير مطبق  - Not Implemented",C59)))</formula>
    </cfRule>
    <cfRule type="containsText" dxfId="640" priority="269" operator="containsText" text="لاينطبق على الجهة  - Not Applicable">
      <formula>NOT(ISERROR(SEARCH("لاينطبق على الجهة  - Not Applicable",C59)))</formula>
    </cfRule>
  </conditionalFormatting>
  <conditionalFormatting sqref="C70">
    <cfRule type="containsText" dxfId="639" priority="258" operator="containsText" text="غير مطبق  - Not Implemented">
      <formula>NOT(ISERROR(SEARCH("غير مطبق  - Not Implemented",C70)))</formula>
    </cfRule>
    <cfRule type="containsText" dxfId="638" priority="259" operator="containsText" text="مطبق جزئيًا  - Partially Implemented">
      <formula>NOT(ISERROR(SEARCH("مطبق جزئيًا  - Partially Implemented",C70)))</formula>
    </cfRule>
    <cfRule type="containsText" dxfId="637" priority="260" operator="containsText" text="مطبق كليًا  - Implemented">
      <formula>NOT(ISERROR(SEARCH("مطبق كليًا  - Implemented",C70)))</formula>
    </cfRule>
    <cfRule type="containsText" dxfId="636" priority="257" operator="containsText" text="لاينطبق على الجهة  - Not Applicable">
      <formula>NOT(ISERROR(SEARCH("لاينطبق على الجهة  - Not Applicable",C70)))</formula>
    </cfRule>
  </conditionalFormatting>
  <conditionalFormatting sqref="C73:C78">
    <cfRule type="containsText" dxfId="635" priority="256" operator="containsText" text="مطبق كليًا  - Implemented">
      <formula>NOT(ISERROR(SEARCH("مطبق كليًا  - Implemented",C73)))</formula>
    </cfRule>
    <cfRule type="containsText" dxfId="634" priority="255" operator="containsText" text="مطبق جزئيًا  - Partially Implemented">
      <formula>NOT(ISERROR(SEARCH("مطبق جزئيًا  - Partially Implemented",C73)))</formula>
    </cfRule>
    <cfRule type="containsText" dxfId="633" priority="253" operator="containsText" text="لاينطبق على الجهة  - Not Applicable">
      <formula>NOT(ISERROR(SEARCH("لاينطبق على الجهة  - Not Applicable",C73)))</formula>
    </cfRule>
    <cfRule type="containsText" dxfId="632" priority="254" operator="containsText" text="غير مطبق  - Not Implemented">
      <formula>NOT(ISERROR(SEARCH("غير مطبق  - Not Implemented",C73)))</formula>
    </cfRule>
  </conditionalFormatting>
  <conditionalFormatting sqref="C80:C81">
    <cfRule type="containsText" dxfId="631" priority="251" operator="containsText" text="مطبق جزئيًا  - Partially Implemented">
      <formula>NOT(ISERROR(SEARCH("مطبق جزئيًا  - Partially Implemented",C80)))</formula>
    </cfRule>
    <cfRule type="containsText" dxfId="630" priority="250" operator="containsText" text="غير مطبق  - Not Implemented">
      <formula>NOT(ISERROR(SEARCH("غير مطبق  - Not Implemented",C80)))</formula>
    </cfRule>
    <cfRule type="containsText" dxfId="629" priority="249" operator="containsText" text="لاينطبق على الجهة  - Not Applicable">
      <formula>NOT(ISERROR(SEARCH("لاينطبق على الجهة  - Not Applicable",C80)))</formula>
    </cfRule>
    <cfRule type="containsText" dxfId="628" priority="252" operator="containsText" text="مطبق كليًا  - Implemented">
      <formula>NOT(ISERROR(SEARCH("مطبق كليًا  - Implemented",C80)))</formula>
    </cfRule>
  </conditionalFormatting>
  <conditionalFormatting sqref="C88">
    <cfRule type="containsText" dxfId="627" priority="242" operator="containsText" text="غير مطبق  - Not Implemented">
      <formula>NOT(ISERROR(SEARCH("غير مطبق  - Not Implemented",C88)))</formula>
    </cfRule>
    <cfRule type="containsText" dxfId="626" priority="241" operator="containsText" text="لاينطبق على الجهة  - Not Applicable">
      <formula>NOT(ISERROR(SEARCH("لاينطبق على الجهة  - Not Applicable",C88)))</formula>
    </cfRule>
    <cfRule type="containsText" dxfId="625" priority="243" operator="containsText" text="مطبق جزئيًا  - Partially Implemented">
      <formula>NOT(ISERROR(SEARCH("مطبق جزئيًا  - Partially Implemented",C88)))</formula>
    </cfRule>
    <cfRule type="containsText" dxfId="624" priority="244" operator="containsText" text="مطبق كليًا  - Implemented">
      <formula>NOT(ISERROR(SEARCH("مطبق كليًا  - Implemented",C88)))</formula>
    </cfRule>
  </conditionalFormatting>
  <conditionalFormatting sqref="C90:C91">
    <cfRule type="containsText" dxfId="623" priority="240" operator="containsText" text="مطبق كليًا  - Implemented">
      <formula>NOT(ISERROR(SEARCH("مطبق كليًا  - Implemented",C90)))</formula>
    </cfRule>
    <cfRule type="containsText" dxfId="622" priority="239" operator="containsText" text="مطبق جزئيًا  - Partially Implemented">
      <formula>NOT(ISERROR(SEARCH("مطبق جزئيًا  - Partially Implemented",C90)))</formula>
    </cfRule>
    <cfRule type="containsText" dxfId="621" priority="238" operator="containsText" text="غير مطبق  - Not Implemented">
      <formula>NOT(ISERROR(SEARCH("غير مطبق  - Not Implemented",C90)))</formula>
    </cfRule>
    <cfRule type="containsText" dxfId="620" priority="237" operator="containsText" text="لاينطبق على الجهة  - Not Applicable">
      <formula>NOT(ISERROR(SEARCH("لاينطبق على الجهة  - Not Applicable",C90)))</formula>
    </cfRule>
  </conditionalFormatting>
  <conditionalFormatting sqref="C97">
    <cfRule type="containsText" dxfId="619" priority="230" operator="containsText" text="غير مطبق  - Not Implemented">
      <formula>NOT(ISERROR(SEARCH("غير مطبق  - Not Implemented",C97)))</formula>
    </cfRule>
    <cfRule type="containsText" dxfId="618" priority="229" operator="containsText" text="لاينطبق على الجهة  - Not Applicable">
      <formula>NOT(ISERROR(SEARCH("لاينطبق على الجهة  - Not Applicable",C97)))</formula>
    </cfRule>
    <cfRule type="containsText" dxfId="617" priority="232" operator="containsText" text="مطبق كليًا  - Implemented">
      <formula>NOT(ISERROR(SEARCH("مطبق كليًا  - Implemented",C97)))</formula>
    </cfRule>
    <cfRule type="containsText" dxfId="616" priority="231" operator="containsText" text="مطبق جزئيًا  - Partially Implemented">
      <formula>NOT(ISERROR(SEARCH("مطبق جزئيًا  - Partially Implemented",C97)))</formula>
    </cfRule>
  </conditionalFormatting>
  <conditionalFormatting sqref="C99:C100">
    <cfRule type="containsText" dxfId="615" priority="226" operator="containsText" text="غير مطبق  - Not Implemented">
      <formula>NOT(ISERROR(SEARCH("غير مطبق  - Not Implemented",C99)))</formula>
    </cfRule>
    <cfRule type="containsText" dxfId="614" priority="227" operator="containsText" text="مطبق جزئيًا  - Partially Implemented">
      <formula>NOT(ISERROR(SEARCH("مطبق جزئيًا  - Partially Implemented",C99)))</formula>
    </cfRule>
    <cfRule type="containsText" dxfId="613" priority="228" operator="containsText" text="مطبق كليًا  - Implemented">
      <formula>NOT(ISERROR(SEARCH("مطبق كليًا  - Implemented",C99)))</formula>
    </cfRule>
    <cfRule type="containsText" dxfId="612" priority="225" operator="containsText" text="لاينطبق على الجهة  - Not Applicable">
      <formula>NOT(ISERROR(SEARCH("لاينطبق على الجهة  - Not Applicable",C99)))</formula>
    </cfRule>
  </conditionalFormatting>
  <conditionalFormatting sqref="C107">
    <cfRule type="containsText" dxfId="611" priority="220" operator="containsText" text="مطبق كليًا  - Implemented">
      <formula>NOT(ISERROR(SEARCH("مطبق كليًا  - Implemented",C107)))</formula>
    </cfRule>
    <cfRule type="containsText" dxfId="610" priority="217" operator="containsText" text="لاينطبق على الجهة  - Not Applicable">
      <formula>NOT(ISERROR(SEARCH("لاينطبق على الجهة  - Not Applicable",C107)))</formula>
    </cfRule>
    <cfRule type="containsText" dxfId="609" priority="218" operator="containsText" text="غير مطبق  - Not Implemented">
      <formula>NOT(ISERROR(SEARCH("غير مطبق  - Not Implemented",C107)))</formula>
    </cfRule>
    <cfRule type="containsText" dxfId="608" priority="219" operator="containsText" text="مطبق جزئيًا  - Partially Implemented">
      <formula>NOT(ISERROR(SEARCH("مطبق جزئيًا  - Partially Implemented",C107)))</formula>
    </cfRule>
  </conditionalFormatting>
  <conditionalFormatting sqref="C109:C110">
    <cfRule type="containsText" dxfId="607" priority="213" operator="containsText" text="لاينطبق على الجهة  - Not Applicable">
      <formula>NOT(ISERROR(SEARCH("لاينطبق على الجهة  - Not Applicable",C109)))</formula>
    </cfRule>
    <cfRule type="containsText" dxfId="606" priority="215" operator="containsText" text="مطبق جزئيًا  - Partially Implemented">
      <formula>NOT(ISERROR(SEARCH("مطبق جزئيًا  - Partially Implemented",C109)))</formula>
    </cfRule>
    <cfRule type="containsText" dxfId="605" priority="214" operator="containsText" text="غير مطبق  - Not Implemented">
      <formula>NOT(ISERROR(SEARCH("غير مطبق  - Not Implemented",C109)))</formula>
    </cfRule>
    <cfRule type="containsText" dxfId="604" priority="216" operator="containsText" text="مطبق كليًا  - Implemented">
      <formula>NOT(ISERROR(SEARCH("مطبق كليًا  - Implemented",C109)))</formula>
    </cfRule>
  </conditionalFormatting>
  <conditionalFormatting sqref="C121">
    <cfRule type="containsText" dxfId="603" priority="208" operator="containsText" text="مطبق كليًا  - Implemented">
      <formula>NOT(ISERROR(SEARCH("مطبق كليًا  - Implemented",C121)))</formula>
    </cfRule>
    <cfRule type="containsText" dxfId="602" priority="207" operator="containsText" text="مطبق جزئيًا  - Partially Implemented">
      <formula>NOT(ISERROR(SEARCH("مطبق جزئيًا  - Partially Implemented",C121)))</formula>
    </cfRule>
    <cfRule type="containsText" dxfId="601" priority="206" operator="containsText" text="غير مطبق  - Not Implemented">
      <formula>NOT(ISERROR(SEARCH("غير مطبق  - Not Implemented",C121)))</formula>
    </cfRule>
    <cfRule type="containsText" dxfId="600" priority="205" operator="containsText" text="لاينطبق على الجهة  - Not Applicable">
      <formula>NOT(ISERROR(SEARCH("لاينطبق على الجهة  - Not Applicable",C121)))</formula>
    </cfRule>
  </conditionalFormatting>
  <conditionalFormatting sqref="C123:C124">
    <cfRule type="containsText" dxfId="599" priority="196" operator="containsText" text="مطبق كليًا  - Implemented">
      <formula>NOT(ISERROR(SEARCH("مطبق كليًا  - Implemented",C123)))</formula>
    </cfRule>
    <cfRule type="containsText" dxfId="598" priority="195" operator="containsText" text="مطبق جزئيًا  - Partially Implemented">
      <formula>NOT(ISERROR(SEARCH("مطبق جزئيًا  - Partially Implemented",C123)))</formula>
    </cfRule>
    <cfRule type="containsText" dxfId="597" priority="194" operator="containsText" text="غير مطبق  - Not Implemented">
      <formula>NOT(ISERROR(SEARCH("غير مطبق  - Not Implemented",C123)))</formula>
    </cfRule>
    <cfRule type="containsText" dxfId="596" priority="193" operator="containsText" text="لاينطبق على الجهة  - Not Applicable">
      <formula>NOT(ISERROR(SEARCH("لاينطبق على الجهة  - Not Applicable",C123)))</formula>
    </cfRule>
  </conditionalFormatting>
  <conditionalFormatting sqref="C130">
    <cfRule type="containsText" dxfId="595" priority="188" operator="containsText" text="مطبق كليًا  - Implemented">
      <formula>NOT(ISERROR(SEARCH("مطبق كليًا  - Implemented",C130)))</formula>
    </cfRule>
    <cfRule type="containsText" dxfId="594" priority="187" operator="containsText" text="مطبق جزئيًا  - Partially Implemented">
      <formula>NOT(ISERROR(SEARCH("مطبق جزئيًا  - Partially Implemented",C130)))</formula>
    </cfRule>
    <cfRule type="containsText" dxfId="593" priority="186" operator="containsText" text="غير مطبق  - Not Implemented">
      <formula>NOT(ISERROR(SEARCH("غير مطبق  - Not Implemented",C130)))</formula>
    </cfRule>
    <cfRule type="containsText" dxfId="592" priority="185" operator="containsText" text="لاينطبق على الجهة  - Not Applicable">
      <formula>NOT(ISERROR(SEARCH("لاينطبق على الجهة  - Not Applicable",C130)))</formula>
    </cfRule>
  </conditionalFormatting>
  <conditionalFormatting sqref="C132:C134">
    <cfRule type="containsText" dxfId="591" priority="182" operator="containsText" text="غير مطبق  - Not Implemented">
      <formula>NOT(ISERROR(SEARCH("غير مطبق  - Not Implemented",C132)))</formula>
    </cfRule>
    <cfRule type="containsText" dxfId="590" priority="183" operator="containsText" text="مطبق جزئيًا  - Partially Implemented">
      <formula>NOT(ISERROR(SEARCH("مطبق جزئيًا  - Partially Implemented",C132)))</formula>
    </cfRule>
    <cfRule type="containsText" dxfId="589" priority="184" operator="containsText" text="مطبق كليًا  - Implemented">
      <formula>NOT(ISERROR(SEARCH("مطبق كليًا  - Implemented",C132)))</formula>
    </cfRule>
    <cfRule type="containsText" dxfId="588" priority="181" operator="containsText" text="لاينطبق على الجهة  - Not Applicable">
      <formula>NOT(ISERROR(SEARCH("لاينطبق على الجهة  - Not Applicable",C132)))</formula>
    </cfRule>
  </conditionalFormatting>
  <conditionalFormatting sqref="C136:C137">
    <cfRule type="containsText" dxfId="587" priority="178" operator="containsText" text="غير مطبق  - Not Implemented">
      <formula>NOT(ISERROR(SEARCH("غير مطبق  - Not Implemented",C136)))</formula>
    </cfRule>
    <cfRule type="containsText" dxfId="586" priority="177" operator="containsText" text="لاينطبق على الجهة  - Not Applicable">
      <formula>NOT(ISERROR(SEARCH("لاينطبق على الجهة  - Not Applicable",C136)))</formula>
    </cfRule>
    <cfRule type="containsText" dxfId="585" priority="180" operator="containsText" text="مطبق كليًا  - Implemented">
      <formula>NOT(ISERROR(SEARCH("مطبق كليًا  - Implemented",C136)))</formula>
    </cfRule>
    <cfRule type="containsText" dxfId="584" priority="179" operator="containsText" text="مطبق جزئيًا  - Partially Implemented">
      <formula>NOT(ISERROR(SEARCH("مطبق جزئيًا  - Partially Implemented",C136)))</formula>
    </cfRule>
  </conditionalFormatting>
  <conditionalFormatting sqref="C142">
    <cfRule type="containsText" dxfId="583" priority="171" operator="containsText" text="مطبق جزئيًا  - Partially Implemented">
      <formula>NOT(ISERROR(SEARCH("مطبق جزئيًا  - Partially Implemented",C142)))</formula>
    </cfRule>
    <cfRule type="containsText" dxfId="582" priority="169" operator="containsText" text="لاينطبق على الجهة  - Not Applicable">
      <formula>NOT(ISERROR(SEARCH("لاينطبق على الجهة  - Not Applicable",C142)))</formula>
    </cfRule>
    <cfRule type="containsText" dxfId="581" priority="170" operator="containsText" text="غير مطبق  - Not Implemented">
      <formula>NOT(ISERROR(SEARCH("غير مطبق  - Not Implemented",C142)))</formula>
    </cfRule>
    <cfRule type="containsText" dxfId="580" priority="172" operator="containsText" text="مطبق كليًا  - Implemented">
      <formula>NOT(ISERROR(SEARCH("مطبق كليًا  - Implemented",C142)))</formula>
    </cfRule>
  </conditionalFormatting>
  <conditionalFormatting sqref="C144:C145">
    <cfRule type="containsText" dxfId="579" priority="163" operator="containsText" text="مطبق جزئيًا  - Partially Implemented">
      <formula>NOT(ISERROR(SEARCH("مطبق جزئيًا  - Partially Implemented",C144)))</formula>
    </cfRule>
    <cfRule type="containsText" dxfId="578" priority="162" operator="containsText" text="غير مطبق  - Not Implemented">
      <formula>NOT(ISERROR(SEARCH("غير مطبق  - Not Implemented",C144)))</formula>
    </cfRule>
    <cfRule type="containsText" dxfId="577" priority="161" operator="containsText" text="لاينطبق على الجهة  - Not Applicable">
      <formula>NOT(ISERROR(SEARCH("لاينطبق على الجهة  - Not Applicable",C144)))</formula>
    </cfRule>
    <cfRule type="containsText" dxfId="576" priority="164" operator="containsText" text="مطبق كليًا  - Implemented">
      <formula>NOT(ISERROR(SEARCH("مطبق كليًا  - Implemented",C144)))</formula>
    </cfRule>
  </conditionalFormatting>
  <conditionalFormatting sqref="C150">
    <cfRule type="containsText" dxfId="575" priority="153" operator="containsText" text="لاينطبق على الجهة  - Not Applicable">
      <formula>NOT(ISERROR(SEARCH("لاينطبق على الجهة  - Not Applicable",C150)))</formula>
    </cfRule>
    <cfRule type="containsText" dxfId="574" priority="154" operator="containsText" text="غير مطبق  - Not Implemented">
      <formula>NOT(ISERROR(SEARCH("غير مطبق  - Not Implemented",C150)))</formula>
    </cfRule>
    <cfRule type="containsText" dxfId="573" priority="155" operator="containsText" text="مطبق جزئيًا  - Partially Implemented">
      <formula>NOT(ISERROR(SEARCH("مطبق جزئيًا  - Partially Implemented",C150)))</formula>
    </cfRule>
    <cfRule type="containsText" dxfId="572" priority="156" operator="containsText" text="مطبق كليًا  - Implemented">
      <formula>NOT(ISERROR(SEARCH("مطبق كليًا  - Implemented",C150)))</formula>
    </cfRule>
  </conditionalFormatting>
  <conditionalFormatting sqref="C152:C153">
    <cfRule type="containsText" dxfId="571" priority="149" operator="containsText" text="لاينطبق على الجهة  - Not Applicable">
      <formula>NOT(ISERROR(SEARCH("لاينطبق على الجهة  - Not Applicable",C152)))</formula>
    </cfRule>
    <cfRule type="containsText" dxfId="570" priority="150" operator="containsText" text="غير مطبق  - Not Implemented">
      <formula>NOT(ISERROR(SEARCH("غير مطبق  - Not Implemented",C152)))</formula>
    </cfRule>
    <cfRule type="containsText" dxfId="569" priority="151" operator="containsText" text="مطبق جزئيًا  - Partially Implemented">
      <formula>NOT(ISERROR(SEARCH("مطبق جزئيًا  - Partially Implemented",C152)))</formula>
    </cfRule>
    <cfRule type="containsText" dxfId="568" priority="152" operator="containsText" text="مطبق كليًا  - Implemented">
      <formula>NOT(ISERROR(SEARCH("مطبق كليًا  - Implemented",C152)))</formula>
    </cfRule>
  </conditionalFormatting>
  <conditionalFormatting sqref="C160">
    <cfRule type="containsText" dxfId="567" priority="144" operator="containsText" text="مطبق كليًا  - Implemented">
      <formula>NOT(ISERROR(SEARCH("مطبق كليًا  - Implemented",C160)))</formula>
    </cfRule>
    <cfRule type="containsText" dxfId="566" priority="141" operator="containsText" text="لاينطبق على الجهة  - Not Applicable">
      <formula>NOT(ISERROR(SEARCH("لاينطبق على الجهة  - Not Applicable",C160)))</formula>
    </cfRule>
    <cfRule type="containsText" dxfId="565" priority="142" operator="containsText" text="غير مطبق  - Not Implemented">
      <formula>NOT(ISERROR(SEARCH("غير مطبق  - Not Implemented",C160)))</formula>
    </cfRule>
    <cfRule type="containsText" dxfId="564" priority="143" operator="containsText" text="مطبق جزئيًا  - Partially Implemented">
      <formula>NOT(ISERROR(SEARCH("مطبق جزئيًا  - Partially Implemented",C160)))</formula>
    </cfRule>
  </conditionalFormatting>
  <conditionalFormatting sqref="C162:C163">
    <cfRule type="containsText" dxfId="563" priority="138" operator="containsText" text="غير مطبق  - Not Implemented">
      <formula>NOT(ISERROR(SEARCH("غير مطبق  - Not Implemented",C162)))</formula>
    </cfRule>
    <cfRule type="containsText" dxfId="562" priority="137" operator="containsText" text="لاينطبق على الجهة  - Not Applicable">
      <formula>NOT(ISERROR(SEARCH("لاينطبق على الجهة  - Not Applicable",C162)))</formula>
    </cfRule>
    <cfRule type="containsText" dxfId="561" priority="139" operator="containsText" text="مطبق جزئيًا  - Partially Implemented">
      <formula>NOT(ISERROR(SEARCH("مطبق جزئيًا  - Partially Implemented",C162)))</formula>
    </cfRule>
    <cfRule type="containsText" dxfId="560" priority="140" operator="containsText" text="مطبق كليًا  - Implemented">
      <formula>NOT(ISERROR(SEARCH("مطبق كليًا  - Implemented",C162)))</formula>
    </cfRule>
  </conditionalFormatting>
  <conditionalFormatting sqref="C167">
    <cfRule type="containsText" dxfId="559" priority="131" operator="containsText" text="مطبق جزئيًا  - Partially Implemented">
      <formula>NOT(ISERROR(SEARCH("مطبق جزئيًا  - Partially Implemented",C167)))</formula>
    </cfRule>
    <cfRule type="containsText" dxfId="558" priority="132" operator="containsText" text="مطبق كليًا  - Implemented">
      <formula>NOT(ISERROR(SEARCH("مطبق كليًا  - Implemented",C167)))</formula>
    </cfRule>
    <cfRule type="containsText" dxfId="557" priority="130" operator="containsText" text="غير مطبق  - Not Implemented">
      <formula>NOT(ISERROR(SEARCH("غير مطبق  - Not Implemented",C167)))</formula>
    </cfRule>
    <cfRule type="containsText" dxfId="556" priority="129" operator="containsText" text="لاينطبق على الجهة  - Not Applicable">
      <formula>NOT(ISERROR(SEARCH("لاينطبق على الجهة  - Not Applicable",C167)))</formula>
    </cfRule>
  </conditionalFormatting>
  <conditionalFormatting sqref="C169:C170">
    <cfRule type="containsText" dxfId="555" priority="127" operator="containsText" text="مطبق جزئيًا  - Partially Implemented">
      <formula>NOT(ISERROR(SEARCH("مطبق جزئيًا  - Partially Implemented",C169)))</formula>
    </cfRule>
    <cfRule type="containsText" dxfId="554" priority="125" operator="containsText" text="لاينطبق على الجهة  - Not Applicable">
      <formula>NOT(ISERROR(SEARCH("لاينطبق على الجهة  - Not Applicable",C169)))</formula>
    </cfRule>
    <cfRule type="containsText" dxfId="553" priority="126" operator="containsText" text="غير مطبق  - Not Implemented">
      <formula>NOT(ISERROR(SEARCH("غير مطبق  - Not Implemented",C169)))</formula>
    </cfRule>
    <cfRule type="containsText" dxfId="552" priority="128" operator="containsText" text="مطبق كليًا  - Implemented">
      <formula>NOT(ISERROR(SEARCH("مطبق كليًا  - Implemented",C169)))</formula>
    </cfRule>
  </conditionalFormatting>
  <conditionalFormatting sqref="C177">
    <cfRule type="containsText" dxfId="551" priority="120" operator="containsText" text="مطبق كليًا  - Implemented">
      <formula>NOT(ISERROR(SEARCH("مطبق كليًا  - Implemented",C177)))</formula>
    </cfRule>
    <cfRule type="containsText" dxfId="550" priority="117" operator="containsText" text="لاينطبق على الجهة  - Not Applicable">
      <formula>NOT(ISERROR(SEARCH("لاينطبق على الجهة  - Not Applicable",C177)))</formula>
    </cfRule>
    <cfRule type="containsText" dxfId="549" priority="118" operator="containsText" text="غير مطبق  - Not Implemented">
      <formula>NOT(ISERROR(SEARCH("غير مطبق  - Not Implemented",C177)))</formula>
    </cfRule>
    <cfRule type="containsText" dxfId="548" priority="119" operator="containsText" text="مطبق جزئيًا  - Partially Implemented">
      <formula>NOT(ISERROR(SEARCH("مطبق جزئيًا  - Partially Implemented",C177)))</formula>
    </cfRule>
  </conditionalFormatting>
  <conditionalFormatting sqref="C179:C180">
    <cfRule type="containsText" dxfId="547" priority="114" operator="containsText" text="غير مطبق  - Not Implemented">
      <formula>NOT(ISERROR(SEARCH("غير مطبق  - Not Implemented",C179)))</formula>
    </cfRule>
    <cfRule type="containsText" dxfId="546" priority="116" operator="containsText" text="مطبق كليًا  - Implemented">
      <formula>NOT(ISERROR(SEARCH("مطبق كليًا  - Implemented",C179)))</formula>
    </cfRule>
    <cfRule type="containsText" dxfId="545" priority="115" operator="containsText" text="مطبق جزئيًا  - Partially Implemented">
      <formula>NOT(ISERROR(SEARCH("مطبق جزئيًا  - Partially Implemented",C179)))</formula>
    </cfRule>
    <cfRule type="containsText" dxfId="544" priority="113" operator="containsText" text="لاينطبق على الجهة  - Not Applicable">
      <formula>NOT(ISERROR(SEARCH("لاينطبق على الجهة  - Not Applicable",C179)))</formula>
    </cfRule>
  </conditionalFormatting>
  <conditionalFormatting sqref="C187">
    <cfRule type="containsText" dxfId="543" priority="105" operator="containsText" text="لاينطبق على الجهة  - Not Applicable">
      <formula>NOT(ISERROR(SEARCH("لاينطبق على الجهة  - Not Applicable",C187)))</formula>
    </cfRule>
    <cfRule type="containsText" dxfId="542" priority="106" operator="containsText" text="غير مطبق  - Not Implemented">
      <formula>NOT(ISERROR(SEARCH("غير مطبق  - Not Implemented",C187)))</formula>
    </cfRule>
    <cfRule type="containsText" dxfId="541" priority="107" operator="containsText" text="مطبق جزئيًا  - Partially Implemented">
      <formula>NOT(ISERROR(SEARCH("مطبق جزئيًا  - Partially Implemented",C187)))</formula>
    </cfRule>
    <cfRule type="containsText" dxfId="540" priority="108" operator="containsText" text="مطبق كليًا  - Implemented">
      <formula>NOT(ISERROR(SEARCH("مطبق كليًا  - Implemented",C187)))</formula>
    </cfRule>
  </conditionalFormatting>
  <conditionalFormatting sqref="C189:C190">
    <cfRule type="containsText" dxfId="539" priority="89" operator="containsText" text="لاينطبق على الجهة  - Not Applicable">
      <formula>NOT(ISERROR(SEARCH("لاينطبق على الجهة  - Not Applicable",C189)))</formula>
    </cfRule>
    <cfRule type="containsText" dxfId="538" priority="90" operator="containsText" text="غير مطبق  - Not Implemented">
      <formula>NOT(ISERROR(SEARCH("غير مطبق  - Not Implemented",C189)))</formula>
    </cfRule>
    <cfRule type="containsText" dxfId="537" priority="91" operator="containsText" text="مطبق جزئيًا  - Partially Implemented">
      <formula>NOT(ISERROR(SEARCH("مطبق جزئيًا  - Partially Implemented",C189)))</formula>
    </cfRule>
    <cfRule type="containsText" dxfId="536" priority="92" operator="containsText" text="مطبق كليًا  - Implemented">
      <formula>NOT(ISERROR(SEARCH("مطبق كليًا  - Implemented",C189)))</formula>
    </cfRule>
  </conditionalFormatting>
  <conditionalFormatting sqref="C197">
    <cfRule type="containsText" dxfId="535" priority="81" operator="containsText" text="لاينطبق على الجهة  - Not Applicable">
      <formula>NOT(ISERROR(SEARCH("لاينطبق على الجهة  - Not Applicable",C197)))</formula>
    </cfRule>
    <cfRule type="containsText" dxfId="534" priority="82" operator="containsText" text="غير مطبق  - Not Implemented">
      <formula>NOT(ISERROR(SEARCH("غير مطبق  - Not Implemented",C197)))</formula>
    </cfRule>
    <cfRule type="containsText" dxfId="533" priority="83" operator="containsText" text="مطبق جزئيًا  - Partially Implemented">
      <formula>NOT(ISERROR(SEARCH("مطبق جزئيًا  - Partially Implemented",C197)))</formula>
    </cfRule>
    <cfRule type="containsText" dxfId="532" priority="84" operator="containsText" text="مطبق كليًا  - Implemented">
      <formula>NOT(ISERROR(SEARCH("مطبق كليًا  - Implemented",C197)))</formula>
    </cfRule>
  </conditionalFormatting>
  <conditionalFormatting sqref="C199:C200">
    <cfRule type="containsText" dxfId="531" priority="72" operator="containsText" text="مطبق كليًا  - Implemented">
      <formula>NOT(ISERROR(SEARCH("مطبق كليًا  - Implemented",C199)))</formula>
    </cfRule>
    <cfRule type="containsText" dxfId="530" priority="71" operator="containsText" text="مطبق جزئيًا  - Partially Implemented">
      <formula>NOT(ISERROR(SEARCH("مطبق جزئيًا  - Partially Implemented",C199)))</formula>
    </cfRule>
    <cfRule type="containsText" dxfId="529" priority="70" operator="containsText" text="غير مطبق  - Not Implemented">
      <formula>NOT(ISERROR(SEARCH("غير مطبق  - Not Implemented",C199)))</formula>
    </cfRule>
    <cfRule type="containsText" dxfId="528" priority="69" operator="containsText" text="لاينطبق على الجهة  - Not Applicable">
      <formula>NOT(ISERROR(SEARCH("لاينطبق على الجهة  - Not Applicable",C199)))</formula>
    </cfRule>
  </conditionalFormatting>
  <conditionalFormatting sqref="C207">
    <cfRule type="containsText" dxfId="527" priority="60" operator="containsText" text="مطبق كليًا  - Implemented">
      <formula>NOT(ISERROR(SEARCH("مطبق كليًا  - Implemented",C207)))</formula>
    </cfRule>
    <cfRule type="containsText" dxfId="526" priority="59" operator="containsText" text="مطبق جزئيًا  - Partially Implemented">
      <formula>NOT(ISERROR(SEARCH("مطبق جزئيًا  - Partially Implemented",C207)))</formula>
    </cfRule>
    <cfRule type="containsText" dxfId="525" priority="58" operator="containsText" text="غير مطبق  - Not Implemented">
      <formula>NOT(ISERROR(SEARCH("غير مطبق  - Not Implemented",C207)))</formula>
    </cfRule>
    <cfRule type="containsText" dxfId="524" priority="57" operator="containsText" text="لاينطبق على الجهة  - Not Applicable">
      <formula>NOT(ISERROR(SEARCH("لاينطبق على الجهة  - Not Applicable",C207)))</formula>
    </cfRule>
  </conditionalFormatting>
  <conditionalFormatting sqref="C210:C211">
    <cfRule type="containsText" dxfId="523" priority="56" operator="containsText" text="مطبق كليًا  - Implemented">
      <formula>NOT(ISERROR(SEARCH("مطبق كليًا  - Implemented",C210)))</formula>
    </cfRule>
    <cfRule type="containsText" dxfId="522" priority="55" operator="containsText" text="مطبق جزئيًا  - Partially Implemented">
      <formula>NOT(ISERROR(SEARCH("مطبق جزئيًا  - Partially Implemented",C210)))</formula>
    </cfRule>
    <cfRule type="containsText" dxfId="521" priority="53" operator="containsText" text="لاينطبق على الجهة  - Not Applicable">
      <formula>NOT(ISERROR(SEARCH("لاينطبق على الجهة  - Not Applicable",C210)))</formula>
    </cfRule>
    <cfRule type="containsText" dxfId="520" priority="54" operator="containsText" text="غير مطبق  - Not Implemented">
      <formula>NOT(ISERROR(SEARCH("غير مطبق  - Not Implemented",C210)))</formula>
    </cfRule>
  </conditionalFormatting>
  <conditionalFormatting sqref="C216">
    <cfRule type="containsText" dxfId="519" priority="42" operator="containsText" text="غير مطبق  - Not Implemented">
      <formula>NOT(ISERROR(SEARCH("غير مطبق  - Not Implemented",C216)))</formula>
    </cfRule>
    <cfRule type="containsText" dxfId="518" priority="44" operator="containsText" text="مطبق كليًا  - Implemented">
      <formula>NOT(ISERROR(SEARCH("مطبق كليًا  - Implemented",C216)))</formula>
    </cfRule>
    <cfRule type="containsText" dxfId="517" priority="43" operator="containsText" text="مطبق جزئيًا  - Partially Implemented">
      <formula>NOT(ISERROR(SEARCH("مطبق جزئيًا  - Partially Implemented",C216)))</formula>
    </cfRule>
    <cfRule type="containsText" dxfId="516" priority="41" operator="containsText" text="لاينطبق على الجهة  - Not Applicable">
      <formula>NOT(ISERROR(SEARCH("لاينطبق على الجهة  - Not Applicable",C216)))</formula>
    </cfRule>
  </conditionalFormatting>
  <conditionalFormatting sqref="C219">
    <cfRule type="containsText" dxfId="515" priority="39" operator="containsText" text="مطبق جزئيًا  - Partially Implemented">
      <formula>NOT(ISERROR(SEARCH("مطبق جزئيًا  - Partially Implemented",C219)))</formula>
    </cfRule>
    <cfRule type="containsText" dxfId="514" priority="37" operator="containsText" text="لاينطبق على الجهة  - Not Applicable">
      <formula>NOT(ISERROR(SEARCH("لاينطبق على الجهة  - Not Applicable",C219)))</formula>
    </cfRule>
    <cfRule type="containsText" dxfId="513" priority="40" operator="containsText" text="مطبق كليًا  - Implemented">
      <formula>NOT(ISERROR(SEARCH("مطبق كليًا  - Implemented",C219)))</formula>
    </cfRule>
    <cfRule type="containsText" dxfId="512" priority="38" operator="containsText" text="غير مطبق  - Not Implemented">
      <formula>NOT(ISERROR(SEARCH("غير مطبق  - Not Implemented",C219)))</formula>
    </cfRule>
  </conditionalFormatting>
  <conditionalFormatting sqref="C227">
    <cfRule type="containsText" dxfId="511" priority="23" operator="containsText" text="مطبق جزئيًا  - Partially Implemented">
      <formula>NOT(ISERROR(SEARCH("مطبق جزئيًا  - Partially Implemented",C227)))</formula>
    </cfRule>
    <cfRule type="containsText" dxfId="510" priority="24" operator="containsText" text="مطبق كليًا  - Implemented">
      <formula>NOT(ISERROR(SEARCH("مطبق كليًا  - Implemented",C227)))</formula>
    </cfRule>
    <cfRule type="containsText" dxfId="509" priority="21" operator="containsText" text="لاينطبق على الجهة  - Not Applicable">
      <formula>NOT(ISERROR(SEARCH("لاينطبق على الجهة  - Not Applicable",C227)))</formula>
    </cfRule>
    <cfRule type="containsText" dxfId="508" priority="22" operator="containsText" text="غير مطبق  - Not Implemented">
      <formula>NOT(ISERROR(SEARCH("غير مطبق  - Not Implemented",C227)))</formula>
    </cfRule>
  </conditionalFormatting>
  <conditionalFormatting sqref="C229:C230">
    <cfRule type="containsText" dxfId="507" priority="5" operator="containsText" text="لاينطبق على الجهة  - Not Applicable">
      <formula>NOT(ISERROR(SEARCH("لاينطبق على الجهة  - Not Applicable",C229)))</formula>
    </cfRule>
    <cfRule type="containsText" dxfId="506" priority="6" operator="containsText" text="غير مطبق  - Not Implemented">
      <formula>NOT(ISERROR(SEARCH("غير مطبق  - Not Implemented",C229)))</formula>
    </cfRule>
    <cfRule type="containsText" dxfId="505" priority="7" operator="containsText" text="مطبق جزئيًا  - Partially Implemented">
      <formula>NOT(ISERROR(SEARCH("مطبق جزئيًا  - Partially Implemented",C229)))</formula>
    </cfRule>
    <cfRule type="containsText" dxfId="504" priority="8" operator="containsText" text="مطبق كليًا  - Implemented">
      <formula>NOT(ISERROR(SEARCH("مطبق كليًا  - Implemented",C229)))</formula>
    </cfRule>
  </conditionalFormatting>
  <conditionalFormatting sqref="C234">
    <cfRule type="containsText" dxfId="503" priority="3" operator="containsText" text="مطبق جزئيًا  - Partially Implemented">
      <formula>NOT(ISERROR(SEARCH("مطبق جزئيًا  - Partially Implemented",C234)))</formula>
    </cfRule>
    <cfRule type="containsText" dxfId="502" priority="4" operator="containsText" text="مطبق كليًا  - Implemented">
      <formula>NOT(ISERROR(SEARCH("مطبق كليًا  - Implemented",C234)))</formula>
    </cfRule>
    <cfRule type="containsText" dxfId="501" priority="2" operator="containsText" text="غير مطبق  - Not Implemented">
      <formula>NOT(ISERROR(SEARCH("غير مطبق  - Not Implemented",C234)))</formula>
    </cfRule>
    <cfRule type="containsText" dxfId="500" priority="1" operator="containsText" text="لاينطبق على الجهة  - Not Applicable">
      <formula>NOT(ISERROR(SEARCH("لاينطبق على الجهة  - Not Applicable",C234)))</formula>
    </cfRule>
  </conditionalFormatting>
  <conditionalFormatting sqref="C34:D34">
    <cfRule type="containsText" dxfId="499" priority="201" operator="containsText" text="لاينطبق على الجهة  - Not Applicable">
      <formula>NOT(ISERROR(SEARCH("لاينطبق على الجهة  - Not Applicable",C34)))</formula>
    </cfRule>
    <cfRule type="containsText" dxfId="498" priority="203" operator="containsText" text="مطبق جزئيًا  - Partially Implemented">
      <formula>NOT(ISERROR(SEARCH("مطبق جزئيًا  - Partially Implemented",C34)))</formula>
    </cfRule>
    <cfRule type="containsText" dxfId="497" priority="204" operator="containsText" text="مطبق كليًا  - Implemented">
      <formula>NOT(ISERROR(SEARCH("مطبق كليًا  - Implemented",C34)))</formula>
    </cfRule>
    <cfRule type="containsText" dxfId="496" priority="202" operator="containsText" text="غير مطبق  - Not Implemented">
      <formula>NOT(ISERROR(SEARCH("غير مطبق  - Not Implemented",C34)))</formula>
    </cfRule>
  </conditionalFormatting>
  <conditionalFormatting sqref="C50:D50">
    <cfRule type="containsText" dxfId="495" priority="325" operator="containsText" text="لاينطبق على الجهة  - Not Applicable">
      <formula>NOT(ISERROR(SEARCH("لاينطبق على الجهة  - Not Applicable",C50)))</formula>
    </cfRule>
    <cfRule type="containsText" dxfId="494" priority="326" operator="containsText" text="غير مطبق  - Not Implemented">
      <formula>NOT(ISERROR(SEARCH("غير مطبق  - Not Implemented",C50)))</formula>
    </cfRule>
    <cfRule type="containsText" dxfId="493" priority="327" operator="containsText" text="مطبق جزئيًا  - Partially Implemented">
      <formula>NOT(ISERROR(SEARCH("مطبق جزئيًا  - Partially Implemented",C50)))</formula>
    </cfRule>
    <cfRule type="containsText" dxfId="492" priority="328" operator="containsText" text="مطبق كليًا  - Implemented">
      <formula>NOT(ISERROR(SEARCH("مطبق كليًا  - Implemented",C50)))</formula>
    </cfRule>
  </conditionalFormatting>
  <conditionalFormatting sqref="C53:D53">
    <cfRule type="containsText" dxfId="491" priority="322" operator="containsText" text="غير مطبق  - Not Implemented">
      <formula>NOT(ISERROR(SEARCH("غير مطبق  - Not Implemented",C53)))</formula>
    </cfRule>
    <cfRule type="containsText" dxfId="490" priority="321" operator="containsText" text="لاينطبق على الجهة  - Not Applicable">
      <formula>NOT(ISERROR(SEARCH("لاينطبق على الجهة  - Not Applicable",C53)))</formula>
    </cfRule>
    <cfRule type="containsText" dxfId="489" priority="323" operator="containsText" text="مطبق جزئيًا  - Partially Implemented">
      <formula>NOT(ISERROR(SEARCH("مطبق جزئيًا  - Partially Implemented",C53)))</formula>
    </cfRule>
    <cfRule type="containsText" dxfId="488" priority="324" operator="containsText" text="مطبق كليًا  - Implemented">
      <formula>NOT(ISERROR(SEARCH("مطبق كليًا  - Implemented",C53)))</formula>
    </cfRule>
  </conditionalFormatting>
  <conditionalFormatting sqref="C61:D61">
    <cfRule type="containsText" dxfId="487" priority="320" operator="containsText" text="مطبق كليًا  - Implemented">
      <formula>NOT(ISERROR(SEARCH("مطبق كليًا  - Implemented",C61)))</formula>
    </cfRule>
    <cfRule type="containsText" dxfId="486" priority="319" operator="containsText" text="مطبق جزئيًا  - Partially Implemented">
      <formula>NOT(ISERROR(SEARCH("مطبق جزئيًا  - Partially Implemented",C61)))</formula>
    </cfRule>
    <cfRule type="containsText" dxfId="485" priority="318" operator="containsText" text="غير مطبق  - Not Implemented">
      <formula>NOT(ISERROR(SEARCH("غير مطبق  - Not Implemented",C61)))</formula>
    </cfRule>
    <cfRule type="containsText" dxfId="484" priority="317" operator="containsText" text="لاينطبق على الجهة  - Not Applicable">
      <formula>NOT(ISERROR(SEARCH("لاينطبق على الجهة  - Not Applicable",C61)))</formula>
    </cfRule>
  </conditionalFormatting>
  <conditionalFormatting sqref="C66:D66">
    <cfRule type="containsText" dxfId="483" priority="316" operator="containsText" text="مطبق كليًا  - Implemented">
      <formula>NOT(ISERROR(SEARCH("مطبق كليًا  - Implemented",C66)))</formula>
    </cfRule>
    <cfRule type="containsText" dxfId="482" priority="315" operator="containsText" text="مطبق جزئيًا  - Partially Implemented">
      <formula>NOT(ISERROR(SEARCH("مطبق جزئيًا  - Partially Implemented",C66)))</formula>
    </cfRule>
    <cfRule type="containsText" dxfId="481" priority="314" operator="containsText" text="غير مطبق  - Not Implemented">
      <formula>NOT(ISERROR(SEARCH("غير مطبق  - Not Implemented",C66)))</formula>
    </cfRule>
    <cfRule type="containsText" dxfId="480" priority="313" operator="containsText" text="لاينطبق على الجهة  - Not Applicable">
      <formula>NOT(ISERROR(SEARCH("لاينطبق على الجهة  - Not Applicable",C66)))</formula>
    </cfRule>
  </conditionalFormatting>
  <conditionalFormatting sqref="C82:D82">
    <cfRule type="containsText" dxfId="479" priority="309" operator="containsText" text="لاينطبق على الجهة  - Not Applicable">
      <formula>NOT(ISERROR(SEARCH("لاينطبق على الجهة  - Not Applicable",C82)))</formula>
    </cfRule>
    <cfRule type="containsText" dxfId="478" priority="312" operator="containsText" text="مطبق كليًا  - Implemented">
      <formula>NOT(ISERROR(SEARCH("مطبق كليًا  - Implemented",C82)))</formula>
    </cfRule>
    <cfRule type="containsText" dxfId="477" priority="311" operator="containsText" text="مطبق جزئيًا  - Partially Implemented">
      <formula>NOT(ISERROR(SEARCH("مطبق جزئيًا  - Partially Implemented",C82)))</formula>
    </cfRule>
    <cfRule type="containsText" dxfId="476" priority="310" operator="containsText" text="غير مطبق  - Not Implemented">
      <formula>NOT(ISERROR(SEARCH("غير مطبق  - Not Implemented",C82)))</formula>
    </cfRule>
  </conditionalFormatting>
  <conditionalFormatting sqref="C92:D92">
    <cfRule type="containsText" dxfId="475" priority="308" operator="containsText" text="مطبق كليًا  - Implemented">
      <formula>NOT(ISERROR(SEARCH("مطبق كليًا  - Implemented",C92)))</formula>
    </cfRule>
    <cfRule type="containsText" dxfId="474" priority="305" operator="containsText" text="لاينطبق على الجهة  - Not Applicable">
      <formula>NOT(ISERROR(SEARCH("لاينطبق على الجهة  - Not Applicable",C92)))</formula>
    </cfRule>
    <cfRule type="containsText" dxfId="473" priority="306" operator="containsText" text="غير مطبق  - Not Implemented">
      <formula>NOT(ISERROR(SEARCH("غير مطبق  - Not Implemented",C92)))</formula>
    </cfRule>
    <cfRule type="containsText" dxfId="472" priority="307" operator="containsText" text="مطبق جزئيًا  - Partially Implemented">
      <formula>NOT(ISERROR(SEARCH("مطبق جزئيًا  - Partially Implemented",C92)))</formula>
    </cfRule>
  </conditionalFormatting>
  <conditionalFormatting sqref="C101:D101">
    <cfRule type="containsText" dxfId="471" priority="302" operator="containsText" text="غير مطبق  - Not Implemented">
      <formula>NOT(ISERROR(SEARCH("غير مطبق  - Not Implemented",C101)))</formula>
    </cfRule>
    <cfRule type="containsText" dxfId="470" priority="303" operator="containsText" text="مطبق جزئيًا  - Partially Implemented">
      <formula>NOT(ISERROR(SEARCH("مطبق جزئيًا  - Partially Implemented",C101)))</formula>
    </cfRule>
    <cfRule type="containsText" dxfId="469" priority="301" operator="containsText" text="لاينطبق على الجهة  - Not Applicable">
      <formula>NOT(ISERROR(SEARCH("لاينطبق على الجهة  - Not Applicable",C101)))</formula>
    </cfRule>
    <cfRule type="containsText" dxfId="468" priority="304" operator="containsText" text="مطبق كليًا  - Implemented">
      <formula>NOT(ISERROR(SEARCH("مطبق كليًا  - Implemented",C101)))</formula>
    </cfRule>
  </conditionalFormatting>
  <conditionalFormatting sqref="C111:D111">
    <cfRule type="containsText" dxfId="467" priority="300" operator="containsText" text="مطبق كليًا  - Implemented">
      <formula>NOT(ISERROR(SEARCH("مطبق كليًا  - Implemented",C111)))</formula>
    </cfRule>
    <cfRule type="containsText" dxfId="466" priority="299" operator="containsText" text="مطبق جزئيًا  - Partially Implemented">
      <formula>NOT(ISERROR(SEARCH("مطبق جزئيًا  - Partially Implemented",C111)))</formula>
    </cfRule>
    <cfRule type="containsText" dxfId="465" priority="298" operator="containsText" text="غير مطبق  - Not Implemented">
      <formula>NOT(ISERROR(SEARCH("غير مطبق  - Not Implemented",C111)))</formula>
    </cfRule>
    <cfRule type="containsText" dxfId="464" priority="297" operator="containsText" text="لاينطبق على الجهة  - Not Applicable">
      <formula>NOT(ISERROR(SEARCH("لاينطبق على الجهة  - Not Applicable",C111)))</formula>
    </cfRule>
  </conditionalFormatting>
  <conditionalFormatting sqref="C125:D125">
    <cfRule type="containsText" dxfId="463" priority="197" operator="containsText" text="لاينطبق على الجهة  - Not Applicable">
      <formula>NOT(ISERROR(SEARCH("لاينطبق على الجهة  - Not Applicable",C125)))</formula>
    </cfRule>
    <cfRule type="containsText" dxfId="462" priority="199" operator="containsText" text="مطبق جزئيًا  - Partially Implemented">
      <formula>NOT(ISERROR(SEARCH("مطبق جزئيًا  - Partially Implemented",C125)))</formula>
    </cfRule>
    <cfRule type="containsText" dxfId="461" priority="200" operator="containsText" text="مطبق كليًا  - Implemented">
      <formula>NOT(ISERROR(SEARCH("مطبق كليًا  - Implemented",C125)))</formula>
    </cfRule>
    <cfRule type="containsText" dxfId="460" priority="198" operator="containsText" text="غير مطبق  - Not Implemented">
      <formula>NOT(ISERROR(SEARCH("غير مطبق  - Not Implemented",C125)))</formula>
    </cfRule>
  </conditionalFormatting>
  <conditionalFormatting sqref="C138:D138">
    <cfRule type="containsText" dxfId="459" priority="175" operator="containsText" text="مطبق جزئيًا  - Partially Implemented">
      <formula>NOT(ISERROR(SEARCH("مطبق جزئيًا  - Partially Implemented",C138)))</formula>
    </cfRule>
    <cfRule type="containsText" dxfId="458" priority="173" operator="containsText" text="لاينطبق على الجهة  - Not Applicable">
      <formula>NOT(ISERROR(SEARCH("لاينطبق على الجهة  - Not Applicable",C138)))</formula>
    </cfRule>
    <cfRule type="containsText" dxfId="457" priority="174" operator="containsText" text="غير مطبق  - Not Implemented">
      <formula>NOT(ISERROR(SEARCH("غير مطبق  - Not Implemented",C138)))</formula>
    </cfRule>
    <cfRule type="containsText" dxfId="456" priority="176" operator="containsText" text="مطبق كليًا  - Implemented">
      <formula>NOT(ISERROR(SEARCH("مطبق كليًا  - Implemented",C138)))</formula>
    </cfRule>
  </conditionalFormatting>
  <conditionalFormatting sqref="C146:D146">
    <cfRule type="containsText" dxfId="455" priority="157" operator="containsText" text="لاينطبق على الجهة  - Not Applicable">
      <formula>NOT(ISERROR(SEARCH("لاينطبق على الجهة  - Not Applicable",C146)))</formula>
    </cfRule>
    <cfRule type="containsText" dxfId="454" priority="158" operator="containsText" text="غير مطبق  - Not Implemented">
      <formula>NOT(ISERROR(SEARCH("غير مطبق  - Not Implemented",C146)))</formula>
    </cfRule>
    <cfRule type="containsText" dxfId="453" priority="160" operator="containsText" text="مطبق كليًا  - Implemented">
      <formula>NOT(ISERROR(SEARCH("مطبق كليًا  - Implemented",C146)))</formula>
    </cfRule>
    <cfRule type="containsText" dxfId="452" priority="159" operator="containsText" text="مطبق جزئيًا  - Partially Implemented">
      <formula>NOT(ISERROR(SEARCH("مطبق جزئيًا  - Partially Implemented",C146)))</formula>
    </cfRule>
  </conditionalFormatting>
  <conditionalFormatting sqref="C154:D154">
    <cfRule type="containsText" dxfId="451" priority="145" operator="containsText" text="لاينطبق على الجهة  - Not Applicable">
      <formula>NOT(ISERROR(SEARCH("لاينطبق على الجهة  - Not Applicable",C154)))</formula>
    </cfRule>
    <cfRule type="containsText" dxfId="450" priority="146" operator="containsText" text="غير مطبق  - Not Implemented">
      <formula>NOT(ISERROR(SEARCH("غير مطبق  - Not Implemented",C154)))</formula>
    </cfRule>
    <cfRule type="containsText" dxfId="449" priority="147" operator="containsText" text="مطبق جزئيًا  - Partially Implemented">
      <formula>NOT(ISERROR(SEARCH("مطبق جزئيًا  - Partially Implemented",C154)))</formula>
    </cfRule>
    <cfRule type="containsText" dxfId="448" priority="148" operator="containsText" text="مطبق كليًا  - Implemented">
      <formula>NOT(ISERROR(SEARCH("مطبق كليًا  - Implemented",C154)))</formula>
    </cfRule>
  </conditionalFormatting>
  <conditionalFormatting sqref="C164:D164">
    <cfRule type="containsText" dxfId="447" priority="135" operator="containsText" text="مطبق جزئيًا  - Partially Implemented">
      <formula>NOT(ISERROR(SEARCH("مطبق جزئيًا  - Partially Implemented",C164)))</formula>
    </cfRule>
    <cfRule type="containsText" dxfId="446" priority="136" operator="containsText" text="مطبق كليًا  - Implemented">
      <formula>NOT(ISERROR(SEARCH("مطبق كليًا  - Implemented",C164)))</formula>
    </cfRule>
    <cfRule type="containsText" dxfId="445" priority="134" operator="containsText" text="غير مطبق  - Not Implemented">
      <formula>NOT(ISERROR(SEARCH("غير مطبق  - Not Implemented",C164)))</formula>
    </cfRule>
    <cfRule type="containsText" dxfId="444" priority="133" operator="containsText" text="لاينطبق على الجهة  - Not Applicable">
      <formula>NOT(ISERROR(SEARCH("لاينطبق على الجهة  - Not Applicable",C164)))</formula>
    </cfRule>
  </conditionalFormatting>
  <conditionalFormatting sqref="C171:D171">
    <cfRule type="containsText" dxfId="443" priority="123" operator="containsText" text="مطبق جزئيًا  - Partially Implemented">
      <formula>NOT(ISERROR(SEARCH("مطبق جزئيًا  - Partially Implemented",C171)))</formula>
    </cfRule>
    <cfRule type="containsText" dxfId="442" priority="122" operator="containsText" text="غير مطبق  - Not Implemented">
      <formula>NOT(ISERROR(SEARCH("غير مطبق  - Not Implemented",C171)))</formula>
    </cfRule>
    <cfRule type="containsText" dxfId="441" priority="124" operator="containsText" text="مطبق كليًا  - Implemented">
      <formula>NOT(ISERROR(SEARCH("مطبق كليًا  - Implemented",C171)))</formula>
    </cfRule>
    <cfRule type="containsText" dxfId="440" priority="121" operator="containsText" text="لاينطبق على الجهة  - Not Applicable">
      <formula>NOT(ISERROR(SEARCH("لاينطبق على الجهة  - Not Applicable",C171)))</formula>
    </cfRule>
  </conditionalFormatting>
  <conditionalFormatting sqref="C181:D181">
    <cfRule type="containsText" dxfId="439" priority="112" operator="containsText" text="مطبق كليًا  - Implemented">
      <formula>NOT(ISERROR(SEARCH("مطبق كليًا  - Implemented",C181)))</formula>
    </cfRule>
    <cfRule type="containsText" dxfId="438" priority="109" operator="containsText" text="لاينطبق على الجهة  - Not Applicable">
      <formula>NOT(ISERROR(SEARCH("لاينطبق على الجهة  - Not Applicable",C181)))</formula>
    </cfRule>
    <cfRule type="containsText" dxfId="437" priority="110" operator="containsText" text="غير مطبق  - Not Implemented">
      <formula>NOT(ISERROR(SEARCH("غير مطبق  - Not Implemented",C181)))</formula>
    </cfRule>
    <cfRule type="containsText" dxfId="436" priority="111" operator="containsText" text="مطبق جزئيًا  - Partially Implemented">
      <formula>NOT(ISERROR(SEARCH("مطبق جزئيًا  - Partially Implemented",C181)))</formula>
    </cfRule>
  </conditionalFormatting>
  <conditionalFormatting sqref="C191:D191">
    <cfRule type="containsText" dxfId="435" priority="86" operator="containsText" text="غير مطبق  - Not Implemented">
      <formula>NOT(ISERROR(SEARCH("غير مطبق  - Not Implemented",C191)))</formula>
    </cfRule>
    <cfRule type="containsText" dxfId="434" priority="87" operator="containsText" text="مطبق جزئيًا  - Partially Implemented">
      <formula>NOT(ISERROR(SEARCH("مطبق جزئيًا  - Partially Implemented",C191)))</formula>
    </cfRule>
    <cfRule type="containsText" dxfId="433" priority="88" operator="containsText" text="مطبق كليًا  - Implemented">
      <formula>NOT(ISERROR(SEARCH("مطبق كليًا  - Implemented",C191)))</formula>
    </cfRule>
    <cfRule type="containsText" dxfId="432" priority="85" operator="containsText" text="لاينطبق على الجهة  - Not Applicable">
      <formula>NOT(ISERROR(SEARCH("لاينطبق على الجهة  - Not Applicable",C191)))</formula>
    </cfRule>
  </conditionalFormatting>
  <conditionalFormatting sqref="C201:D201">
    <cfRule type="containsText" dxfId="431" priority="65" operator="containsText" text="لاينطبق على الجهة  - Not Applicable">
      <formula>NOT(ISERROR(SEARCH("لاينطبق على الجهة  - Not Applicable",C201)))</formula>
    </cfRule>
    <cfRule type="containsText" dxfId="430" priority="68" operator="containsText" text="مطبق كليًا  - Implemented">
      <formula>NOT(ISERROR(SEARCH("مطبق كليًا  - Implemented",C201)))</formula>
    </cfRule>
    <cfRule type="containsText" dxfId="429" priority="66" operator="containsText" text="غير مطبق  - Not Implemented">
      <formula>NOT(ISERROR(SEARCH("غير مطبق  - Not Implemented",C201)))</formula>
    </cfRule>
    <cfRule type="containsText" dxfId="428" priority="67" operator="containsText" text="مطبق جزئيًا  - Partially Implemented">
      <formula>NOT(ISERROR(SEARCH("مطبق جزئيًا  - Partially Implemented",C201)))</formula>
    </cfRule>
  </conditionalFormatting>
  <conditionalFormatting sqref="C212:D212">
    <cfRule type="containsText" dxfId="427" priority="50" operator="containsText" text="غير مطبق  - Not Implemented">
      <formula>NOT(ISERROR(SEARCH("غير مطبق  - Not Implemented",C212)))</formula>
    </cfRule>
    <cfRule type="containsText" dxfId="426" priority="51" operator="containsText" text="مطبق جزئيًا  - Partially Implemented">
      <formula>NOT(ISERROR(SEARCH("مطبق جزئيًا  - Partially Implemented",C212)))</formula>
    </cfRule>
    <cfRule type="containsText" dxfId="425" priority="52" operator="containsText" text="مطبق كليًا  - Implemented">
      <formula>NOT(ISERROR(SEARCH("مطبق كليًا  - Implemented",C212)))</formula>
    </cfRule>
    <cfRule type="containsText" dxfId="424" priority="49" operator="containsText" text="لاينطبق على الجهة  - Not Applicable">
      <formula>NOT(ISERROR(SEARCH("لاينطبق على الجهة  - Not Applicable",C212)))</formula>
    </cfRule>
  </conditionalFormatting>
  <conditionalFormatting sqref="C220:D220">
    <cfRule type="containsText" dxfId="423" priority="35" operator="containsText" text="مطبق جزئيًا  - Partially Implemented">
      <formula>NOT(ISERROR(SEARCH("مطبق جزئيًا  - Partially Implemented",C220)))</formula>
    </cfRule>
    <cfRule type="containsText" dxfId="422" priority="34" operator="containsText" text="غير مطبق  - Not Implemented">
      <formula>NOT(ISERROR(SEARCH("غير مطبق  - Not Implemented",C220)))</formula>
    </cfRule>
    <cfRule type="containsText" dxfId="421" priority="33" operator="containsText" text="لاينطبق على الجهة  - Not Applicable">
      <formula>NOT(ISERROR(SEARCH("لاينطبق على الجهة  - Not Applicable",C220)))</formula>
    </cfRule>
    <cfRule type="containsText" dxfId="420" priority="36" operator="containsText" text="مطبق كليًا  - Implemented">
      <formula>NOT(ISERROR(SEARCH("مطبق كليًا  - Implemented",C220)))</formula>
    </cfRule>
  </conditionalFormatting>
  <conditionalFormatting sqref="C224:D224">
    <cfRule type="containsText" dxfId="419" priority="18" operator="containsText" text="غير مطبق  - Not Implemented">
      <formula>NOT(ISERROR(SEARCH("غير مطبق  - Not Implemented",C224)))</formula>
    </cfRule>
    <cfRule type="containsText" dxfId="418" priority="17" operator="containsText" text="لاينطبق على الجهة  - Not Applicable">
      <formula>NOT(ISERROR(SEARCH("لاينطبق على الجهة  - Not Applicable",C224)))</formula>
    </cfRule>
    <cfRule type="containsText" dxfId="417" priority="20" operator="containsText" text="مطبق كليًا  - Implemented">
      <formula>NOT(ISERROR(SEARCH("مطبق كليًا  - Implemented",C224)))</formula>
    </cfRule>
    <cfRule type="containsText" dxfId="416" priority="19" operator="containsText" text="مطبق جزئيًا  - Partially Implemented">
      <formula>NOT(ISERROR(SEARCH("مطبق جزئيًا  - Partially Implemented",C224)))</formula>
    </cfRule>
  </conditionalFormatting>
  <conditionalFormatting sqref="C231:D231">
    <cfRule type="containsText" dxfId="415" priority="12" operator="containsText" text="مطبق كليًا  - Implemented">
      <formula>NOT(ISERROR(SEARCH("مطبق كليًا  - Implemented",C231)))</formula>
    </cfRule>
    <cfRule type="containsText" dxfId="414" priority="11" operator="containsText" text="مطبق جزئيًا  - Partially Implemented">
      <formula>NOT(ISERROR(SEARCH("مطبق جزئيًا  - Partially Implemented",C231)))</formula>
    </cfRule>
    <cfRule type="containsText" dxfId="413" priority="10" operator="containsText" text="غير مطبق  - Not Implemented">
      <formula>NOT(ISERROR(SEARCH("غير مطبق  - Not Implemented",C231)))</formula>
    </cfRule>
    <cfRule type="containsText" dxfId="412" priority="9" operator="containsText" text="لاينطبق على الجهة  - Not Applicable">
      <formula>NOT(ISERROR(SEARCH("لاينطبق على الجهة  - Not Applicable",C231)))</formula>
    </cfRule>
  </conditionalFormatting>
  <conditionalFormatting sqref="D62:E65">
    <cfRule type="containsText" dxfId="411" priority="268" operator="containsText" text="مطبق كليًا  - Implemented">
      <formula>NOT(ISERROR(SEARCH("مطبق كليًا  - Implemented",D62)))</formula>
    </cfRule>
    <cfRule type="containsText" dxfId="410" priority="266" operator="containsText" text="غير مطبق  - Not Implemented">
      <formula>NOT(ISERROR(SEARCH("غير مطبق  - Not Implemented",D62)))</formula>
    </cfRule>
    <cfRule type="containsText" dxfId="409" priority="265" operator="containsText" text="لاينطبق على الجهة  - Not Applicable">
      <formula>NOT(ISERROR(SEARCH("لاينطبق على الجهة  - Not Applicable",D62)))</formula>
    </cfRule>
    <cfRule type="containsText" dxfId="408" priority="267" operator="containsText" text="مطبق جزئيًا  - Partially Implemented">
      <formula>NOT(ISERROR(SEARCH("مطبق جزئيًا  - Partially Implemented",D62)))</formula>
    </cfRule>
  </conditionalFormatting>
  <conditionalFormatting sqref="D67:E69">
    <cfRule type="containsText" dxfId="407" priority="262" operator="containsText" text="غير مطبق  - Not Implemented">
      <formula>NOT(ISERROR(SEARCH("غير مطبق  - Not Implemented",D67)))</formula>
    </cfRule>
    <cfRule type="containsText" dxfId="406" priority="261" operator="containsText" text="لاينطبق على الجهة  - Not Applicable">
      <formula>NOT(ISERROR(SEARCH("لاينطبق على الجهة  - Not Applicable",D67)))</formula>
    </cfRule>
    <cfRule type="containsText" dxfId="405" priority="263" operator="containsText" text="مطبق جزئيًا  - Partially Implemented">
      <formula>NOT(ISERROR(SEARCH("مطبق جزئيًا  - Partially Implemented",D67)))</formula>
    </cfRule>
    <cfRule type="containsText" dxfId="404" priority="264" operator="containsText" text="مطبق كليًا  - Implemented">
      <formula>NOT(ISERROR(SEARCH("مطبق كليًا  - Implemented",D67)))</formula>
    </cfRule>
  </conditionalFormatting>
  <conditionalFormatting sqref="D83:E87">
    <cfRule type="containsText" dxfId="403" priority="247" operator="containsText" text="مطبق جزئيًا  - Partially Implemented">
      <formula>NOT(ISERROR(SEARCH("مطبق جزئيًا  - Partially Implemented",D83)))</formula>
    </cfRule>
    <cfRule type="containsText" dxfId="402" priority="248" operator="containsText" text="مطبق كليًا  - Implemented">
      <formula>NOT(ISERROR(SEARCH("مطبق كليًا  - Implemented",D83)))</formula>
    </cfRule>
    <cfRule type="containsText" dxfId="401" priority="245" operator="containsText" text="لاينطبق على الجهة  - Not Applicable">
      <formula>NOT(ISERROR(SEARCH("لاينطبق على الجهة  - Not Applicable",D83)))</formula>
    </cfRule>
    <cfRule type="containsText" dxfId="400" priority="246" operator="containsText" text="غير مطبق  - Not Implemented">
      <formula>NOT(ISERROR(SEARCH("غير مطبق  - Not Implemented",D83)))</formula>
    </cfRule>
  </conditionalFormatting>
  <conditionalFormatting sqref="D93:E96">
    <cfRule type="containsText" dxfId="399" priority="234" operator="containsText" text="غير مطبق  - Not Implemented">
      <formula>NOT(ISERROR(SEARCH("غير مطبق  - Not Implemented",D93)))</formula>
    </cfRule>
    <cfRule type="containsText" dxfId="398" priority="233" operator="containsText" text="لاينطبق على الجهة  - Not Applicable">
      <formula>NOT(ISERROR(SEARCH("لاينطبق على الجهة  - Not Applicable",D93)))</formula>
    </cfRule>
    <cfRule type="containsText" dxfId="397" priority="236" operator="containsText" text="مطبق كليًا  - Implemented">
      <formula>NOT(ISERROR(SEARCH("مطبق كليًا  - Implemented",D93)))</formula>
    </cfRule>
    <cfRule type="containsText" dxfId="396" priority="235" operator="containsText" text="مطبق جزئيًا  - Partially Implemented">
      <formula>NOT(ISERROR(SEARCH("مطبق جزئيًا  - Partially Implemented",D93)))</formula>
    </cfRule>
  </conditionalFormatting>
  <conditionalFormatting sqref="D102:E106">
    <cfRule type="containsText" dxfId="395" priority="224" operator="containsText" text="مطبق كليًا  - Implemented">
      <formula>NOT(ISERROR(SEARCH("مطبق كليًا  - Implemented",D102)))</formula>
    </cfRule>
    <cfRule type="containsText" dxfId="394" priority="221" operator="containsText" text="لاينطبق على الجهة  - Not Applicable">
      <formula>NOT(ISERROR(SEARCH("لاينطبق على الجهة  - Not Applicable",D102)))</formula>
    </cfRule>
    <cfRule type="containsText" dxfId="393" priority="222" operator="containsText" text="غير مطبق  - Not Implemented">
      <formula>NOT(ISERROR(SEARCH("غير مطبق  - Not Implemented",D102)))</formula>
    </cfRule>
    <cfRule type="containsText" dxfId="392" priority="223" operator="containsText" text="مطبق جزئيًا  - Partially Implemented">
      <formula>NOT(ISERROR(SEARCH("مطبق جزئيًا  - Partially Implemented",D102)))</formula>
    </cfRule>
  </conditionalFormatting>
  <conditionalFormatting sqref="D112:E120">
    <cfRule type="containsText" dxfId="391" priority="212" operator="containsText" text="مطبق كليًا  - Implemented">
      <formula>NOT(ISERROR(SEARCH("مطبق كليًا  - Implemented",D112)))</formula>
    </cfRule>
    <cfRule type="containsText" dxfId="390" priority="211" operator="containsText" text="مطبق جزئيًا  - Partially Implemented">
      <formula>NOT(ISERROR(SEARCH("مطبق جزئيًا  - Partially Implemented",D112)))</formula>
    </cfRule>
    <cfRule type="containsText" dxfId="389" priority="210" operator="containsText" text="غير مطبق  - Not Implemented">
      <formula>NOT(ISERROR(SEARCH("غير مطبق  - Not Implemented",D112)))</formula>
    </cfRule>
    <cfRule type="containsText" dxfId="388" priority="209" operator="containsText" text="لاينطبق على الجهة  - Not Applicable">
      <formula>NOT(ISERROR(SEARCH("لاينطبق على الجهة  - Not Applicable",D112)))</formula>
    </cfRule>
  </conditionalFormatting>
  <conditionalFormatting sqref="D126:E129">
    <cfRule type="containsText" dxfId="387" priority="191" operator="containsText" text="مطبق جزئيًا  - Partially Implemented">
      <formula>NOT(ISERROR(SEARCH("مطبق جزئيًا  - Partially Implemented",D126)))</formula>
    </cfRule>
    <cfRule type="containsText" dxfId="386" priority="192" operator="containsText" text="مطبق كليًا  - Implemented">
      <formula>NOT(ISERROR(SEARCH("مطبق كليًا  - Implemented",D126)))</formula>
    </cfRule>
    <cfRule type="containsText" dxfId="385" priority="190" operator="containsText" text="غير مطبق  - Not Implemented">
      <formula>NOT(ISERROR(SEARCH("غير مطبق  - Not Implemented",D126)))</formula>
    </cfRule>
    <cfRule type="containsText" dxfId="384" priority="189" operator="containsText" text="لاينطبق على الجهة  - Not Applicable">
      <formula>NOT(ISERROR(SEARCH("لاينطبق على الجهة  - Not Applicable",D126)))</formula>
    </cfRule>
  </conditionalFormatting>
  <conditionalFormatting sqref="D147:E149">
    <cfRule type="containsText" dxfId="383" priority="167" operator="containsText" text="مطبق جزئيًا  - Partially Implemented">
      <formula>NOT(ISERROR(SEARCH("مطبق جزئيًا  - Partially Implemented",D147)))</formula>
    </cfRule>
    <cfRule type="containsText" dxfId="382" priority="166" operator="containsText" text="غير مطبق  - Not Implemented">
      <formula>NOT(ISERROR(SEARCH("غير مطبق  - Not Implemented",D147)))</formula>
    </cfRule>
    <cfRule type="containsText" dxfId="381" priority="165" operator="containsText" text="لاينطبق على الجهة  - Not Applicable">
      <formula>NOT(ISERROR(SEARCH("لاينطبق على الجهة  - Not Applicable",D147)))</formula>
    </cfRule>
    <cfRule type="containsText" dxfId="380" priority="168" operator="containsText" text="مطبق كليًا  - Implemented">
      <formula>NOT(ISERROR(SEARCH("مطبق كليًا  - Implemented",D147)))</formula>
    </cfRule>
  </conditionalFormatting>
  <conditionalFormatting sqref="D155:E159">
    <cfRule type="containsText" dxfId="379" priority="96" operator="containsText" text="مطبق كليًا  - Implemented">
      <formula>NOT(ISERROR(SEARCH("مطبق كليًا  - Implemented",D155)))</formula>
    </cfRule>
    <cfRule type="containsText" dxfId="378" priority="93" operator="containsText" text="لاينطبق على الجهة  - Not Applicable">
      <formula>NOT(ISERROR(SEARCH("لاينطبق على الجهة  - Not Applicable",D155)))</formula>
    </cfRule>
    <cfRule type="containsText" dxfId="377" priority="94" operator="containsText" text="غير مطبق  - Not Implemented">
      <formula>NOT(ISERROR(SEARCH("غير مطبق  - Not Implemented",D155)))</formula>
    </cfRule>
    <cfRule type="containsText" dxfId="376" priority="95" operator="containsText" text="مطبق جزئيًا  - Partially Implemented">
      <formula>NOT(ISERROR(SEARCH("مطبق جزئيًا  - Partially Implemented",D155)))</formula>
    </cfRule>
  </conditionalFormatting>
  <conditionalFormatting sqref="D165:E166">
    <cfRule type="containsText" dxfId="375" priority="104" operator="containsText" text="مطبق كليًا  - Implemented">
      <formula>NOT(ISERROR(SEARCH("مطبق كليًا  - Implemented",D165)))</formula>
    </cfRule>
    <cfRule type="containsText" dxfId="374" priority="103" operator="containsText" text="مطبق جزئيًا  - Partially Implemented">
      <formula>NOT(ISERROR(SEARCH("مطبق جزئيًا  - Partially Implemented",D165)))</formula>
    </cfRule>
    <cfRule type="containsText" dxfId="373" priority="101" operator="containsText" text="لاينطبق على الجهة  - Not Applicable">
      <formula>NOT(ISERROR(SEARCH("لاينطبق على الجهة  - Not Applicable",D165)))</formula>
    </cfRule>
    <cfRule type="containsText" dxfId="372" priority="102" operator="containsText" text="غير مطبق  - Not Implemented">
      <formula>NOT(ISERROR(SEARCH("غير مطبق  - Not Implemented",D165)))</formula>
    </cfRule>
  </conditionalFormatting>
  <conditionalFormatting sqref="D172:E176">
    <cfRule type="containsText" dxfId="371" priority="97" operator="containsText" text="لاينطبق على الجهة  - Not Applicable">
      <formula>NOT(ISERROR(SEARCH("لاينطبق على الجهة  - Not Applicable",D172)))</formula>
    </cfRule>
    <cfRule type="containsText" dxfId="370" priority="98" operator="containsText" text="غير مطبق  - Not Implemented">
      <formula>NOT(ISERROR(SEARCH("غير مطبق  - Not Implemented",D172)))</formula>
    </cfRule>
    <cfRule type="containsText" dxfId="369" priority="99" operator="containsText" text="مطبق جزئيًا  - Partially Implemented">
      <formula>NOT(ISERROR(SEARCH("مطبق جزئيًا  - Partially Implemented",D172)))</formula>
    </cfRule>
    <cfRule type="containsText" dxfId="368" priority="100" operator="containsText" text="مطبق كليًا  - Implemented">
      <formula>NOT(ISERROR(SEARCH("مطبق كليًا  - Implemented",D172)))</formula>
    </cfRule>
  </conditionalFormatting>
  <conditionalFormatting sqref="D182:E186">
    <cfRule type="containsText" dxfId="367" priority="74" operator="containsText" text="غير مطبق  - Not Implemented">
      <formula>NOT(ISERROR(SEARCH("غير مطبق  - Not Implemented",D182)))</formula>
    </cfRule>
    <cfRule type="containsText" dxfId="366" priority="75" operator="containsText" text="مطبق جزئيًا  - Partially Implemented">
      <formula>NOT(ISERROR(SEARCH("مطبق جزئيًا  - Partially Implemented",D182)))</formula>
    </cfRule>
    <cfRule type="containsText" dxfId="365" priority="76" operator="containsText" text="مطبق كليًا  - Implemented">
      <formula>NOT(ISERROR(SEARCH("مطبق كليًا  - Implemented",D182)))</formula>
    </cfRule>
    <cfRule type="containsText" dxfId="364" priority="73" operator="containsText" text="لاينطبق على الجهة  - Not Applicable">
      <formula>NOT(ISERROR(SEARCH("لاينطبق على الجهة  - Not Applicable",D182)))</formula>
    </cfRule>
  </conditionalFormatting>
  <conditionalFormatting sqref="D192:E196">
    <cfRule type="containsText" dxfId="363" priority="79" operator="containsText" text="مطبق جزئيًا  - Partially Implemented">
      <formula>NOT(ISERROR(SEARCH("مطبق جزئيًا  - Partially Implemented",D192)))</formula>
    </cfRule>
    <cfRule type="containsText" dxfId="362" priority="80" operator="containsText" text="مطبق كليًا  - Implemented">
      <formula>NOT(ISERROR(SEARCH("مطبق كليًا  - Implemented",D192)))</formula>
    </cfRule>
    <cfRule type="containsText" dxfId="361" priority="77" operator="containsText" text="لاينطبق على الجهة  - Not Applicable">
      <formula>NOT(ISERROR(SEARCH("لاينطبق على الجهة  - Not Applicable",D192)))</formula>
    </cfRule>
    <cfRule type="containsText" dxfId="360" priority="78" operator="containsText" text="غير مطبق  - Not Implemented">
      <formula>NOT(ISERROR(SEARCH("غير مطبق  - Not Implemented",D192)))</formula>
    </cfRule>
  </conditionalFormatting>
  <conditionalFormatting sqref="D202:E206">
    <cfRule type="containsText" dxfId="359" priority="61" operator="containsText" text="لاينطبق على الجهة  - Not Applicable">
      <formula>NOT(ISERROR(SEARCH("لاينطبق على الجهة  - Not Applicable",D202)))</formula>
    </cfRule>
    <cfRule type="containsText" dxfId="358" priority="62" operator="containsText" text="غير مطبق  - Not Implemented">
      <formula>NOT(ISERROR(SEARCH("غير مطبق  - Not Implemented",D202)))</formula>
    </cfRule>
    <cfRule type="containsText" dxfId="357" priority="63" operator="containsText" text="مطبق جزئيًا  - Partially Implemented">
      <formula>NOT(ISERROR(SEARCH("مطبق جزئيًا  - Partially Implemented",D202)))</formula>
    </cfRule>
    <cfRule type="containsText" dxfId="356" priority="64" operator="containsText" text="مطبق كليًا  - Implemented">
      <formula>NOT(ISERROR(SEARCH("مطبق كليًا  - Implemented",D202)))</formula>
    </cfRule>
  </conditionalFormatting>
  <conditionalFormatting sqref="D213:E215">
    <cfRule type="containsText" dxfId="355" priority="48" operator="containsText" text="مطبق كليًا  - Implemented">
      <formula>NOT(ISERROR(SEARCH("مطبق كليًا  - Implemented",D213)))</formula>
    </cfRule>
    <cfRule type="containsText" dxfId="354" priority="47" operator="containsText" text="مطبق جزئيًا  - Partially Implemented">
      <formula>NOT(ISERROR(SEARCH("مطبق جزئيًا  - Partially Implemented",D213)))</formula>
    </cfRule>
    <cfRule type="containsText" dxfId="353" priority="46" operator="containsText" text="غير مطبق  - Not Implemented">
      <formula>NOT(ISERROR(SEARCH("غير مطبق  - Not Implemented",D213)))</formula>
    </cfRule>
    <cfRule type="containsText" dxfId="352" priority="45" operator="containsText" text="لاينطبق على الجهة  - Not Applicable">
      <formula>NOT(ISERROR(SEARCH("لاينطبق على الجهة  - Not Applicable",D213)))</formula>
    </cfRule>
  </conditionalFormatting>
  <conditionalFormatting sqref="D221:E223">
    <cfRule type="containsText" dxfId="351" priority="32" operator="containsText" text="مطبق كليًا  - Implemented">
      <formula>NOT(ISERROR(SEARCH("مطبق كليًا  - Implemented",D221)))</formula>
    </cfRule>
    <cfRule type="containsText" dxfId="350" priority="31" operator="containsText" text="مطبق جزئيًا  - Partially Implemented">
      <formula>NOT(ISERROR(SEARCH("مطبق جزئيًا  - Partially Implemented",D221)))</formula>
    </cfRule>
    <cfRule type="containsText" dxfId="349" priority="30" operator="containsText" text="غير مطبق  - Not Implemented">
      <formula>NOT(ISERROR(SEARCH("غير مطبق  - Not Implemented",D221)))</formula>
    </cfRule>
    <cfRule type="containsText" dxfId="348" priority="29" operator="containsText" text="لاينطبق على الجهة  - Not Applicable">
      <formula>NOT(ISERROR(SEARCH("لاينطبق على الجهة  - Not Applicable",D221)))</formula>
    </cfRule>
  </conditionalFormatting>
  <conditionalFormatting sqref="D225:E226">
    <cfRule type="containsText" dxfId="347" priority="25" operator="containsText" text="لاينطبق على الجهة  - Not Applicable">
      <formula>NOT(ISERROR(SEARCH("لاينطبق على الجهة  - Not Applicable",D225)))</formula>
    </cfRule>
    <cfRule type="containsText" dxfId="346" priority="28" operator="containsText" text="مطبق كليًا  - Implemented">
      <formula>NOT(ISERROR(SEARCH("مطبق كليًا  - Implemented",D225)))</formula>
    </cfRule>
    <cfRule type="containsText" dxfId="345" priority="27" operator="containsText" text="مطبق جزئيًا  - Partially Implemented">
      <formula>NOT(ISERROR(SEARCH("مطبق جزئيًا  - Partially Implemented",D225)))</formula>
    </cfRule>
    <cfRule type="containsText" dxfId="344" priority="26" operator="containsText" text="غير مطبق  - Not Implemented">
      <formula>NOT(ISERROR(SEARCH("غير مطبق  - Not Implemented",D225)))</formula>
    </cfRule>
  </conditionalFormatting>
  <conditionalFormatting sqref="D232:E233">
    <cfRule type="containsText" dxfId="343" priority="14" operator="containsText" text="غير مطبق  - Not Implemented">
      <formula>NOT(ISERROR(SEARCH("غير مطبق  - Not Implemented",D232)))</formula>
    </cfRule>
    <cfRule type="containsText" dxfId="342" priority="13" operator="containsText" text="لاينطبق على الجهة  - Not Applicable">
      <formula>NOT(ISERROR(SEARCH("لاينطبق على الجهة  - Not Applicable",D232)))</formula>
    </cfRule>
    <cfRule type="containsText" dxfId="341" priority="16" operator="containsText" text="مطبق كليًا  - Implemented">
      <formula>NOT(ISERROR(SEARCH("مطبق كليًا  - Implemented",D232)))</formula>
    </cfRule>
    <cfRule type="containsText" dxfId="340" priority="15" operator="containsText" text="مطبق جزئيًا  - Partially Implemented">
      <formula>NOT(ISERROR(SEARCH("مطبق جزئيًا  - Partially Implemented",D232)))</formula>
    </cfRule>
  </conditionalFormatting>
  <conditionalFormatting sqref="E30">
    <cfRule type="containsText" dxfId="339" priority="329" operator="containsText" text="لاينطبق على الجهة  - Not Applicable">
      <formula>NOT(ISERROR(SEARCH("لاينطبق على الجهة  - Not Applicable",E30)))</formula>
    </cfRule>
    <cfRule type="containsText" dxfId="338" priority="330" operator="containsText" text="غير مطبق  - Not Implemented">
      <formula>NOT(ISERROR(SEARCH("غير مطبق  - Not Implemented",E30)))</formula>
    </cfRule>
    <cfRule type="containsText" dxfId="337" priority="331" operator="containsText" text="مطبق جزئيًا  - Partially Implemented">
      <formula>NOT(ISERROR(SEARCH("مطبق جزئيًا  - Partially Implemented",E30)))</formula>
    </cfRule>
    <cfRule type="containsText" dxfId="336" priority="332" operator="containsText" text="مطبق كليًا  - Implemented">
      <formula>NOT(ISERROR(SEARCH("مطبق كليًا  - Implemented",E30)))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list!$A$1:$A$4</xm:f>
          </x14:formula1>
          <xm:sqref>C5:C7 C9:C11 C13:C16 C121 C42 E102:E106 C18:C19 C28 C21:C22 E24:E27 C30 C234 C44:C46 C48:C49 E51:E52 E54:E55 C59:C60 C56:C57 E62:E65 E67:E69 C70 E155:E159 C73:C78 C80:C81 C88 C90:C91 E83:E87 C97 E93:E96 C99:C100 C40 C107 C109:C110 E112:E120 C130 C123:C124 C132:C134 E126:E129 C142 C136:C137 C144:C145 C150 E139:E141 E172:E176 C160 C162:C163 C167 C169:C170 C177 C229:C230 C187 E165:E166 C179:C180 C152:C153 E192:E196 C197 E35:E39 C189:C190 C199:C200 E182:E186 C207 C210:C211 E213:E215 C216 E221:E223 C219 E225:E226 C227 E232:E233 E147:E149 E32:E33 E202:E206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4"/>
  <sheetViews>
    <sheetView showGridLines="0" rightToLeft="1" zoomScale="85" zoomScaleNormal="85" workbookViewId="0">
      <pane ySplit="2" topLeftCell="A3" activePane="bottomLeft" state="frozen"/>
      <selection pane="bottomLeft" activeCell="E6" sqref="E6"/>
    </sheetView>
  </sheetViews>
  <sheetFormatPr defaultColWidth="8.9140625" defaultRowHeight="14"/>
  <cols>
    <col min="1" max="1" width="15.6640625" style="10" customWidth="1"/>
    <col min="2" max="2" width="51.6640625" style="10" customWidth="1"/>
    <col min="3" max="3" width="18.08203125" style="10" customWidth="1"/>
    <col min="4" max="4" width="15.5" style="10" hidden="1" customWidth="1"/>
    <col min="5" max="5" width="27.08203125" style="10" bestFit="1" customWidth="1"/>
    <col min="6" max="16384" width="8.9140625" style="10"/>
  </cols>
  <sheetData>
    <row r="1" spans="1:5" ht="17.5">
      <c r="A1" s="39" t="s">
        <v>438</v>
      </c>
      <c r="B1" s="39"/>
      <c r="C1" s="39"/>
      <c r="D1" s="39"/>
      <c r="E1" s="39"/>
    </row>
    <row r="2" spans="1:5" ht="16.5" customHeight="1" thickBot="1">
      <c r="A2" s="25" t="s">
        <v>0</v>
      </c>
      <c r="B2" s="25" t="s">
        <v>1</v>
      </c>
      <c r="C2" s="25" t="s">
        <v>4</v>
      </c>
      <c r="D2" s="25" t="s">
        <v>2</v>
      </c>
      <c r="E2" s="25" t="s">
        <v>3</v>
      </c>
    </row>
    <row r="3" spans="1:5" ht="16" thickBot="1">
      <c r="A3" s="40" t="s">
        <v>5</v>
      </c>
      <c r="B3" s="41"/>
      <c r="C3" s="41"/>
      <c r="D3" s="41"/>
      <c r="E3" s="41"/>
    </row>
    <row r="4" spans="1:5" ht="16" thickBot="1">
      <c r="A4" s="40" t="s">
        <v>6</v>
      </c>
      <c r="B4" s="41"/>
      <c r="C4" s="41"/>
      <c r="D4" s="41"/>
      <c r="E4" s="41"/>
    </row>
    <row r="5" spans="1:5" ht="223.4" customHeight="1">
      <c r="A5" s="11" t="s">
        <v>7</v>
      </c>
      <c r="B5" s="12" t="s">
        <v>8</v>
      </c>
      <c r="C5" s="5" t="s">
        <v>100</v>
      </c>
      <c r="D5" s="13" t="s">
        <v>13</v>
      </c>
      <c r="E5" s="13" t="s">
        <v>13</v>
      </c>
    </row>
    <row r="6" spans="1:5" ht="151.4" customHeight="1">
      <c r="A6" s="14" t="s">
        <v>10</v>
      </c>
      <c r="B6" s="9" t="s">
        <v>9</v>
      </c>
      <c r="C6" s="6" t="s">
        <v>100</v>
      </c>
      <c r="D6" s="15" t="s">
        <v>13</v>
      </c>
      <c r="E6" s="15" t="s">
        <v>13</v>
      </c>
    </row>
    <row r="7" spans="1:5" ht="143.15" customHeight="1" thickBot="1">
      <c r="A7" s="16" t="s">
        <v>11</v>
      </c>
      <c r="B7" s="17" t="s">
        <v>12</v>
      </c>
      <c r="C7" s="7" t="s">
        <v>100</v>
      </c>
      <c r="D7" s="18" t="s">
        <v>13</v>
      </c>
      <c r="E7" s="18" t="s">
        <v>13</v>
      </c>
    </row>
    <row r="8" spans="1:5" ht="16" thickBot="1">
      <c r="A8" s="40" t="s">
        <v>14</v>
      </c>
      <c r="B8" s="41"/>
      <c r="C8" s="41"/>
      <c r="D8" s="41"/>
      <c r="E8" s="41"/>
    </row>
    <row r="9" spans="1:5" ht="194.4" customHeight="1">
      <c r="A9" s="11" t="s">
        <v>15</v>
      </c>
      <c r="B9" s="12" t="s">
        <v>16</v>
      </c>
      <c r="C9" s="5" t="s">
        <v>100</v>
      </c>
      <c r="D9" s="13" t="s">
        <v>13</v>
      </c>
      <c r="E9" s="13" t="s">
        <v>13</v>
      </c>
    </row>
    <row r="10" spans="1:5" ht="28">
      <c r="A10" s="14" t="s">
        <v>17</v>
      </c>
      <c r="B10" s="9" t="s">
        <v>179</v>
      </c>
      <c r="C10" s="6" t="s">
        <v>101</v>
      </c>
      <c r="D10" s="15" t="s">
        <v>13</v>
      </c>
      <c r="E10" s="15" t="s">
        <v>13</v>
      </c>
    </row>
    <row r="11" spans="1:5" ht="261.64999999999998" customHeight="1" thickBot="1">
      <c r="A11" s="16" t="s">
        <v>18</v>
      </c>
      <c r="B11" s="17" t="s">
        <v>178</v>
      </c>
      <c r="C11" s="7" t="s">
        <v>100</v>
      </c>
      <c r="D11" s="18" t="s">
        <v>13</v>
      </c>
      <c r="E11" s="18" t="s">
        <v>13</v>
      </c>
    </row>
    <row r="12" spans="1:5" ht="16" thickBot="1">
      <c r="A12" s="40" t="s">
        <v>19</v>
      </c>
      <c r="B12" s="41"/>
      <c r="C12" s="41"/>
      <c r="D12" s="41"/>
      <c r="E12" s="41"/>
    </row>
    <row r="13" spans="1:5" ht="108" customHeight="1">
      <c r="A13" s="11" t="s">
        <v>20</v>
      </c>
      <c r="B13" s="12" t="s">
        <v>21</v>
      </c>
      <c r="C13" s="5" t="s">
        <v>100</v>
      </c>
      <c r="D13" s="13" t="s">
        <v>13</v>
      </c>
      <c r="E13" s="13" t="s">
        <v>13</v>
      </c>
    </row>
    <row r="14" spans="1:5" ht="133.4" customHeight="1">
      <c r="A14" s="14" t="s">
        <v>22</v>
      </c>
      <c r="B14" s="9" t="s">
        <v>107</v>
      </c>
      <c r="C14" s="6" t="s">
        <v>101</v>
      </c>
      <c r="D14" s="15" t="s">
        <v>13</v>
      </c>
      <c r="E14" s="15" t="s">
        <v>13</v>
      </c>
    </row>
    <row r="15" spans="1:5" ht="95.15" customHeight="1">
      <c r="A15" s="14" t="s">
        <v>23</v>
      </c>
      <c r="B15" s="9" t="s">
        <v>24</v>
      </c>
      <c r="C15" s="6" t="s">
        <v>101</v>
      </c>
      <c r="D15" s="15" t="s">
        <v>13</v>
      </c>
      <c r="E15" s="15" t="s">
        <v>13</v>
      </c>
    </row>
    <row r="16" spans="1:5" ht="139.4" customHeight="1" thickBot="1">
      <c r="A16" s="16" t="s">
        <v>25</v>
      </c>
      <c r="B16" s="17" t="s">
        <v>26</v>
      </c>
      <c r="C16" s="7" t="s">
        <v>100</v>
      </c>
      <c r="D16" s="18" t="s">
        <v>13</v>
      </c>
      <c r="E16" s="18" t="s">
        <v>13</v>
      </c>
    </row>
    <row r="17" spans="1:5" ht="16" thickBot="1">
      <c r="A17" s="40" t="s">
        <v>27</v>
      </c>
      <c r="B17" s="41"/>
      <c r="C17" s="41"/>
      <c r="D17" s="41"/>
      <c r="E17" s="41"/>
    </row>
    <row r="18" spans="1:5" ht="222" customHeight="1">
      <c r="A18" s="11" t="s">
        <v>28</v>
      </c>
      <c r="B18" s="12" t="s">
        <v>29</v>
      </c>
      <c r="C18" s="5" t="s">
        <v>100</v>
      </c>
      <c r="D18" s="13" t="s">
        <v>13</v>
      </c>
      <c r="E18" s="13" t="s">
        <v>13</v>
      </c>
    </row>
    <row r="19" spans="1:5" ht="113.15" customHeight="1" thickBot="1">
      <c r="A19" s="16" t="s">
        <v>30</v>
      </c>
      <c r="B19" s="17" t="s">
        <v>31</v>
      </c>
      <c r="C19" s="7" t="s">
        <v>100</v>
      </c>
      <c r="D19" s="18" t="s">
        <v>13</v>
      </c>
      <c r="E19" s="18" t="s">
        <v>13</v>
      </c>
    </row>
    <row r="20" spans="1:5" ht="16" thickBot="1">
      <c r="A20" s="40" t="s">
        <v>32</v>
      </c>
      <c r="B20" s="41"/>
      <c r="C20" s="41"/>
      <c r="D20" s="41"/>
      <c r="E20" s="41"/>
    </row>
    <row r="21" spans="1:5" ht="186.65" customHeight="1">
      <c r="A21" s="11" t="s">
        <v>34</v>
      </c>
      <c r="B21" s="12" t="s">
        <v>33</v>
      </c>
      <c r="C21" s="5" t="s">
        <v>100</v>
      </c>
      <c r="D21" s="13" t="s">
        <v>13</v>
      </c>
      <c r="E21" s="13" t="s">
        <v>13</v>
      </c>
    </row>
    <row r="22" spans="1:5" ht="71.400000000000006" customHeight="1">
      <c r="A22" s="14" t="s">
        <v>36</v>
      </c>
      <c r="B22" s="9" t="s">
        <v>35</v>
      </c>
      <c r="C22" s="6" t="s">
        <v>101</v>
      </c>
      <c r="D22" s="15" t="s">
        <v>13</v>
      </c>
      <c r="E22" s="15" t="s">
        <v>13</v>
      </c>
    </row>
    <row r="23" spans="1:5" ht="28">
      <c r="A23" s="14" t="s">
        <v>37</v>
      </c>
      <c r="B23" s="9" t="s">
        <v>38</v>
      </c>
      <c r="C23" s="23" t="str">
        <f>IF(D23=3,"مطبق كليًا  - Implemented",IF(D23=0,"لاينطبق على الجهة  - Not Applicable",IF(D23=1,"غير مطبق  - Not Implemented",IF(3&lt;D23&gt;1,"مطبق جزئيًا  - Partially Implemented"," "))))</f>
        <v>مطبق جزئيًا  - Partially Implemented</v>
      </c>
      <c r="D23" s="23">
        <f>IF(SUM(D24:D27)=0,0,AVERAGEIF(D24:D27,"&lt;&gt;0"))</f>
        <v>2</v>
      </c>
      <c r="E23" s="15" t="s">
        <v>13</v>
      </c>
    </row>
    <row r="24" spans="1:5" ht="183" customHeight="1">
      <c r="A24" s="14" t="s">
        <v>39</v>
      </c>
      <c r="B24" s="15" t="s">
        <v>40</v>
      </c>
      <c r="C24" s="24" t="s">
        <v>13</v>
      </c>
      <c r="D24" s="23">
        <f>IF(E24="مطبق كليًا  - Implemented",3,IF(E24="مطبق جزئيًا  - Partially Implemented",2,IF(E24="غير مطبق  - Not Implemented",1,0)))</f>
        <v>2</v>
      </c>
      <c r="E24" s="6" t="s">
        <v>101</v>
      </c>
    </row>
    <row r="25" spans="1:5" ht="190.4" customHeight="1">
      <c r="A25" s="14" t="s">
        <v>42</v>
      </c>
      <c r="B25" s="15" t="s">
        <v>41</v>
      </c>
      <c r="C25" s="24" t="s">
        <v>13</v>
      </c>
      <c r="D25" s="23">
        <f>IF(E25="مطبق كليًا  - Implemented",3,IF(E25="مطبق جزئيًا  - Partially Implemented",2,IF(E25="غير مطبق  - Not Implemented",1,0)))</f>
        <v>2</v>
      </c>
      <c r="E25" s="6" t="s">
        <v>101</v>
      </c>
    </row>
    <row r="26" spans="1:5" ht="156.65" customHeight="1">
      <c r="A26" s="14" t="s">
        <v>43</v>
      </c>
      <c r="B26" s="15" t="s">
        <v>45</v>
      </c>
      <c r="C26" s="24" t="s">
        <v>13</v>
      </c>
      <c r="D26" s="23">
        <f>IF(E26="مطبق كليًا  - Implemented",3,IF(E26="مطبق جزئيًا  - Partially Implemented",2,IF(E26="غير مطبق  - Not Implemented",1,0)))</f>
        <v>2</v>
      </c>
      <c r="E26" s="6" t="s">
        <v>101</v>
      </c>
    </row>
    <row r="27" spans="1:5" ht="155.15" customHeight="1">
      <c r="A27" s="14" t="s">
        <v>46</v>
      </c>
      <c r="B27" s="15" t="s">
        <v>44</v>
      </c>
      <c r="C27" s="24" t="s">
        <v>13</v>
      </c>
      <c r="D27" s="23">
        <f>IF(E27="مطبق كليًا  - Implemented",3,IF(E27="مطبق جزئيًا  - Partially Implemented",2,IF(E27="غير مطبق  - Not Implemented",1,0)))</f>
        <v>2</v>
      </c>
      <c r="E27" s="6" t="s">
        <v>101</v>
      </c>
    </row>
    <row r="28" spans="1:5" ht="132.65" customHeight="1" thickBot="1">
      <c r="A28" s="16" t="s">
        <v>47</v>
      </c>
      <c r="B28" s="17" t="s">
        <v>48</v>
      </c>
      <c r="C28" s="7" t="s">
        <v>100</v>
      </c>
      <c r="D28" s="18" t="s">
        <v>13</v>
      </c>
      <c r="E28" s="18" t="s">
        <v>13</v>
      </c>
    </row>
    <row r="29" spans="1:5" ht="16" thickBot="1">
      <c r="A29" s="40" t="s">
        <v>49</v>
      </c>
      <c r="B29" s="41"/>
      <c r="C29" s="41"/>
      <c r="D29" s="41"/>
      <c r="E29" s="41"/>
    </row>
    <row r="30" spans="1:5" ht="163.4" customHeight="1">
      <c r="A30" s="11" t="s">
        <v>50</v>
      </c>
      <c r="B30" s="12" t="s">
        <v>51</v>
      </c>
      <c r="C30" s="5" t="s">
        <v>100</v>
      </c>
      <c r="D30" s="13" t="s">
        <v>13</v>
      </c>
      <c r="E30" s="12" t="s">
        <v>13</v>
      </c>
    </row>
    <row r="31" spans="1:5" ht="28">
      <c r="A31" s="14" t="s">
        <v>52</v>
      </c>
      <c r="B31" s="9" t="s">
        <v>108</v>
      </c>
      <c r="C31" s="23" t="str">
        <f>IF(D31=3,"مطبق كليًا  - Implemented",IF(D31=0,"لاينطبق على الجهة  - Not Applicable",IF(D31=1,"غير مطبق  - Not Implemented",IF(3&lt;D31&gt;1,"مطبق جزئيًا  - Partially Implemented"," "))))</f>
        <v>مطبق كليًا  - Implemented</v>
      </c>
      <c r="D31" s="23">
        <f>IF(SUM(D32:D33)=0,0,AVERAGEIF(D32:D33,"&lt;&gt;0"))</f>
        <v>3</v>
      </c>
      <c r="E31" s="9" t="s">
        <v>13</v>
      </c>
    </row>
    <row r="32" spans="1:5" ht="171" customHeight="1">
      <c r="A32" s="14" t="s">
        <v>54</v>
      </c>
      <c r="B32" s="15" t="s">
        <v>53</v>
      </c>
      <c r="C32" s="24" t="s">
        <v>13</v>
      </c>
      <c r="D32" s="23">
        <f>IF(E32="مطبق كليًا  - Implemented",3,IF(E32="مطبق جزئيًا  - Partially Implemented",2,IF(E32="غير مطبق  - Not Implemented",1,0)))</f>
        <v>3</v>
      </c>
      <c r="E32" s="6" t="s">
        <v>100</v>
      </c>
    </row>
    <row r="33" spans="1:5" ht="188.4" customHeight="1">
      <c r="A33" s="14" t="s">
        <v>56</v>
      </c>
      <c r="B33" s="9" t="s">
        <v>55</v>
      </c>
      <c r="C33" s="24" t="s">
        <v>13</v>
      </c>
      <c r="D33" s="23">
        <f>IF(E33="مطبق كليًا  - Implemented",3,IF(E33="مطبق جزئيًا  - Partially Implemented",2,IF(E33="غير مطبق  - Not Implemented",1,0)))</f>
        <v>3</v>
      </c>
      <c r="E33" s="6" t="s">
        <v>100</v>
      </c>
    </row>
    <row r="34" spans="1:5" ht="28">
      <c r="A34" s="14" t="s">
        <v>57</v>
      </c>
      <c r="B34" s="9" t="s">
        <v>58</v>
      </c>
      <c r="C34" s="23" t="str">
        <f>IF(D34=3,"مطبق كليًا  - Implemented",IF(D34=0,"لاينطبق على الجهة  - Not Applicable",IF(D34=1,"غير مطبق  - Not Implemented",IF(3&lt;D34&gt;1,"مطبق جزئيًا  - Partially Implemented"," "))))</f>
        <v>مطبق جزئيًا  - Partially Implemented</v>
      </c>
      <c r="D34" s="23">
        <f>IF(SUM(D35:D39)=0,0,AVERAGEIF(D35:D39,"&lt;&gt;0"))</f>
        <v>2</v>
      </c>
      <c r="E34" s="9" t="s">
        <v>13</v>
      </c>
    </row>
    <row r="35" spans="1:5" ht="152.4" customHeight="1">
      <c r="A35" s="14" t="s">
        <v>59</v>
      </c>
      <c r="B35" s="9" t="s">
        <v>63</v>
      </c>
      <c r="C35" s="24" t="s">
        <v>13</v>
      </c>
      <c r="D35" s="23">
        <f>IF(E35="مطبق كليًا  - Implemented",3,IF(E35="مطبق جزئيًا  - Partially Implemented",2,IF(E35="غير مطبق  - Not Implemented",1,0)))</f>
        <v>2</v>
      </c>
      <c r="E35" s="6" t="s">
        <v>101</v>
      </c>
    </row>
    <row r="36" spans="1:5" ht="88.4" customHeight="1">
      <c r="A36" s="14" t="s">
        <v>60</v>
      </c>
      <c r="B36" s="9" t="s">
        <v>61</v>
      </c>
      <c r="C36" s="24" t="s">
        <v>13</v>
      </c>
      <c r="D36" s="23">
        <f>IF(E36="مطبق كليًا  - Implemented",3,IF(E36="مطبق جزئيًا  - Partially Implemented",2,IF(E36="غير مطبق  - Not Implemented",1,0)))</f>
        <v>2</v>
      </c>
      <c r="E36" s="6" t="s">
        <v>101</v>
      </c>
    </row>
    <row r="37" spans="1:5" ht="118.4" customHeight="1">
      <c r="A37" s="14" t="s">
        <v>62</v>
      </c>
      <c r="B37" s="9" t="s">
        <v>64</v>
      </c>
      <c r="C37" s="24" t="s">
        <v>13</v>
      </c>
      <c r="D37" s="23">
        <f>IF(E37="مطبق كليًا  - Implemented",3,IF(E37="مطبق جزئيًا  - Partially Implemented",2,IF(E37="غير مطبق  - Not Implemented",1,0)))</f>
        <v>2</v>
      </c>
      <c r="E37" s="6" t="s">
        <v>101</v>
      </c>
    </row>
    <row r="38" spans="1:5" ht="108" customHeight="1">
      <c r="A38" s="14" t="s">
        <v>65</v>
      </c>
      <c r="B38" s="15" t="s">
        <v>66</v>
      </c>
      <c r="C38" s="24" t="s">
        <v>13</v>
      </c>
      <c r="D38" s="23">
        <f>IF(E38="مطبق كليًا  - Implemented",3,IF(E38="مطبق جزئيًا  - Partially Implemented",2,IF(E38="غير مطبق  - Not Implemented",1,0)))</f>
        <v>2</v>
      </c>
      <c r="E38" s="6" t="s">
        <v>101</v>
      </c>
    </row>
    <row r="39" spans="1:5" ht="198.65" customHeight="1">
      <c r="A39" s="14" t="s">
        <v>67</v>
      </c>
      <c r="B39" s="9" t="s">
        <v>68</v>
      </c>
      <c r="C39" s="24" t="s">
        <v>13</v>
      </c>
      <c r="D39" s="23">
        <f>IF(E39="مطبق كليًا  - Implemented",3,IF(E39="مطبق جزئيًا  - Partially Implemented",2,IF(E39="غير مطبق  - Not Implemented",1,0)))</f>
        <v>2</v>
      </c>
      <c r="E39" s="6" t="s">
        <v>101</v>
      </c>
    </row>
    <row r="40" spans="1:5" ht="83.15" customHeight="1" thickBot="1">
      <c r="A40" s="16" t="s">
        <v>69</v>
      </c>
      <c r="B40" s="17" t="s">
        <v>70</v>
      </c>
      <c r="C40" s="7" t="s">
        <v>100</v>
      </c>
      <c r="D40" s="18" t="s">
        <v>13</v>
      </c>
      <c r="E40" s="18" t="s">
        <v>13</v>
      </c>
    </row>
    <row r="41" spans="1:5" ht="16" thickBot="1">
      <c r="A41" s="40" t="s">
        <v>71</v>
      </c>
      <c r="B41" s="41"/>
      <c r="C41" s="41"/>
      <c r="D41" s="41"/>
      <c r="E41" s="41"/>
    </row>
    <row r="42" spans="1:5" ht="110.4" customHeight="1" thickBot="1">
      <c r="A42" s="19" t="s">
        <v>72</v>
      </c>
      <c r="B42" s="20" t="s">
        <v>194</v>
      </c>
      <c r="C42" s="8" t="s">
        <v>100</v>
      </c>
      <c r="D42" s="21" t="s">
        <v>13</v>
      </c>
      <c r="E42" s="21" t="s">
        <v>13</v>
      </c>
    </row>
    <row r="43" spans="1:5" ht="16" thickBot="1">
      <c r="A43" s="40" t="s">
        <v>73</v>
      </c>
      <c r="B43" s="41"/>
      <c r="C43" s="41"/>
      <c r="D43" s="41"/>
      <c r="E43" s="41"/>
    </row>
    <row r="44" spans="1:5" ht="114" customHeight="1">
      <c r="A44" s="11" t="s">
        <v>74</v>
      </c>
      <c r="B44" s="12" t="s">
        <v>75</v>
      </c>
      <c r="C44" s="5" t="s">
        <v>100</v>
      </c>
      <c r="D44" s="13" t="s">
        <v>13</v>
      </c>
      <c r="E44" s="13" t="s">
        <v>13</v>
      </c>
    </row>
    <row r="45" spans="1:5" ht="135.65" customHeight="1">
      <c r="A45" s="14" t="s">
        <v>76</v>
      </c>
      <c r="B45" s="9" t="s">
        <v>77</v>
      </c>
      <c r="C45" s="6" t="s">
        <v>101</v>
      </c>
      <c r="D45" s="15" t="s">
        <v>13</v>
      </c>
      <c r="E45" s="15" t="s">
        <v>13</v>
      </c>
    </row>
    <row r="46" spans="1:5" ht="122.15" customHeight="1" thickBot="1">
      <c r="A46" s="16" t="s">
        <v>78</v>
      </c>
      <c r="B46" s="17" t="s">
        <v>79</v>
      </c>
      <c r="C46" s="7" t="s">
        <v>100</v>
      </c>
      <c r="D46" s="18" t="s">
        <v>13</v>
      </c>
      <c r="E46" s="18" t="s">
        <v>13</v>
      </c>
    </row>
    <row r="47" spans="1:5" ht="16" thickBot="1">
      <c r="A47" s="40" t="s">
        <v>80</v>
      </c>
      <c r="B47" s="41"/>
      <c r="C47" s="41"/>
      <c r="D47" s="41"/>
      <c r="E47" s="41"/>
    </row>
    <row r="48" spans="1:5" ht="215.15" customHeight="1">
      <c r="A48" s="11" t="s">
        <v>82</v>
      </c>
      <c r="B48" s="12" t="s">
        <v>81</v>
      </c>
      <c r="C48" s="5" t="s">
        <v>100</v>
      </c>
      <c r="D48" s="13" t="s">
        <v>13</v>
      </c>
      <c r="E48" s="13" t="s">
        <v>13</v>
      </c>
    </row>
    <row r="49" spans="1:5" ht="90" customHeight="1">
      <c r="A49" s="14" t="s">
        <v>83</v>
      </c>
      <c r="B49" s="15" t="s">
        <v>84</v>
      </c>
      <c r="C49" s="6" t="s">
        <v>100</v>
      </c>
      <c r="D49" s="15" t="s">
        <v>13</v>
      </c>
      <c r="E49" s="15" t="s">
        <v>13</v>
      </c>
    </row>
    <row r="50" spans="1:5" ht="28">
      <c r="A50" s="14" t="s">
        <v>85</v>
      </c>
      <c r="B50" s="9" t="s">
        <v>86</v>
      </c>
      <c r="C50" s="23" t="str">
        <f>IF(D50=3,"مطبق كليًا  - Implemented",IF(D50=0,"لاينطبق على الجهة  - Not Applicable",IF(D50=1,"غير مطبق  - Not Implemented",IF(3&lt;D50&gt;1,"مطبق جزئيًا  - Partially Implemented"," "))))</f>
        <v>مطبق كليًا  - Implemented</v>
      </c>
      <c r="D50" s="23">
        <f>IF(SUM(D51:D52)=0,0,AVERAGEIF(D51:D52,"&lt;&gt;0"))</f>
        <v>3</v>
      </c>
      <c r="E50" s="15" t="s">
        <v>13</v>
      </c>
    </row>
    <row r="51" spans="1:5" ht="100.4" customHeight="1">
      <c r="A51" s="14" t="s">
        <v>87</v>
      </c>
      <c r="B51" s="9" t="s">
        <v>88</v>
      </c>
      <c r="C51" s="24" t="s">
        <v>13</v>
      </c>
      <c r="D51" s="23">
        <f>IF(E51="مطبق كليًا  - Implemented",3,IF(E51="مطبق جزئيًا  - Partially Implemented",2,IF(E51="غير مطبق  - Not Implemented",1,0)))</f>
        <v>3</v>
      </c>
      <c r="E51" s="6" t="s">
        <v>100</v>
      </c>
    </row>
    <row r="52" spans="1:5" ht="130.4" customHeight="1">
      <c r="A52" s="14" t="s">
        <v>89</v>
      </c>
      <c r="B52" s="9" t="s">
        <v>90</v>
      </c>
      <c r="C52" s="24" t="s">
        <v>13</v>
      </c>
      <c r="D52" s="23">
        <f>IF(E52="مطبق كليًا  - Implemented",3,IF(E52="مطبق جزئيًا  - Partially Implemented",2,IF(E52="غير مطبق  - Not Implemented",1,0)))</f>
        <v>3</v>
      </c>
      <c r="E52" s="6" t="s">
        <v>100</v>
      </c>
    </row>
    <row r="53" spans="1:5" ht="28">
      <c r="A53" s="14" t="s">
        <v>91</v>
      </c>
      <c r="B53" s="9" t="s">
        <v>93</v>
      </c>
      <c r="C53" s="23" t="str">
        <f>IF(D53=3,"مطبق كليًا  - Implemented",IF(D53=0,"لاينطبق على الجهة  - Not Applicable",IF(D53=1,"غير مطبق  - Not Implemented",IF(3&lt;D53&gt;1,"مطبق جزئيًا  - Partially Implemented"," "))))</f>
        <v>مطبق كليًا  - Implemented</v>
      </c>
      <c r="D53" s="23">
        <f>IF(SUM(D54:D55)=0,0,AVERAGEIF(D54:D55,"&lt;&gt;0"))</f>
        <v>3</v>
      </c>
      <c r="E53" s="15" t="s">
        <v>13</v>
      </c>
    </row>
    <row r="54" spans="1:5" ht="164.4" customHeight="1">
      <c r="A54" s="14" t="s">
        <v>92</v>
      </c>
      <c r="B54" s="15" t="s">
        <v>109</v>
      </c>
      <c r="C54" s="24" t="s">
        <v>13</v>
      </c>
      <c r="D54" s="23">
        <f>IF(E54="مطبق كليًا  - Implemented",3,IF(E54="مطبق جزئيًا  - Partially Implemented",2,IF(E54="غير مطبق  - Not Implemented",1,0)))</f>
        <v>3</v>
      </c>
      <c r="E54" s="6" t="s">
        <v>100</v>
      </c>
    </row>
    <row r="55" spans="1:5" ht="104.4" customHeight="1">
      <c r="A55" s="14" t="s">
        <v>95</v>
      </c>
      <c r="B55" s="9" t="s">
        <v>94</v>
      </c>
      <c r="C55" s="24" t="s">
        <v>13</v>
      </c>
      <c r="D55" s="23">
        <f>IF(E55="مطبق كليًا  - Implemented",3,IF(E55="مطبق جزئيًا  - Partially Implemented",2,IF(E55="غير مطبق  - Not Implemented",1,0)))</f>
        <v>3</v>
      </c>
      <c r="E55" s="6" t="s">
        <v>100</v>
      </c>
    </row>
    <row r="56" spans="1:5" ht="28">
      <c r="A56" s="14" t="s">
        <v>96</v>
      </c>
      <c r="B56" s="9" t="s">
        <v>195</v>
      </c>
      <c r="C56" s="6" t="s">
        <v>100</v>
      </c>
      <c r="D56" s="15" t="s">
        <v>13</v>
      </c>
      <c r="E56" s="15" t="s">
        <v>13</v>
      </c>
    </row>
    <row r="57" spans="1:5" ht="120.65" customHeight="1" thickBot="1">
      <c r="A57" s="16" t="s">
        <v>97</v>
      </c>
      <c r="B57" s="17" t="s">
        <v>98</v>
      </c>
      <c r="C57" s="7" t="s">
        <v>100</v>
      </c>
      <c r="D57" s="18" t="s">
        <v>13</v>
      </c>
      <c r="E57" s="18" t="s">
        <v>13</v>
      </c>
    </row>
    <row r="58" spans="1:5" ht="16" thickBot="1">
      <c r="A58" s="40" t="s">
        <v>99</v>
      </c>
      <c r="B58" s="41"/>
      <c r="C58" s="41"/>
      <c r="D58" s="41"/>
      <c r="E58" s="41"/>
    </row>
    <row r="59" spans="1:5" ht="188.4" customHeight="1">
      <c r="A59" s="22" t="s">
        <v>104</v>
      </c>
      <c r="B59" s="12" t="s">
        <v>105</v>
      </c>
      <c r="C59" s="5" t="s">
        <v>100</v>
      </c>
      <c r="D59" s="13" t="s">
        <v>13</v>
      </c>
      <c r="E59" s="13" t="s">
        <v>13</v>
      </c>
    </row>
    <row r="60" spans="1:5" ht="92.4" customHeight="1">
      <c r="A60" s="14" t="s">
        <v>230</v>
      </c>
      <c r="B60" s="9" t="s">
        <v>106</v>
      </c>
      <c r="C60" s="6" t="s">
        <v>100</v>
      </c>
      <c r="D60" s="15" t="s">
        <v>13</v>
      </c>
      <c r="E60" s="15" t="s">
        <v>13</v>
      </c>
    </row>
    <row r="61" spans="1:5" ht="28">
      <c r="A61" s="14" t="s">
        <v>110</v>
      </c>
      <c r="B61" s="9" t="s">
        <v>111</v>
      </c>
      <c r="C61" s="23" t="str">
        <f>IF(D61=3,"مطبق كليًا  - Implemented",IF(D61=0,"لاينطبق على الجهة  - Not Applicable",IF(D61=1,"غير مطبق  - Not Implemented",IF(3&lt;D61&gt;1,"مطبق جزئيًا  - Partially Implemented"," "))))</f>
        <v>مطبق كليًا  - Implemented</v>
      </c>
      <c r="D61" s="23">
        <f>IF(SUM(D62:D65)=0,0,AVERAGEIF(D62:D65,"&lt;&gt;0"))</f>
        <v>3</v>
      </c>
      <c r="E61" s="15" t="s">
        <v>13</v>
      </c>
    </row>
    <row r="62" spans="1:5" ht="90" customHeight="1">
      <c r="A62" s="14" t="s">
        <v>112</v>
      </c>
      <c r="B62" s="9" t="s">
        <v>113</v>
      </c>
      <c r="C62" s="24" t="s">
        <v>13</v>
      </c>
      <c r="D62" s="23">
        <f>IF(E62="مطبق كليًا  - Implemented",3,IF(E62="مطبق جزئيًا  - Partially Implemented",2,IF(E62="غير مطبق  - Not Implemented",1,0)))</f>
        <v>3</v>
      </c>
      <c r="E62" s="6" t="s">
        <v>100</v>
      </c>
    </row>
    <row r="63" spans="1:5" ht="86.15" customHeight="1">
      <c r="A63" s="14" t="s">
        <v>114</v>
      </c>
      <c r="B63" s="9" t="s">
        <v>115</v>
      </c>
      <c r="C63" s="24" t="s">
        <v>13</v>
      </c>
      <c r="D63" s="23">
        <f>IF(E63="مطبق كليًا  - Implemented",3,IF(E63="مطبق جزئيًا  - Partially Implemented",2,IF(E63="غير مطبق  - Not Implemented",1,0)))</f>
        <v>3</v>
      </c>
      <c r="E63" s="6" t="s">
        <v>100</v>
      </c>
    </row>
    <row r="64" spans="1:5" ht="82.4" customHeight="1">
      <c r="A64" s="14" t="s">
        <v>117</v>
      </c>
      <c r="B64" s="9" t="s">
        <v>116</v>
      </c>
      <c r="C64" s="24" t="s">
        <v>13</v>
      </c>
      <c r="D64" s="23">
        <f>IF(E64="مطبق كليًا  - Implemented",3,IF(E64="مطبق جزئيًا  - Partially Implemented",2,IF(E64="غير مطبق  - Not Implemented",1,0)))</f>
        <v>3</v>
      </c>
      <c r="E64" s="6" t="s">
        <v>100</v>
      </c>
    </row>
    <row r="65" spans="1:5" ht="84.65" customHeight="1">
      <c r="A65" s="14" t="s">
        <v>118</v>
      </c>
      <c r="B65" s="9" t="s">
        <v>119</v>
      </c>
      <c r="C65" s="24" t="s">
        <v>13</v>
      </c>
      <c r="D65" s="23">
        <f>IF(E65="مطبق كليًا  - Implemented",3,IF(E65="مطبق جزئيًا  - Partially Implemented",2,IF(E65="غير مطبق  - Not Implemented",1,0)))</f>
        <v>3</v>
      </c>
      <c r="E65" s="6" t="s">
        <v>100</v>
      </c>
    </row>
    <row r="66" spans="1:5" ht="42">
      <c r="A66" s="14" t="s">
        <v>120</v>
      </c>
      <c r="B66" s="9" t="s">
        <v>121</v>
      </c>
      <c r="C66" s="23" t="str">
        <f>IF(D66=3,"مطبق كليًا  - Implemented",IF(D66=0,"لاينطبق على الجهة  - Not Applicable",IF(D66=1,"غير مطبق  - Not Implemented",IF(3&lt;D66&gt;1,"مطبق جزئيًا  - Partially Implemented"," "))))</f>
        <v>مطبق كليًا  - Implemented</v>
      </c>
      <c r="D66" s="23">
        <f>IF(SUM(D67:D69)=0,0,AVERAGEIF(D67:D69,"&lt;&gt;0"))</f>
        <v>3</v>
      </c>
      <c r="E66" s="15" t="s">
        <v>13</v>
      </c>
    </row>
    <row r="67" spans="1:5" ht="150" customHeight="1">
      <c r="A67" s="14" t="s">
        <v>122</v>
      </c>
      <c r="B67" s="9" t="s">
        <v>123</v>
      </c>
      <c r="C67" s="24" t="s">
        <v>13</v>
      </c>
      <c r="D67" s="23">
        <f>IF(E67="مطبق كليًا  - Implemented",3,IF(E67="مطبق جزئيًا  - Partially Implemented",2,IF(E67="غير مطبق  - Not Implemented",1,0)))</f>
        <v>3</v>
      </c>
      <c r="E67" s="6" t="s">
        <v>100</v>
      </c>
    </row>
    <row r="68" spans="1:5" ht="176.4" customHeight="1">
      <c r="A68" s="14" t="s">
        <v>124</v>
      </c>
      <c r="B68" s="9" t="s">
        <v>125</v>
      </c>
      <c r="C68" s="24" t="s">
        <v>13</v>
      </c>
      <c r="D68" s="23">
        <f t="shared" ref="D68:D69" si="0">IF(E68="مطبق كليًا  - Implemented",3,IF(E68="مطبق جزئيًا  - Partially Implemented",2,IF(E68="غير مطبق  - Not Implemented",1,0)))</f>
        <v>3</v>
      </c>
      <c r="E68" s="6" t="s">
        <v>100</v>
      </c>
    </row>
    <row r="69" spans="1:5" ht="187.4" customHeight="1">
      <c r="A69" s="14" t="s">
        <v>126</v>
      </c>
      <c r="B69" s="9" t="s">
        <v>127</v>
      </c>
      <c r="C69" s="24" t="s">
        <v>13</v>
      </c>
      <c r="D69" s="23">
        <f t="shared" si="0"/>
        <v>3</v>
      </c>
      <c r="E69" s="6" t="s">
        <v>100</v>
      </c>
    </row>
    <row r="70" spans="1:5" ht="119.4" customHeight="1" thickBot="1">
      <c r="A70" s="16" t="s">
        <v>128</v>
      </c>
      <c r="B70" s="17" t="s">
        <v>129</v>
      </c>
      <c r="C70" s="7" t="s">
        <v>100</v>
      </c>
      <c r="D70" s="18" t="s">
        <v>13</v>
      </c>
      <c r="E70" s="18" t="s">
        <v>13</v>
      </c>
    </row>
    <row r="71" spans="1:5" ht="16" thickBot="1">
      <c r="A71" s="42" t="s">
        <v>130</v>
      </c>
      <c r="B71" s="43"/>
      <c r="C71" s="43"/>
      <c r="D71" s="43"/>
      <c r="E71" s="43"/>
    </row>
    <row r="72" spans="1:5" ht="16" thickBot="1">
      <c r="A72" s="42" t="s">
        <v>131</v>
      </c>
      <c r="B72" s="43"/>
      <c r="C72" s="43"/>
      <c r="D72" s="43"/>
      <c r="E72" s="43"/>
    </row>
    <row r="73" spans="1:5" ht="137.4" customHeight="1" thickBot="1">
      <c r="A73" s="11" t="s">
        <v>132</v>
      </c>
      <c r="B73" s="12" t="s">
        <v>135</v>
      </c>
      <c r="C73" s="5" t="s">
        <v>100</v>
      </c>
      <c r="D73" s="13" t="s">
        <v>13</v>
      </c>
      <c r="E73" s="13" t="s">
        <v>13</v>
      </c>
    </row>
    <row r="74" spans="1:5" ht="143.4" customHeight="1" thickBot="1">
      <c r="A74" s="14" t="s">
        <v>133</v>
      </c>
      <c r="B74" s="9" t="s">
        <v>136</v>
      </c>
      <c r="C74" s="5" t="s">
        <v>101</v>
      </c>
      <c r="D74" s="15" t="s">
        <v>13</v>
      </c>
      <c r="E74" s="15" t="s">
        <v>13</v>
      </c>
    </row>
    <row r="75" spans="1:5" ht="168" customHeight="1" thickBot="1">
      <c r="A75" s="14" t="s">
        <v>134</v>
      </c>
      <c r="B75" s="9" t="s">
        <v>137</v>
      </c>
      <c r="C75" s="5" t="s">
        <v>100</v>
      </c>
      <c r="D75" s="15" t="s">
        <v>13</v>
      </c>
      <c r="E75" s="15" t="s">
        <v>13</v>
      </c>
    </row>
    <row r="76" spans="1:5" ht="116.15" customHeight="1" thickBot="1">
      <c r="A76" s="14" t="s">
        <v>138</v>
      </c>
      <c r="B76" s="9" t="s">
        <v>139</v>
      </c>
      <c r="C76" s="5" t="s">
        <v>100</v>
      </c>
      <c r="D76" s="15" t="s">
        <v>13</v>
      </c>
      <c r="E76" s="15" t="s">
        <v>13</v>
      </c>
    </row>
    <row r="77" spans="1:5" ht="298.39999999999998" customHeight="1" thickBot="1">
      <c r="A77" s="14" t="s">
        <v>140</v>
      </c>
      <c r="B77" s="9" t="s">
        <v>141</v>
      </c>
      <c r="C77" s="5" t="s">
        <v>101</v>
      </c>
      <c r="D77" s="15" t="s">
        <v>13</v>
      </c>
      <c r="E77" s="15" t="s">
        <v>13</v>
      </c>
    </row>
    <row r="78" spans="1:5" ht="226.4" customHeight="1" thickBot="1">
      <c r="A78" s="16" t="s">
        <v>142</v>
      </c>
      <c r="B78" s="17" t="s">
        <v>143</v>
      </c>
      <c r="C78" s="5" t="s">
        <v>100</v>
      </c>
      <c r="D78" s="18" t="s">
        <v>13</v>
      </c>
      <c r="E78" s="18" t="s">
        <v>13</v>
      </c>
    </row>
    <row r="79" spans="1:5" ht="16" thickBot="1">
      <c r="A79" s="42" t="s">
        <v>144</v>
      </c>
      <c r="B79" s="43"/>
      <c r="C79" s="43"/>
      <c r="D79" s="43"/>
      <c r="E79" s="43"/>
    </row>
    <row r="80" spans="1:5" ht="188.15" customHeight="1" thickBot="1">
      <c r="A80" s="11" t="s">
        <v>145</v>
      </c>
      <c r="B80" s="12" t="s">
        <v>146</v>
      </c>
      <c r="C80" s="5" t="s">
        <v>100</v>
      </c>
      <c r="D80" s="13" t="s">
        <v>13</v>
      </c>
      <c r="E80" s="13" t="s">
        <v>13</v>
      </c>
    </row>
    <row r="81" spans="1:5" ht="147.65" customHeight="1">
      <c r="A81" s="14" t="s">
        <v>147</v>
      </c>
      <c r="B81" s="9" t="s">
        <v>148</v>
      </c>
      <c r="C81" s="5" t="s">
        <v>101</v>
      </c>
      <c r="D81" s="15" t="s">
        <v>13</v>
      </c>
      <c r="E81" s="15" t="s">
        <v>13</v>
      </c>
    </row>
    <row r="82" spans="1:5" ht="28">
      <c r="A82" s="14" t="s">
        <v>149</v>
      </c>
      <c r="B82" s="9" t="s">
        <v>150</v>
      </c>
      <c r="C82" s="23" t="str">
        <f>IF(D82=3,"مطبق كليًا  - Implemented",IF(D82=0,"لاينطبق على الجهة  - Not Applicable",IF(D82=1,"غير مطبق  - Not Implemented",IF(3&lt;D82&gt;1,"مطبق جزئيًا  - Partially Implemented"," "))))</f>
        <v>مطبق جزئيًا  - Partially Implemented</v>
      </c>
      <c r="D82" s="23">
        <f>IF(SUM(D83:D87)=0,0,AVERAGEIF(D83:D87,"&lt;&gt;0"))</f>
        <v>2</v>
      </c>
      <c r="E82" s="15" t="s">
        <v>13</v>
      </c>
    </row>
    <row r="83" spans="1:5" ht="28">
      <c r="A83" s="14" t="s">
        <v>151</v>
      </c>
      <c r="B83" s="9" t="s">
        <v>180</v>
      </c>
      <c r="C83" s="24" t="s">
        <v>13</v>
      </c>
      <c r="D83" s="23">
        <f>IF(E83="مطبق كليًا  - Implemented",3,IF(E83="مطبق جزئيًا  - Partially Implemented",2,IF(E83="غير مطبق  - Not Implemented",1,0)))</f>
        <v>2</v>
      </c>
      <c r="E83" s="6" t="s">
        <v>101</v>
      </c>
    </row>
    <row r="84" spans="1:5" ht="56">
      <c r="A84" s="14" t="s">
        <v>152</v>
      </c>
      <c r="B84" s="9" t="s">
        <v>181</v>
      </c>
      <c r="C84" s="24" t="s">
        <v>13</v>
      </c>
      <c r="D84" s="23">
        <f>IF(E84="مطبق كليًا  - Implemented",3,IF(E84="مطبق جزئيًا  - Partially Implemented",2,IF(E84="غير مطبق  - Not Implemented",1,0)))</f>
        <v>2</v>
      </c>
      <c r="E84" s="6" t="s">
        <v>101</v>
      </c>
    </row>
    <row r="85" spans="1:5" ht="230.15" customHeight="1">
      <c r="A85" s="14" t="s">
        <v>153</v>
      </c>
      <c r="B85" s="9" t="s">
        <v>154</v>
      </c>
      <c r="C85" s="24" t="s">
        <v>13</v>
      </c>
      <c r="D85" s="23">
        <f t="shared" ref="D85:D87" si="1">IF(E85="مطبق كليًا  - Implemented",3,IF(E85="مطبق جزئيًا  - Partially Implemented",2,IF(E85="غير مطبق  - Not Implemented",1,0)))</f>
        <v>2</v>
      </c>
      <c r="E85" s="6" t="s">
        <v>101</v>
      </c>
    </row>
    <row r="86" spans="1:5" ht="28">
      <c r="A86" s="14" t="s">
        <v>155</v>
      </c>
      <c r="B86" s="9" t="s">
        <v>156</v>
      </c>
      <c r="C86" s="24" t="s">
        <v>13</v>
      </c>
      <c r="D86" s="23">
        <f t="shared" si="1"/>
        <v>2</v>
      </c>
      <c r="E86" s="6" t="s">
        <v>101</v>
      </c>
    </row>
    <row r="87" spans="1:5" ht="239.15" customHeight="1">
      <c r="A87" s="14" t="s">
        <v>157</v>
      </c>
      <c r="B87" s="9" t="s">
        <v>158</v>
      </c>
      <c r="C87" s="24" t="s">
        <v>13</v>
      </c>
      <c r="D87" s="23">
        <f t="shared" si="1"/>
        <v>2</v>
      </c>
      <c r="E87" s="6" t="s">
        <v>101</v>
      </c>
    </row>
    <row r="88" spans="1:5" ht="140.4" customHeight="1" thickBot="1">
      <c r="A88" s="16" t="s">
        <v>160</v>
      </c>
      <c r="B88" s="17" t="s">
        <v>196</v>
      </c>
      <c r="C88" s="7" t="s">
        <v>100</v>
      </c>
      <c r="D88" s="18" t="s">
        <v>13</v>
      </c>
      <c r="E88" s="18" t="s">
        <v>13</v>
      </c>
    </row>
    <row r="89" spans="1:5" ht="16" thickBot="1">
      <c r="A89" s="42" t="s">
        <v>159</v>
      </c>
      <c r="B89" s="43"/>
      <c r="C89" s="43"/>
      <c r="D89" s="43"/>
      <c r="E89" s="43"/>
    </row>
    <row r="90" spans="1:5" ht="230.15" customHeight="1" thickBot="1">
      <c r="A90" s="11" t="s">
        <v>161</v>
      </c>
      <c r="B90" s="12" t="s">
        <v>162</v>
      </c>
      <c r="C90" s="5" t="s">
        <v>100</v>
      </c>
      <c r="D90" s="13" t="s">
        <v>13</v>
      </c>
      <c r="E90" s="13" t="s">
        <v>13</v>
      </c>
    </row>
    <row r="91" spans="1:5" ht="126.65" customHeight="1">
      <c r="A91" s="14" t="s">
        <v>163</v>
      </c>
      <c r="B91" s="9" t="s">
        <v>164</v>
      </c>
      <c r="C91" s="5" t="s">
        <v>101</v>
      </c>
      <c r="D91" s="15" t="s">
        <v>13</v>
      </c>
      <c r="E91" s="15" t="s">
        <v>13</v>
      </c>
    </row>
    <row r="92" spans="1:5" ht="28">
      <c r="A92" s="14" t="s">
        <v>165</v>
      </c>
      <c r="B92" s="9" t="s">
        <v>166</v>
      </c>
      <c r="C92" s="23" t="str">
        <f>IF(D92=3,"مطبق كليًا  - Implemented",IF(D92=0,"لاينطبق على الجهة  - Not Applicable",IF(D92=1,"غير مطبق  - Not Implemented",IF(3&lt;D92&gt;1,"مطبق جزئيًا  - Partially Implemented"," "))))</f>
        <v>مطبق جزئيًا  - Partially Implemented</v>
      </c>
      <c r="D92" s="23">
        <f>IF(SUM(D93:D96)=0,0,AVERAGEIF(D93:D96,"&lt;&gt;0"))</f>
        <v>2.5</v>
      </c>
      <c r="E92" s="15" t="s">
        <v>13</v>
      </c>
    </row>
    <row r="93" spans="1:5" ht="213" customHeight="1">
      <c r="A93" s="14" t="s">
        <v>167</v>
      </c>
      <c r="B93" s="9" t="s">
        <v>176</v>
      </c>
      <c r="C93" s="24" t="s">
        <v>13</v>
      </c>
      <c r="D93" s="23">
        <f>IF(E93="مطبق كليًا  - Implemented",3,IF(E93="مطبق جزئيًا  - Partially Implemented",2,IF(E93="غير مطبق  - Not Implemented",1,0)))</f>
        <v>2</v>
      </c>
      <c r="E93" s="6" t="s">
        <v>101</v>
      </c>
    </row>
    <row r="94" spans="1:5" ht="159" customHeight="1">
      <c r="A94" s="14" t="s">
        <v>168</v>
      </c>
      <c r="B94" s="9" t="s">
        <v>169</v>
      </c>
      <c r="C94" s="24" t="s">
        <v>13</v>
      </c>
      <c r="D94" s="23">
        <f>IF(E94="مطبق كليًا  - Implemented",3,IF(E94="مطبق جزئيًا  - Partially Implemented",2,IF(E94="غير مطبق  - Not Implemented",1,0)))</f>
        <v>2</v>
      </c>
      <c r="E94" s="6" t="s">
        <v>101</v>
      </c>
    </row>
    <row r="95" spans="1:5" ht="272.14999999999998" customHeight="1">
      <c r="A95" s="14" t="s">
        <v>170</v>
      </c>
      <c r="B95" s="9" t="s">
        <v>171</v>
      </c>
      <c r="C95" s="24" t="s">
        <v>13</v>
      </c>
      <c r="D95" s="23">
        <f t="shared" ref="D95:D96" si="2">IF(E95="مطبق كليًا  - Implemented",3,IF(E95="مطبق جزئيًا  - Partially Implemented",2,IF(E95="غير مطبق  - Not Implemented",1,0)))</f>
        <v>3</v>
      </c>
      <c r="E95" s="6" t="s">
        <v>100</v>
      </c>
    </row>
    <row r="96" spans="1:5" ht="122.15" customHeight="1">
      <c r="A96" s="14" t="s">
        <v>172</v>
      </c>
      <c r="B96" s="9" t="s">
        <v>173</v>
      </c>
      <c r="C96" s="24" t="s">
        <v>13</v>
      </c>
      <c r="D96" s="23">
        <f t="shared" si="2"/>
        <v>3</v>
      </c>
      <c r="E96" s="6" t="s">
        <v>100</v>
      </c>
    </row>
    <row r="97" spans="1:5" ht="97.4" customHeight="1" thickBot="1">
      <c r="A97" s="16" t="s">
        <v>174</v>
      </c>
      <c r="B97" s="17" t="s">
        <v>175</v>
      </c>
      <c r="C97" s="7" t="s">
        <v>100</v>
      </c>
      <c r="D97" s="18" t="s">
        <v>13</v>
      </c>
      <c r="E97" s="18" t="s">
        <v>13</v>
      </c>
    </row>
    <row r="98" spans="1:5" ht="16" thickBot="1">
      <c r="A98" s="42" t="s">
        <v>177</v>
      </c>
      <c r="B98" s="43"/>
      <c r="C98" s="43"/>
      <c r="D98" s="43"/>
      <c r="E98" s="43"/>
    </row>
    <row r="99" spans="1:5" ht="132" customHeight="1" thickBot="1">
      <c r="A99" s="11" t="s">
        <v>182</v>
      </c>
      <c r="B99" s="12" t="s">
        <v>199</v>
      </c>
      <c r="C99" s="5" t="s">
        <v>100</v>
      </c>
      <c r="D99" s="13" t="s">
        <v>13</v>
      </c>
      <c r="E99" s="13" t="s">
        <v>13</v>
      </c>
    </row>
    <row r="100" spans="1:5" ht="203.4" customHeight="1">
      <c r="A100" s="14" t="s">
        <v>183</v>
      </c>
      <c r="B100" s="9" t="s">
        <v>184</v>
      </c>
      <c r="C100" s="5" t="s">
        <v>101</v>
      </c>
      <c r="D100" s="15" t="s">
        <v>13</v>
      </c>
      <c r="E100" s="15" t="s">
        <v>13</v>
      </c>
    </row>
    <row r="101" spans="1:5" ht="28">
      <c r="A101" s="14" t="s">
        <v>185</v>
      </c>
      <c r="B101" s="9" t="s">
        <v>186</v>
      </c>
      <c r="C101" s="23" t="str">
        <f>IF(D101=3,"مطبق كليًا  - Implemented",IF(D101=0,"لاينطبق على الجهة  - Not Applicable",IF(D101=1,"غير مطبق  - Not Implemented",IF(3&lt;D101&gt;1,"مطبق جزئيًا  - Partially Implemented"," "))))</f>
        <v>مطبق جزئيًا  - Partially Implemented</v>
      </c>
      <c r="D101" s="23">
        <f>IF(SUM(D102:D106)=0,0,AVERAGEIF(D102:D106,"&lt;&gt;0"))</f>
        <v>2.6</v>
      </c>
      <c r="E101" s="15" t="s">
        <v>13</v>
      </c>
    </row>
    <row r="102" spans="1:5" ht="131.15" customHeight="1">
      <c r="A102" s="14" t="s">
        <v>189</v>
      </c>
      <c r="B102" s="9" t="s">
        <v>200</v>
      </c>
      <c r="C102" s="24" t="s">
        <v>13</v>
      </c>
      <c r="D102" s="23">
        <f>IF(E102="مطبق كليًا  - Implemented",3,IF(E102="مطبق جزئيًا  - Partially Implemented",2,IF(E102="غير مطبق  - Not Implemented",1,0)))</f>
        <v>3</v>
      </c>
      <c r="E102" s="6" t="s">
        <v>100</v>
      </c>
    </row>
    <row r="103" spans="1:5" ht="56">
      <c r="A103" s="14" t="s">
        <v>193</v>
      </c>
      <c r="B103" s="9" t="s">
        <v>197</v>
      </c>
      <c r="C103" s="24" t="s">
        <v>13</v>
      </c>
      <c r="D103" s="23">
        <f>IF(E103="مطبق كليًا  - Implemented",3,IF(E103="مطبق جزئيًا  - Partially Implemented",2,IF(E103="غير مطبق  - Not Implemented",1,0)))</f>
        <v>3</v>
      </c>
      <c r="E103" s="6" t="s">
        <v>100</v>
      </c>
    </row>
    <row r="104" spans="1:5" ht="134.4" customHeight="1">
      <c r="A104" s="14" t="s">
        <v>190</v>
      </c>
      <c r="B104" s="9" t="s">
        <v>201</v>
      </c>
      <c r="C104" s="24" t="s">
        <v>13</v>
      </c>
      <c r="D104" s="23">
        <f t="shared" ref="D104:D106" si="3">IF(E104="مطبق كليًا  - Implemented",3,IF(E104="مطبق جزئيًا  - Partially Implemented",2,IF(E104="غير مطبق  - Not Implemented",1,0)))</f>
        <v>2</v>
      </c>
      <c r="E104" s="6" t="s">
        <v>101</v>
      </c>
    </row>
    <row r="105" spans="1:5" ht="156.65" customHeight="1">
      <c r="A105" s="14" t="s">
        <v>191</v>
      </c>
      <c r="B105" s="9" t="s">
        <v>202</v>
      </c>
      <c r="C105" s="24" t="s">
        <v>13</v>
      </c>
      <c r="D105" s="23">
        <f t="shared" si="3"/>
        <v>2</v>
      </c>
      <c r="E105" s="6" t="s">
        <v>101</v>
      </c>
    </row>
    <row r="106" spans="1:5" ht="70">
      <c r="A106" s="14" t="s">
        <v>192</v>
      </c>
      <c r="B106" s="9" t="s">
        <v>198</v>
      </c>
      <c r="C106" s="24" t="s">
        <v>13</v>
      </c>
      <c r="D106" s="23">
        <f t="shared" si="3"/>
        <v>3</v>
      </c>
      <c r="E106" s="6" t="s">
        <v>100</v>
      </c>
    </row>
    <row r="107" spans="1:5" ht="191.4" customHeight="1" thickBot="1">
      <c r="A107" s="16" t="s">
        <v>187</v>
      </c>
      <c r="B107" s="17" t="s">
        <v>188</v>
      </c>
      <c r="C107" s="7" t="s">
        <v>100</v>
      </c>
      <c r="D107" s="18" t="s">
        <v>13</v>
      </c>
      <c r="E107" s="18" t="s">
        <v>13</v>
      </c>
    </row>
    <row r="108" spans="1:5" ht="16" thickBot="1">
      <c r="A108" s="46" t="s">
        <v>203</v>
      </c>
      <c r="B108" s="47"/>
      <c r="C108" s="47"/>
      <c r="D108" s="47"/>
      <c r="E108" s="47"/>
    </row>
    <row r="109" spans="1:5" ht="130.4" customHeight="1" thickBot="1">
      <c r="A109" s="11" t="s">
        <v>204</v>
      </c>
      <c r="B109" s="12" t="s">
        <v>209</v>
      </c>
      <c r="C109" s="5" t="s">
        <v>100</v>
      </c>
      <c r="D109" s="13" t="s">
        <v>13</v>
      </c>
      <c r="E109" s="13" t="s">
        <v>13</v>
      </c>
    </row>
    <row r="110" spans="1:5" ht="234" customHeight="1">
      <c r="A110" s="14" t="s">
        <v>205</v>
      </c>
      <c r="B110" s="9" t="s">
        <v>210</v>
      </c>
      <c r="C110" s="5" t="s">
        <v>101</v>
      </c>
      <c r="D110" s="15" t="s">
        <v>13</v>
      </c>
      <c r="E110" s="15" t="s">
        <v>13</v>
      </c>
    </row>
    <row r="111" spans="1:5" ht="28">
      <c r="A111" s="14" t="s">
        <v>206</v>
      </c>
      <c r="B111" s="9" t="s">
        <v>207</v>
      </c>
      <c r="C111" s="23" t="str">
        <f>IF(D111=3,"مطبق كليًا  - Implemented",IF(D111=0,"لاينطبق على الجهة  - Not Applicable",IF(D111=1,"غير مطبق  - Not Implemented",IF(3&lt;D111&gt;1,"مطبق جزئيًا  - Partially Implemented"," "))))</f>
        <v>مطبق جزئيًا  - Partially Implemented</v>
      </c>
      <c r="D111" s="23">
        <f>IF(SUM(D112:D120)=0,0,AVERAGEIF(D112:D120,"&lt;&gt;0"))</f>
        <v>2.5</v>
      </c>
      <c r="E111" s="15" t="s">
        <v>13</v>
      </c>
    </row>
    <row r="112" spans="1:5" ht="236.4" customHeight="1">
      <c r="A112" s="14" t="s">
        <v>219</v>
      </c>
      <c r="B112" s="9" t="s">
        <v>211</v>
      </c>
      <c r="C112" s="24" t="s">
        <v>13</v>
      </c>
      <c r="D112" s="23">
        <f>IF(E112="مطبق كليًا  - Implemented",3,IF(E112="مطبق جزئيًا  - Partially Implemented",2,IF(E112="غير مطبق  - Not Implemented",1,0)))</f>
        <v>3</v>
      </c>
      <c r="E112" s="6" t="s">
        <v>100</v>
      </c>
    </row>
    <row r="113" spans="1:5" ht="146.4" customHeight="1">
      <c r="A113" s="14" t="s">
        <v>220</v>
      </c>
      <c r="B113" s="9" t="s">
        <v>213</v>
      </c>
      <c r="C113" s="24" t="s">
        <v>13</v>
      </c>
      <c r="D113" s="23">
        <f>IF(E113="مطبق كليًا  - Implemented",3,IF(E113="مطبق جزئيًا  - Partially Implemented",2,IF(E113="غير مطبق  - Not Implemented",1,0)))</f>
        <v>3</v>
      </c>
      <c r="E113" s="6" t="s">
        <v>100</v>
      </c>
    </row>
    <row r="114" spans="1:5" ht="235.4" customHeight="1">
      <c r="A114" s="14" t="s">
        <v>221</v>
      </c>
      <c r="B114" s="9" t="s">
        <v>212</v>
      </c>
      <c r="C114" s="24" t="s">
        <v>13</v>
      </c>
      <c r="D114" s="23">
        <f t="shared" ref="D114:D120" si="4">IF(E114="مطبق كليًا  - Implemented",3,IF(E114="مطبق جزئيًا  - Partially Implemented",2,IF(E114="غير مطبق  - Not Implemented",1,0)))</f>
        <v>3</v>
      </c>
      <c r="E114" s="6" t="s">
        <v>100</v>
      </c>
    </row>
    <row r="115" spans="1:5" ht="297.64999999999998" customHeight="1">
      <c r="A115" s="14" t="s">
        <v>222</v>
      </c>
      <c r="B115" s="9" t="s">
        <v>214</v>
      </c>
      <c r="C115" s="24" t="s">
        <v>13</v>
      </c>
      <c r="D115" s="23">
        <f t="shared" si="4"/>
        <v>2</v>
      </c>
      <c r="E115" s="6" t="s">
        <v>101</v>
      </c>
    </row>
    <row r="116" spans="1:5" ht="336" customHeight="1">
      <c r="A116" s="14" t="s">
        <v>223</v>
      </c>
      <c r="B116" s="9" t="s">
        <v>227</v>
      </c>
      <c r="C116" s="24" t="s">
        <v>13</v>
      </c>
      <c r="D116" s="23">
        <f t="shared" si="4"/>
        <v>2</v>
      </c>
      <c r="E116" s="6" t="s">
        <v>101</v>
      </c>
    </row>
    <row r="117" spans="1:5" ht="293.39999999999998" customHeight="1">
      <c r="A117" s="14" t="s">
        <v>224</v>
      </c>
      <c r="B117" s="9" t="s">
        <v>215</v>
      </c>
      <c r="C117" s="24" t="s">
        <v>13</v>
      </c>
      <c r="D117" s="23">
        <f t="shared" si="4"/>
        <v>2</v>
      </c>
      <c r="E117" s="6" t="s">
        <v>101</v>
      </c>
    </row>
    <row r="118" spans="1:5" ht="143.4" customHeight="1">
      <c r="A118" s="14" t="s">
        <v>225</v>
      </c>
      <c r="B118" s="9" t="s">
        <v>216</v>
      </c>
      <c r="C118" s="24" t="s">
        <v>13</v>
      </c>
      <c r="D118" s="23">
        <f t="shared" si="4"/>
        <v>3</v>
      </c>
      <c r="E118" s="6" t="s">
        <v>100</v>
      </c>
    </row>
    <row r="119" spans="1:5" ht="206.4" customHeight="1">
      <c r="A119" s="14" t="s">
        <v>226</v>
      </c>
      <c r="B119" s="9" t="s">
        <v>217</v>
      </c>
      <c r="C119" s="24" t="s">
        <v>13</v>
      </c>
      <c r="D119" s="23">
        <f t="shared" si="4"/>
        <v>2</v>
      </c>
      <c r="E119" s="6" t="s">
        <v>101</v>
      </c>
    </row>
    <row r="120" spans="1:5" ht="28">
      <c r="A120" s="14"/>
      <c r="B120" s="9" t="s">
        <v>228</v>
      </c>
      <c r="C120" s="24" t="s">
        <v>13</v>
      </c>
      <c r="D120" s="23">
        <f t="shared" si="4"/>
        <v>0</v>
      </c>
      <c r="E120" s="6" t="s">
        <v>103</v>
      </c>
    </row>
    <row r="121" spans="1:5" ht="196.65" customHeight="1" thickBot="1">
      <c r="A121" s="16" t="s">
        <v>208</v>
      </c>
      <c r="B121" s="17" t="s">
        <v>218</v>
      </c>
      <c r="C121" s="7" t="s">
        <v>100</v>
      </c>
      <c r="D121" s="18" t="s">
        <v>13</v>
      </c>
      <c r="E121" s="18" t="s">
        <v>13</v>
      </c>
    </row>
    <row r="122" spans="1:5" ht="16" thickBot="1">
      <c r="A122" s="35" t="s">
        <v>229</v>
      </c>
      <c r="B122" s="36"/>
      <c r="C122" s="36"/>
      <c r="D122" s="36"/>
      <c r="E122" s="36"/>
    </row>
    <row r="123" spans="1:5" ht="95.4" customHeight="1" thickBot="1">
      <c r="A123" s="11" t="s">
        <v>231</v>
      </c>
      <c r="B123" s="12" t="s">
        <v>240</v>
      </c>
      <c r="C123" s="5" t="s">
        <v>100</v>
      </c>
      <c r="D123" s="13" t="s">
        <v>13</v>
      </c>
      <c r="E123" s="13" t="s">
        <v>13</v>
      </c>
    </row>
    <row r="124" spans="1:5" ht="339.65" customHeight="1">
      <c r="A124" s="14" t="s">
        <v>232</v>
      </c>
      <c r="B124" s="9" t="s">
        <v>241</v>
      </c>
      <c r="C124" s="5" t="s">
        <v>101</v>
      </c>
      <c r="D124" s="15" t="s">
        <v>13</v>
      </c>
      <c r="E124" s="15" t="s">
        <v>13</v>
      </c>
    </row>
    <row r="125" spans="1:5" ht="28">
      <c r="A125" s="14" t="s">
        <v>233</v>
      </c>
      <c r="B125" s="9" t="s">
        <v>234</v>
      </c>
      <c r="C125" s="23" t="str">
        <f>IF(D125=3,"مطبق كليًا  - Implemented",IF(D125=0,"لاينطبق على الجهة  - Not Applicable",IF(D125=1,"غير مطبق  - Not Implemented",IF(3&lt;D125&gt;1,"مطبق جزئيًا  - Partially Implemented"," "))))</f>
        <v>مطبق جزئيًا  - Partially Implemented</v>
      </c>
      <c r="D125" s="23">
        <f>IF(SUM(D126:D129)=0,0,AVERAGEIF(D126:D129,"&lt;&gt;0"))</f>
        <v>2.25</v>
      </c>
      <c r="E125" s="15" t="s">
        <v>13</v>
      </c>
    </row>
    <row r="126" spans="1:5" ht="215.4" customHeight="1">
      <c r="A126" s="14" t="s">
        <v>236</v>
      </c>
      <c r="B126" s="9" t="s">
        <v>245</v>
      </c>
      <c r="C126" s="24" t="s">
        <v>13</v>
      </c>
      <c r="D126" s="23">
        <f t="shared" ref="D126:D129" si="5">IF(E126="مطبق كليًا  - Implemented",3,IF(E126="مطبق جزئيًا  - Partially Implemented",2,IF(E126="غير مطبق  - Not Implemented",1,0)))</f>
        <v>2</v>
      </c>
      <c r="E126" s="6" t="s">
        <v>101</v>
      </c>
    </row>
    <row r="127" spans="1:5" ht="252.65" customHeight="1">
      <c r="A127" s="14" t="s">
        <v>237</v>
      </c>
      <c r="B127" s="9" t="s">
        <v>246</v>
      </c>
      <c r="C127" s="24" t="s">
        <v>13</v>
      </c>
      <c r="D127" s="23">
        <f t="shared" si="5"/>
        <v>2</v>
      </c>
      <c r="E127" s="6" t="s">
        <v>101</v>
      </c>
    </row>
    <row r="128" spans="1:5" ht="279" customHeight="1">
      <c r="A128" s="14" t="s">
        <v>238</v>
      </c>
      <c r="B128" s="9" t="s">
        <v>242</v>
      </c>
      <c r="C128" s="24" t="s">
        <v>13</v>
      </c>
      <c r="D128" s="23">
        <f t="shared" si="5"/>
        <v>2</v>
      </c>
      <c r="E128" s="6" t="s">
        <v>101</v>
      </c>
    </row>
    <row r="129" spans="1:5" ht="186.65" customHeight="1">
      <c r="A129" s="14" t="s">
        <v>239</v>
      </c>
      <c r="B129" s="9" t="s">
        <v>243</v>
      </c>
      <c r="C129" s="24" t="s">
        <v>13</v>
      </c>
      <c r="D129" s="23">
        <f t="shared" si="5"/>
        <v>3</v>
      </c>
      <c r="E129" s="6" t="s">
        <v>100</v>
      </c>
    </row>
    <row r="130" spans="1:5" ht="195" customHeight="1" thickBot="1">
      <c r="A130" s="16" t="s">
        <v>235</v>
      </c>
      <c r="B130" s="17" t="s">
        <v>244</v>
      </c>
      <c r="C130" s="7" t="s">
        <v>100</v>
      </c>
      <c r="D130" s="18" t="s">
        <v>13</v>
      </c>
      <c r="E130" s="18" t="s">
        <v>13</v>
      </c>
    </row>
    <row r="131" spans="1:5" ht="16" thickBot="1">
      <c r="A131" s="35" t="s">
        <v>247</v>
      </c>
      <c r="B131" s="36"/>
      <c r="C131" s="36"/>
      <c r="D131" s="36"/>
      <c r="E131" s="36"/>
    </row>
    <row r="132" spans="1:5" ht="110.15" customHeight="1">
      <c r="A132" s="11" t="s">
        <v>248</v>
      </c>
      <c r="B132" s="12" t="s">
        <v>253</v>
      </c>
      <c r="C132" s="5" t="s">
        <v>100</v>
      </c>
      <c r="D132" s="13" t="s">
        <v>13</v>
      </c>
      <c r="E132" s="13" t="s">
        <v>13</v>
      </c>
    </row>
    <row r="133" spans="1:5" ht="28">
      <c r="A133" s="14" t="s">
        <v>249</v>
      </c>
      <c r="B133" s="9" t="s">
        <v>252</v>
      </c>
      <c r="C133" s="6" t="s">
        <v>101</v>
      </c>
      <c r="D133" s="15" t="s">
        <v>13</v>
      </c>
      <c r="E133" s="15" t="s">
        <v>13</v>
      </c>
    </row>
    <row r="134" spans="1:5" ht="186" customHeight="1" thickBot="1">
      <c r="A134" s="16" t="s">
        <v>250</v>
      </c>
      <c r="B134" s="17" t="s">
        <v>251</v>
      </c>
      <c r="C134" s="7" t="s">
        <v>100</v>
      </c>
      <c r="D134" s="18" t="s">
        <v>13</v>
      </c>
      <c r="E134" s="18" t="s">
        <v>13</v>
      </c>
    </row>
    <row r="135" spans="1:5" ht="14.5" thickBot="1">
      <c r="A135" s="44" t="s">
        <v>254</v>
      </c>
      <c r="B135" s="45"/>
      <c r="C135" s="45"/>
      <c r="D135" s="45"/>
      <c r="E135" s="45"/>
    </row>
    <row r="136" spans="1:5" ht="110.4" customHeight="1" thickBot="1">
      <c r="A136" s="11" t="s">
        <v>255</v>
      </c>
      <c r="B136" s="12" t="s">
        <v>256</v>
      </c>
      <c r="C136" s="5" t="s">
        <v>100</v>
      </c>
      <c r="D136" s="13" t="s">
        <v>13</v>
      </c>
      <c r="E136" s="13" t="s">
        <v>13</v>
      </c>
    </row>
    <row r="137" spans="1:5" ht="133.4" customHeight="1">
      <c r="A137" s="14" t="s">
        <v>257</v>
      </c>
      <c r="B137" s="9" t="s">
        <v>258</v>
      </c>
      <c r="C137" s="5" t="s">
        <v>101</v>
      </c>
      <c r="D137" s="15" t="s">
        <v>13</v>
      </c>
      <c r="E137" s="15" t="s">
        <v>13</v>
      </c>
    </row>
    <row r="138" spans="1:5" ht="56">
      <c r="A138" s="14" t="s">
        <v>259</v>
      </c>
      <c r="B138" s="9" t="s">
        <v>268</v>
      </c>
      <c r="C138" s="23" t="str">
        <f>IF(D138=3,"مطبق كليًا  - Implemented",IF(D138=0,"لاينطبق على الجهة  - Not Applicable",IF(D138=1,"غير مطبق  - Not Implemented",IF(3&lt;D138&gt;1,"مطبق جزئيًا  - Partially Implemented"," "))))</f>
        <v>مطبق جزئيًا  - Partially Implemented</v>
      </c>
      <c r="D138" s="23">
        <f>IF(SUM(D139:D141)=0,0,AVERAGEIF(D139:D141,"&lt;&gt;0"))</f>
        <v>2.3333333333333335</v>
      </c>
      <c r="E138" s="15" t="s">
        <v>13</v>
      </c>
    </row>
    <row r="139" spans="1:5" ht="282.64999999999998" customHeight="1">
      <c r="A139" s="14" t="s">
        <v>265</v>
      </c>
      <c r="B139" s="9" t="s">
        <v>260</v>
      </c>
      <c r="C139" s="24" t="s">
        <v>13</v>
      </c>
      <c r="D139" s="23">
        <f t="shared" ref="D139" si="6">IF(E139="مطبق كليًا  - Implemented",3,IF(E139="مطبق جزئيًا  - Partially Implemented",2,IF(E139="غير مطبق  - Not Implemented",1,0)))</f>
        <v>3</v>
      </c>
      <c r="E139" s="6" t="s">
        <v>100</v>
      </c>
    </row>
    <row r="140" spans="1:5" ht="203.4" customHeight="1">
      <c r="A140" s="14" t="s">
        <v>266</v>
      </c>
      <c r="B140" s="9" t="s">
        <v>261</v>
      </c>
      <c r="C140" s="24" t="s">
        <v>13</v>
      </c>
      <c r="D140" s="23">
        <f>IF(E140="مطبق كليًا  - Implemented",3,IF(E140="مطبق جزئيًا  - Partially Implemented",2,IF(E140="غير مطبق  - Not Implemented",1,0)))</f>
        <v>2</v>
      </c>
      <c r="E140" s="6" t="s">
        <v>101</v>
      </c>
    </row>
    <row r="141" spans="1:5" ht="249" customHeight="1">
      <c r="A141" s="14" t="s">
        <v>267</v>
      </c>
      <c r="B141" s="9" t="s">
        <v>262</v>
      </c>
      <c r="C141" s="24" t="s">
        <v>13</v>
      </c>
      <c r="D141" s="23">
        <f>IF(E141="مطبق كليًا  - Implemented",3,IF(E141="مطبق جزئيًا  - Partially Implemented",2,IF(E141="غير مطبق  - Not Implemented",1,0)))</f>
        <v>2</v>
      </c>
      <c r="E141" s="6" t="s">
        <v>101</v>
      </c>
    </row>
    <row r="142" spans="1:5" ht="189" customHeight="1" thickBot="1">
      <c r="A142" s="16" t="s">
        <v>263</v>
      </c>
      <c r="B142" s="17" t="s">
        <v>264</v>
      </c>
      <c r="C142" s="7" t="s">
        <v>100</v>
      </c>
      <c r="D142" s="18" t="s">
        <v>13</v>
      </c>
      <c r="E142" s="18" t="s">
        <v>13</v>
      </c>
    </row>
    <row r="143" spans="1:5" ht="14.5" thickBot="1">
      <c r="A143" s="44" t="s">
        <v>269</v>
      </c>
      <c r="B143" s="45"/>
      <c r="C143" s="45"/>
      <c r="D143" s="45"/>
      <c r="E143" s="45"/>
    </row>
    <row r="144" spans="1:5" ht="149.15" customHeight="1">
      <c r="A144" s="11" t="s">
        <v>270</v>
      </c>
      <c r="B144" s="12" t="s">
        <v>278</v>
      </c>
      <c r="C144" s="5" t="s">
        <v>100</v>
      </c>
      <c r="D144" s="13" t="s">
        <v>13</v>
      </c>
      <c r="E144" s="13" t="s">
        <v>13</v>
      </c>
    </row>
    <row r="145" spans="1:5" ht="135.65" customHeight="1">
      <c r="A145" s="14" t="s">
        <v>271</v>
      </c>
      <c r="B145" s="9" t="s">
        <v>279</v>
      </c>
      <c r="C145" s="6" t="s">
        <v>100</v>
      </c>
      <c r="D145" s="15" t="s">
        <v>13</v>
      </c>
      <c r="E145" s="15" t="s">
        <v>13</v>
      </c>
    </row>
    <row r="146" spans="1:5">
      <c r="A146" s="14" t="s">
        <v>272</v>
      </c>
      <c r="B146" s="9" t="s">
        <v>273</v>
      </c>
      <c r="C146" s="23" t="str">
        <f>IF(D146=3,"مطبق كليًا  - Implemented",IF(D146=0,"لاينطبق على الجهة  - Not Applicable",IF(D146=1,"غير مطبق  - Not Implemented",IF(3&lt;D146&gt;1,"مطبق جزئيًا  - Partially Implemented"," "))))</f>
        <v>مطبق كليًا  - Implemented</v>
      </c>
      <c r="D146" s="23">
        <f>IF(SUM(D147:D149)=0,0,AVERAGEIF(D147:D149,"&lt;&gt;0"))</f>
        <v>3</v>
      </c>
      <c r="E146" s="15" t="s">
        <v>13</v>
      </c>
    </row>
    <row r="147" spans="1:5" ht="203.15" customHeight="1">
      <c r="A147" s="14" t="s">
        <v>275</v>
      </c>
      <c r="B147" s="9" t="s">
        <v>280</v>
      </c>
      <c r="C147" s="24" t="s">
        <v>13</v>
      </c>
      <c r="D147" s="23">
        <f t="shared" ref="D147" si="7">IF(E147="مطبق كليًا  - Implemented",3,IF(E147="مطبق جزئيًا  - Partially Implemented",2,IF(E147="غير مطبق  - Not Implemented",1,0)))</f>
        <v>3</v>
      </c>
      <c r="E147" s="6" t="s">
        <v>100</v>
      </c>
    </row>
    <row r="148" spans="1:5" ht="155.4" customHeight="1">
      <c r="A148" s="14" t="s">
        <v>276</v>
      </c>
      <c r="B148" s="9" t="s">
        <v>281</v>
      </c>
      <c r="C148" s="24" t="s">
        <v>13</v>
      </c>
      <c r="D148" s="23">
        <f>IF(E148="مطبق كليًا  - Implemented",3,IF(E148="مطبق جزئيًا  - Partially Implemented",2,IF(E148="غير مطبق  - Not Implemented",1,0)))</f>
        <v>3</v>
      </c>
      <c r="E148" s="6" t="s">
        <v>100</v>
      </c>
    </row>
    <row r="149" spans="1:5" ht="98.15" customHeight="1">
      <c r="A149" s="14" t="s">
        <v>277</v>
      </c>
      <c r="B149" s="9" t="s">
        <v>282</v>
      </c>
      <c r="C149" s="24" t="s">
        <v>13</v>
      </c>
      <c r="D149" s="23">
        <f>IF(E149="مطبق كليًا  - Implemented",3,IF(E149="مطبق جزئيًا  - Partially Implemented",2,IF(E149="غير مطبق  - Not Implemented",1,0)))</f>
        <v>3</v>
      </c>
      <c r="E149" s="6" t="s">
        <v>100</v>
      </c>
    </row>
    <row r="150" spans="1:5" ht="209.4" customHeight="1" thickBot="1">
      <c r="A150" s="16" t="s">
        <v>274</v>
      </c>
      <c r="B150" s="17" t="s">
        <v>283</v>
      </c>
      <c r="C150" s="7" t="s">
        <v>100</v>
      </c>
      <c r="D150" s="18" t="s">
        <v>13</v>
      </c>
      <c r="E150" s="18" t="s">
        <v>13</v>
      </c>
    </row>
    <row r="151" spans="1:5" ht="16" thickBot="1">
      <c r="A151" s="35" t="s">
        <v>284</v>
      </c>
      <c r="B151" s="36"/>
      <c r="C151" s="36"/>
      <c r="D151" s="36"/>
      <c r="E151" s="36"/>
    </row>
    <row r="152" spans="1:5" ht="107.4" customHeight="1" thickBot="1">
      <c r="A152" s="11" t="s">
        <v>285</v>
      </c>
      <c r="B152" s="12" t="s">
        <v>286</v>
      </c>
      <c r="C152" s="5" t="s">
        <v>100</v>
      </c>
      <c r="D152" s="13" t="s">
        <v>13</v>
      </c>
      <c r="E152" s="13" t="s">
        <v>13</v>
      </c>
    </row>
    <row r="153" spans="1:5" ht="120" customHeight="1">
      <c r="A153" s="14" t="s">
        <v>287</v>
      </c>
      <c r="B153" s="9" t="s">
        <v>288</v>
      </c>
      <c r="C153" s="5" t="s">
        <v>100</v>
      </c>
      <c r="D153" s="15" t="s">
        <v>13</v>
      </c>
      <c r="E153" s="15" t="s">
        <v>13</v>
      </c>
    </row>
    <row r="154" spans="1:5">
      <c r="A154" s="14" t="s">
        <v>289</v>
      </c>
      <c r="B154" s="9" t="s">
        <v>290</v>
      </c>
      <c r="C154" s="23" t="str">
        <f>IF(D154=3,"مطبق كليًا  - Implemented",IF(D154=0,"لاينطبق على الجهة  - Not Applicable",IF(D154=1,"غير مطبق  - Not Implemented",IF(3&lt;D154&gt;1,"مطبق جزئيًا  - Partially Implemented"," "))))</f>
        <v>مطبق كليًا  - Implemented</v>
      </c>
      <c r="D154" s="23">
        <f>IF(SUM(D155:D159)=0,0,AVERAGEIF(D155:D159,"&lt;&gt;0"))</f>
        <v>3</v>
      </c>
      <c r="E154" s="15" t="s">
        <v>13</v>
      </c>
    </row>
    <row r="155" spans="1:5" ht="203.4" customHeight="1">
      <c r="A155" s="14" t="s">
        <v>292</v>
      </c>
      <c r="B155" s="9" t="s">
        <v>302</v>
      </c>
      <c r="C155" s="24" t="s">
        <v>13</v>
      </c>
      <c r="D155" s="23">
        <f t="shared" ref="D155:D159" si="8">IF(E155="مطبق كليًا  - Implemented",3,IF(E155="مطبق جزئيًا  - Partially Implemented",2,IF(E155="غير مطبق  - Not Implemented",1,0)))</f>
        <v>3</v>
      </c>
      <c r="E155" s="6" t="s">
        <v>100</v>
      </c>
    </row>
    <row r="156" spans="1:5" ht="131.15" customHeight="1">
      <c r="A156" s="14" t="s">
        <v>293</v>
      </c>
      <c r="B156" s="9" t="s">
        <v>301</v>
      </c>
      <c r="C156" s="24" t="s">
        <v>13</v>
      </c>
      <c r="D156" s="23">
        <f t="shared" si="8"/>
        <v>3</v>
      </c>
      <c r="E156" s="6" t="s">
        <v>100</v>
      </c>
    </row>
    <row r="157" spans="1:5" ht="247.4" customHeight="1">
      <c r="A157" s="14" t="s">
        <v>294</v>
      </c>
      <c r="B157" s="9" t="s">
        <v>300</v>
      </c>
      <c r="C157" s="24" t="s">
        <v>13</v>
      </c>
      <c r="D157" s="23">
        <f t="shared" si="8"/>
        <v>3</v>
      </c>
      <c r="E157" s="6" t="s">
        <v>100</v>
      </c>
    </row>
    <row r="158" spans="1:5" ht="42">
      <c r="A158" s="14" t="s">
        <v>295</v>
      </c>
      <c r="B158" s="9" t="s">
        <v>297</v>
      </c>
      <c r="C158" s="24" t="s">
        <v>13</v>
      </c>
      <c r="D158" s="23">
        <f t="shared" si="8"/>
        <v>3</v>
      </c>
      <c r="E158" s="6" t="s">
        <v>100</v>
      </c>
    </row>
    <row r="159" spans="1:5" ht="28">
      <c r="A159" s="14" t="s">
        <v>296</v>
      </c>
      <c r="B159" s="9" t="s">
        <v>298</v>
      </c>
      <c r="C159" s="24" t="s">
        <v>13</v>
      </c>
      <c r="D159" s="23">
        <f t="shared" si="8"/>
        <v>3</v>
      </c>
      <c r="E159" s="6" t="s">
        <v>100</v>
      </c>
    </row>
    <row r="160" spans="1:5" ht="186" customHeight="1" thickBot="1">
      <c r="A160" s="16" t="s">
        <v>291</v>
      </c>
      <c r="B160" s="17" t="s">
        <v>299</v>
      </c>
      <c r="C160" s="6" t="s">
        <v>100</v>
      </c>
      <c r="D160" s="15" t="s">
        <v>13</v>
      </c>
      <c r="E160" s="15" t="s">
        <v>13</v>
      </c>
    </row>
    <row r="161" spans="1:5" ht="16" thickBot="1">
      <c r="A161" s="35" t="s">
        <v>303</v>
      </c>
      <c r="B161" s="36"/>
      <c r="C161" s="36"/>
      <c r="D161" s="36"/>
      <c r="E161" s="36"/>
    </row>
    <row r="162" spans="1:5" ht="116.4" customHeight="1">
      <c r="A162" s="11" t="s">
        <v>304</v>
      </c>
      <c r="B162" s="12" t="s">
        <v>311</v>
      </c>
      <c r="C162" s="5" t="s">
        <v>100</v>
      </c>
      <c r="D162" s="13" t="s">
        <v>13</v>
      </c>
      <c r="E162" s="13" t="s">
        <v>13</v>
      </c>
    </row>
    <row r="163" spans="1:5" ht="68.150000000000006" customHeight="1">
      <c r="A163" s="14" t="s">
        <v>305</v>
      </c>
      <c r="B163" s="9" t="s">
        <v>312</v>
      </c>
      <c r="C163" s="6" t="s">
        <v>101</v>
      </c>
      <c r="D163" s="15" t="s">
        <v>13</v>
      </c>
      <c r="E163" s="15" t="s">
        <v>13</v>
      </c>
    </row>
    <row r="164" spans="1:5" ht="28">
      <c r="A164" s="14" t="s">
        <v>306</v>
      </c>
      <c r="B164" s="9" t="s">
        <v>307</v>
      </c>
      <c r="C164" s="23" t="str">
        <f>IF(D164=3,"مطبق كليًا  - Implemented",IF(D164=0,"لاينطبق على الجهة  - Not Applicable",IF(D164=1,"غير مطبق  - Not Implemented",IF(3&lt;D164&gt;1,"مطبق جزئيًا  - Partially Implemented"," "))))</f>
        <v>مطبق جزئيًا  - Partially Implemented</v>
      </c>
      <c r="D164" s="23">
        <f>IF(SUM(D165:D166)=0,0,AVERAGEIF(D165:D166,"&lt;&gt;0"))</f>
        <v>2.5</v>
      </c>
      <c r="E164" s="15" t="s">
        <v>13</v>
      </c>
    </row>
    <row r="165" spans="1:5" ht="253.4" customHeight="1">
      <c r="A165" s="14" t="s">
        <v>309</v>
      </c>
      <c r="B165" s="9" t="s">
        <v>313</v>
      </c>
      <c r="C165" s="24" t="s">
        <v>13</v>
      </c>
      <c r="D165" s="23">
        <f t="shared" ref="D165:D166" si="9">IF(E165="مطبق كليًا  - Implemented",3,IF(E165="مطبق جزئيًا  - Partially Implemented",2,IF(E165="غير مطبق  - Not Implemented",1,0)))</f>
        <v>2</v>
      </c>
      <c r="E165" s="6" t="s">
        <v>101</v>
      </c>
    </row>
    <row r="166" spans="1:5">
      <c r="A166" s="14" t="s">
        <v>310</v>
      </c>
      <c r="B166" s="9" t="s">
        <v>314</v>
      </c>
      <c r="C166" s="24" t="s">
        <v>13</v>
      </c>
      <c r="D166" s="23">
        <f t="shared" si="9"/>
        <v>3</v>
      </c>
      <c r="E166" s="6" t="s">
        <v>100</v>
      </c>
    </row>
    <row r="167" spans="1:5" ht="193.4" customHeight="1" thickBot="1">
      <c r="A167" s="16" t="s">
        <v>308</v>
      </c>
      <c r="B167" s="17" t="s">
        <v>315</v>
      </c>
      <c r="C167" s="7" t="s">
        <v>100</v>
      </c>
      <c r="D167" s="18" t="s">
        <v>13</v>
      </c>
      <c r="E167" s="18" t="s">
        <v>13</v>
      </c>
    </row>
    <row r="168" spans="1:5" ht="16" thickBot="1">
      <c r="A168" s="35" t="s">
        <v>316</v>
      </c>
      <c r="B168" s="36"/>
      <c r="C168" s="36"/>
      <c r="D168" s="36"/>
      <c r="E168" s="36"/>
    </row>
    <row r="169" spans="1:5" ht="28">
      <c r="A169" s="11" t="s">
        <v>317</v>
      </c>
      <c r="B169" s="12" t="s">
        <v>322</v>
      </c>
      <c r="C169" s="5" t="s">
        <v>100</v>
      </c>
      <c r="D169" s="13" t="s">
        <v>13</v>
      </c>
      <c r="E169" s="13" t="s">
        <v>13</v>
      </c>
    </row>
    <row r="170" spans="1:5">
      <c r="A170" s="14" t="s">
        <v>318</v>
      </c>
      <c r="B170" s="9" t="s">
        <v>323</v>
      </c>
      <c r="C170" s="6" t="s">
        <v>100</v>
      </c>
      <c r="D170" s="15" t="s">
        <v>13</v>
      </c>
      <c r="E170" s="15" t="s">
        <v>13</v>
      </c>
    </row>
    <row r="171" spans="1:5" ht="28">
      <c r="A171" s="14" t="s">
        <v>319</v>
      </c>
      <c r="B171" s="9" t="s">
        <v>320</v>
      </c>
      <c r="C171" s="23" t="str">
        <f>IF(D171=3,"مطبق كليًا  - Implemented",IF(D171=0,"لاينطبق على الجهة  - Not Applicable",IF(D171=1,"غير مطبق  - Not Implemented",IF(3&lt;D171&gt;1,"مطبق جزئيًا  - Partially Implemented"," "))))</f>
        <v>مطبق كليًا  - Implemented</v>
      </c>
      <c r="D171" s="23">
        <f>IF(SUM(D172:D176)=0,0,AVERAGEIF(D172:D176,"&lt;&gt;0"))</f>
        <v>3</v>
      </c>
      <c r="E171" s="15" t="s">
        <v>13</v>
      </c>
    </row>
    <row r="172" spans="1:5" ht="28">
      <c r="A172" s="14" t="s">
        <v>331</v>
      </c>
      <c r="B172" s="9" t="s">
        <v>324</v>
      </c>
      <c r="C172" s="24" t="s">
        <v>13</v>
      </c>
      <c r="D172" s="23">
        <f t="shared" ref="D172:D176" si="10">IF(E172="مطبق كليًا  - Implemented",3,IF(E172="مطبق جزئيًا  - Partially Implemented",2,IF(E172="غير مطبق  - Not Implemented",1,0)))</f>
        <v>3</v>
      </c>
      <c r="E172" s="6" t="s">
        <v>100</v>
      </c>
    </row>
    <row r="173" spans="1:5" ht="28">
      <c r="A173" s="14" t="s">
        <v>332</v>
      </c>
      <c r="B173" s="9" t="s">
        <v>325</v>
      </c>
      <c r="C173" s="24" t="s">
        <v>13</v>
      </c>
      <c r="D173" s="23">
        <f t="shared" si="10"/>
        <v>3</v>
      </c>
      <c r="E173" s="6" t="s">
        <v>100</v>
      </c>
    </row>
    <row r="174" spans="1:5">
      <c r="A174" s="14" t="s">
        <v>333</v>
      </c>
      <c r="B174" s="9" t="s">
        <v>326</v>
      </c>
      <c r="C174" s="24" t="s">
        <v>13</v>
      </c>
      <c r="D174" s="23">
        <f t="shared" si="10"/>
        <v>3</v>
      </c>
      <c r="E174" s="6" t="s">
        <v>100</v>
      </c>
    </row>
    <row r="175" spans="1:5">
      <c r="A175" s="14" t="s">
        <v>334</v>
      </c>
      <c r="B175" s="9" t="s">
        <v>327</v>
      </c>
      <c r="C175" s="24" t="s">
        <v>13</v>
      </c>
      <c r="D175" s="23">
        <f t="shared" si="10"/>
        <v>3</v>
      </c>
      <c r="E175" s="6" t="s">
        <v>100</v>
      </c>
    </row>
    <row r="176" spans="1:5">
      <c r="A176" s="14" t="s">
        <v>335</v>
      </c>
      <c r="B176" s="9" t="s">
        <v>328</v>
      </c>
      <c r="C176" s="24" t="s">
        <v>13</v>
      </c>
      <c r="D176" s="23">
        <f t="shared" si="10"/>
        <v>3</v>
      </c>
      <c r="E176" s="6" t="s">
        <v>100</v>
      </c>
    </row>
    <row r="177" spans="1:5" ht="28.5" thickBot="1">
      <c r="A177" s="16" t="s">
        <v>321</v>
      </c>
      <c r="B177" s="17" t="s">
        <v>329</v>
      </c>
      <c r="C177" s="7" t="s">
        <v>100</v>
      </c>
      <c r="D177" s="18" t="s">
        <v>13</v>
      </c>
      <c r="E177" s="18" t="s">
        <v>13</v>
      </c>
    </row>
    <row r="178" spans="1:5" ht="16" thickBot="1">
      <c r="A178" s="35" t="s">
        <v>330</v>
      </c>
      <c r="B178" s="36"/>
      <c r="C178" s="36"/>
      <c r="D178" s="36"/>
      <c r="E178" s="36"/>
    </row>
    <row r="179" spans="1:5" ht="28.5" thickBot="1">
      <c r="A179" s="11" t="s">
        <v>336</v>
      </c>
      <c r="B179" s="12" t="s">
        <v>337</v>
      </c>
      <c r="C179" s="5" t="s">
        <v>100</v>
      </c>
      <c r="D179" s="13" t="s">
        <v>13</v>
      </c>
      <c r="E179" s="13" t="s">
        <v>13</v>
      </c>
    </row>
    <row r="180" spans="1:5">
      <c r="A180" s="14" t="s">
        <v>338</v>
      </c>
      <c r="B180" s="9" t="s">
        <v>339</v>
      </c>
      <c r="C180" s="5" t="s">
        <v>100</v>
      </c>
      <c r="D180" s="15" t="s">
        <v>13</v>
      </c>
      <c r="E180" s="15" t="s">
        <v>13</v>
      </c>
    </row>
    <row r="181" spans="1:5">
      <c r="A181" s="14" t="s">
        <v>340</v>
      </c>
      <c r="B181" s="9" t="s">
        <v>341</v>
      </c>
      <c r="C181" s="23" t="str">
        <f>IF(D181=3,"مطبق كليًا  - Implemented",IF(D181=0,"لاينطبق على الجهة  - Not Applicable",IF(D181=1,"غير مطبق  - Not Implemented",IF(3&lt;D181&gt;1,"مطبق جزئيًا  - Partially Implemented"," "))))</f>
        <v>مطبق كليًا  - Implemented</v>
      </c>
      <c r="D181" s="23">
        <f>IF(SUM(D182:D186)=0,0,AVERAGEIF(D182:D186,"&lt;&gt;0"))</f>
        <v>3</v>
      </c>
      <c r="E181" s="15" t="s">
        <v>13</v>
      </c>
    </row>
    <row r="182" spans="1:5">
      <c r="A182" s="14" t="s">
        <v>349</v>
      </c>
      <c r="B182" s="9" t="s">
        <v>342</v>
      </c>
      <c r="C182" s="24" t="s">
        <v>13</v>
      </c>
      <c r="D182" s="23">
        <f t="shared" ref="D182:D186" si="11">IF(E182="مطبق كليًا  - Implemented",3,IF(E182="مطبق جزئيًا  - Partially Implemented",2,IF(E182="غير مطبق  - Not Implemented",1,0)))</f>
        <v>3</v>
      </c>
      <c r="E182" s="6" t="s">
        <v>100</v>
      </c>
    </row>
    <row r="183" spans="1:5">
      <c r="A183" s="14" t="s">
        <v>350</v>
      </c>
      <c r="B183" s="9" t="s">
        <v>343</v>
      </c>
      <c r="C183" s="24" t="s">
        <v>13</v>
      </c>
      <c r="D183" s="23">
        <f t="shared" si="11"/>
        <v>3</v>
      </c>
      <c r="E183" s="6" t="s">
        <v>100</v>
      </c>
    </row>
    <row r="184" spans="1:5">
      <c r="A184" s="14" t="s">
        <v>351</v>
      </c>
      <c r="B184" s="9" t="s">
        <v>344</v>
      </c>
      <c r="C184" s="24" t="s">
        <v>13</v>
      </c>
      <c r="D184" s="23">
        <f t="shared" si="11"/>
        <v>3</v>
      </c>
      <c r="E184" s="6" t="s">
        <v>100</v>
      </c>
    </row>
    <row r="185" spans="1:5" ht="28">
      <c r="A185" s="14" t="s">
        <v>352</v>
      </c>
      <c r="B185" s="9" t="s">
        <v>345</v>
      </c>
      <c r="C185" s="24" t="s">
        <v>13</v>
      </c>
      <c r="D185" s="23">
        <f t="shared" si="11"/>
        <v>3</v>
      </c>
      <c r="E185" s="6" t="s">
        <v>100</v>
      </c>
    </row>
    <row r="186" spans="1:5" ht="28">
      <c r="A186" s="14" t="s">
        <v>353</v>
      </c>
      <c r="B186" s="9" t="s">
        <v>346</v>
      </c>
      <c r="C186" s="24" t="s">
        <v>13</v>
      </c>
      <c r="D186" s="23">
        <f t="shared" si="11"/>
        <v>3</v>
      </c>
      <c r="E186" s="6" t="s">
        <v>100</v>
      </c>
    </row>
    <row r="187" spans="1:5" ht="28.5" thickBot="1">
      <c r="A187" s="16" t="s">
        <v>347</v>
      </c>
      <c r="B187" s="17" t="s">
        <v>348</v>
      </c>
      <c r="C187" s="7" t="s">
        <v>100</v>
      </c>
      <c r="D187" s="18" t="s">
        <v>13</v>
      </c>
      <c r="E187" s="18" t="s">
        <v>13</v>
      </c>
    </row>
    <row r="188" spans="1:5" ht="16" thickBot="1">
      <c r="A188" s="35" t="s">
        <v>354</v>
      </c>
      <c r="B188" s="36"/>
      <c r="C188" s="36"/>
      <c r="D188" s="36"/>
      <c r="E188" s="36"/>
    </row>
    <row r="189" spans="1:5" ht="28.5" thickBot="1">
      <c r="A189" s="11" t="s">
        <v>355</v>
      </c>
      <c r="B189" s="12" t="s">
        <v>356</v>
      </c>
      <c r="C189" s="5" t="s">
        <v>100</v>
      </c>
      <c r="D189" s="13" t="s">
        <v>13</v>
      </c>
      <c r="E189" s="13" t="s">
        <v>13</v>
      </c>
    </row>
    <row r="190" spans="1:5" ht="28">
      <c r="A190" s="14" t="s">
        <v>357</v>
      </c>
      <c r="B190" s="9" t="s">
        <v>358</v>
      </c>
      <c r="C190" s="5" t="s">
        <v>101</v>
      </c>
      <c r="D190" s="15" t="s">
        <v>13</v>
      </c>
      <c r="E190" s="15" t="s">
        <v>13</v>
      </c>
    </row>
    <row r="191" spans="1:5" ht="28">
      <c r="A191" s="14" t="s">
        <v>359</v>
      </c>
      <c r="B191" s="9" t="s">
        <v>360</v>
      </c>
      <c r="C191" s="23" t="str">
        <f>IF(D191=3,"مطبق كليًا  - Implemented",IF(D191=0,"لاينطبق على الجهة  - Not Applicable",IF(D191=1,"غير مطبق  - Not Implemented",IF(3&lt;D191&gt;1,"مطبق جزئيًا  - Partially Implemented"," "))))</f>
        <v>مطبق جزئيًا  - Partially Implemented</v>
      </c>
      <c r="D191" s="23">
        <f>IF(SUM(D192:D196)=0,0,AVERAGEIF(D192:D196,"&lt;&gt;0"))</f>
        <v>2.8</v>
      </c>
      <c r="E191" s="15" t="s">
        <v>13</v>
      </c>
    </row>
    <row r="192" spans="1:5" ht="42">
      <c r="A192" s="14" t="s">
        <v>368</v>
      </c>
      <c r="B192" s="9" t="s">
        <v>361</v>
      </c>
      <c r="C192" s="24" t="s">
        <v>13</v>
      </c>
      <c r="D192" s="23">
        <f t="shared" ref="D192:D196" si="12">IF(E192="مطبق كليًا  - Implemented",3,IF(E192="مطبق جزئيًا  - Partially Implemented",2,IF(E192="غير مطبق  - Not Implemented",1,0)))</f>
        <v>3</v>
      </c>
      <c r="E192" s="6" t="s">
        <v>100</v>
      </c>
    </row>
    <row r="193" spans="1:5">
      <c r="A193" s="14" t="s">
        <v>369</v>
      </c>
      <c r="B193" s="9" t="s">
        <v>362</v>
      </c>
      <c r="C193" s="24" t="s">
        <v>13</v>
      </c>
      <c r="D193" s="23">
        <f t="shared" si="12"/>
        <v>3</v>
      </c>
      <c r="E193" s="6" t="s">
        <v>100</v>
      </c>
    </row>
    <row r="194" spans="1:5">
      <c r="A194" s="14" t="s">
        <v>370</v>
      </c>
      <c r="B194" s="9" t="s">
        <v>363</v>
      </c>
      <c r="C194" s="24" t="s">
        <v>13</v>
      </c>
      <c r="D194" s="23">
        <f t="shared" si="12"/>
        <v>3</v>
      </c>
      <c r="E194" s="6" t="s">
        <v>100</v>
      </c>
    </row>
    <row r="195" spans="1:5" ht="28">
      <c r="A195" s="14" t="s">
        <v>371</v>
      </c>
      <c r="B195" s="9" t="s">
        <v>364</v>
      </c>
      <c r="C195" s="24" t="s">
        <v>13</v>
      </c>
      <c r="D195" s="23">
        <f t="shared" si="12"/>
        <v>2</v>
      </c>
      <c r="E195" s="6" t="s">
        <v>101</v>
      </c>
    </row>
    <row r="196" spans="1:5">
      <c r="A196" s="14" t="s">
        <v>372</v>
      </c>
      <c r="B196" s="9" t="s">
        <v>365</v>
      </c>
      <c r="C196" s="24" t="s">
        <v>13</v>
      </c>
      <c r="D196" s="23">
        <f t="shared" si="12"/>
        <v>3</v>
      </c>
      <c r="E196" s="6" t="s">
        <v>100</v>
      </c>
    </row>
    <row r="197" spans="1:5" ht="28.5" thickBot="1">
      <c r="A197" s="16" t="s">
        <v>366</v>
      </c>
      <c r="B197" s="17" t="s">
        <v>367</v>
      </c>
      <c r="C197" s="7" t="s">
        <v>100</v>
      </c>
      <c r="D197" s="18" t="s">
        <v>13</v>
      </c>
      <c r="E197" s="18" t="s">
        <v>13</v>
      </c>
    </row>
    <row r="198" spans="1:5" ht="16" thickBot="1">
      <c r="A198" s="35" t="s">
        <v>478</v>
      </c>
      <c r="B198" s="36"/>
      <c r="C198" s="36"/>
      <c r="D198" s="36"/>
      <c r="E198" s="36"/>
    </row>
    <row r="199" spans="1:5" ht="28">
      <c r="A199" s="11" t="s">
        <v>373</v>
      </c>
      <c r="B199" s="12" t="s">
        <v>389</v>
      </c>
      <c r="C199" s="5" t="s">
        <v>100</v>
      </c>
      <c r="D199" s="13" t="s">
        <v>13</v>
      </c>
      <c r="E199" s="13" t="s">
        <v>13</v>
      </c>
    </row>
    <row r="200" spans="1:5" ht="28">
      <c r="A200" s="14" t="s">
        <v>374</v>
      </c>
      <c r="B200" s="9" t="s">
        <v>388</v>
      </c>
      <c r="C200" s="6" t="s">
        <v>101</v>
      </c>
      <c r="D200" s="15" t="s">
        <v>13</v>
      </c>
      <c r="E200" s="15" t="s">
        <v>13</v>
      </c>
    </row>
    <row r="201" spans="1:5" ht="28">
      <c r="A201" s="14" t="s">
        <v>375</v>
      </c>
      <c r="B201" s="9" t="s">
        <v>376</v>
      </c>
      <c r="C201" s="23" t="str">
        <f>IF(D201=3,"مطبق كليًا  - Implemented",IF(D201=0,"لاينطبق على الجهة  - Not Applicable",IF(D201=1,"غير مطبق  - Not Implemented",IF(3&lt;D201&gt;1,"مطبق جزئيًا  - Partially Implemented"," "))))</f>
        <v>مطبق جزئيًا  - Partially Implemented</v>
      </c>
      <c r="D201" s="23">
        <f>IF(SUM(D202:D206)=0,0,AVERAGEIF(D202:D206,"&lt;&gt;0"))</f>
        <v>2.6</v>
      </c>
      <c r="E201" s="15" t="s">
        <v>13</v>
      </c>
    </row>
    <row r="202" spans="1:5" ht="28">
      <c r="A202" s="14" t="s">
        <v>378</v>
      </c>
      <c r="B202" s="9" t="s">
        <v>387</v>
      </c>
      <c r="C202" s="24" t="s">
        <v>13</v>
      </c>
      <c r="D202" s="23">
        <f t="shared" ref="D202:D206" si="13">IF(E202="مطبق كليًا  - Implemented",3,IF(E202="مطبق جزئيًا  - Partially Implemented",2,IF(E202="غير مطبق  - Not Implemented",1,0)))</f>
        <v>2</v>
      </c>
      <c r="E202" s="6" t="s">
        <v>101</v>
      </c>
    </row>
    <row r="203" spans="1:5">
      <c r="A203" s="14" t="s">
        <v>379</v>
      </c>
      <c r="B203" s="9" t="s">
        <v>386</v>
      </c>
      <c r="C203" s="24" t="s">
        <v>13</v>
      </c>
      <c r="D203" s="23">
        <f t="shared" si="13"/>
        <v>3</v>
      </c>
      <c r="E203" s="6" t="s">
        <v>100</v>
      </c>
    </row>
    <row r="204" spans="1:5">
      <c r="A204" s="14" t="s">
        <v>380</v>
      </c>
      <c r="B204" s="9" t="s">
        <v>385</v>
      </c>
      <c r="C204" s="24" t="s">
        <v>13</v>
      </c>
      <c r="D204" s="23">
        <f t="shared" si="13"/>
        <v>3</v>
      </c>
      <c r="E204" s="6" t="s">
        <v>100</v>
      </c>
    </row>
    <row r="205" spans="1:5" ht="109.5" customHeight="1">
      <c r="A205" s="14" t="s">
        <v>381</v>
      </c>
      <c r="B205" s="9" t="s">
        <v>384</v>
      </c>
      <c r="C205" s="24" t="s">
        <v>13</v>
      </c>
      <c r="D205" s="23">
        <f t="shared" si="13"/>
        <v>3</v>
      </c>
      <c r="E205" s="6" t="s">
        <v>100</v>
      </c>
    </row>
    <row r="206" spans="1:5" ht="42">
      <c r="A206" s="14" t="s">
        <v>382</v>
      </c>
      <c r="B206" s="9" t="s">
        <v>441</v>
      </c>
      <c r="C206" s="24" t="s">
        <v>13</v>
      </c>
      <c r="D206" s="23">
        <f t="shared" si="13"/>
        <v>2</v>
      </c>
      <c r="E206" s="6" t="s">
        <v>101</v>
      </c>
    </row>
    <row r="207" spans="1:5" ht="194.25" customHeight="1" thickBot="1">
      <c r="A207" s="16" t="s">
        <v>377</v>
      </c>
      <c r="B207" s="17" t="s">
        <v>383</v>
      </c>
      <c r="C207" s="7" t="s">
        <v>100</v>
      </c>
      <c r="D207" s="18" t="s">
        <v>13</v>
      </c>
      <c r="E207" s="18" t="s">
        <v>13</v>
      </c>
    </row>
    <row r="208" spans="1:5" ht="21" customHeight="1" thickBot="1">
      <c r="A208" s="37" t="s">
        <v>399</v>
      </c>
      <c r="B208" s="38"/>
      <c r="C208" s="38"/>
      <c r="D208" s="38"/>
      <c r="E208" s="38"/>
    </row>
    <row r="209" spans="1:5" ht="18.75" customHeight="1" thickBot="1">
      <c r="A209" s="37" t="s">
        <v>398</v>
      </c>
      <c r="B209" s="38"/>
      <c r="C209" s="38"/>
      <c r="D209" s="38"/>
      <c r="E209" s="38"/>
    </row>
    <row r="210" spans="1:5" ht="122.25" customHeight="1">
      <c r="A210" s="11" t="s">
        <v>390</v>
      </c>
      <c r="B210" s="12" t="s">
        <v>400</v>
      </c>
      <c r="C210" s="5" t="s">
        <v>100</v>
      </c>
      <c r="D210" s="13" t="s">
        <v>13</v>
      </c>
      <c r="E210" s="13" t="s">
        <v>13</v>
      </c>
    </row>
    <row r="211" spans="1:5" ht="163.5" customHeight="1">
      <c r="A211" s="14" t="s">
        <v>391</v>
      </c>
      <c r="B211" s="9" t="s">
        <v>401</v>
      </c>
      <c r="C211" s="6" t="s">
        <v>100</v>
      </c>
      <c r="D211" s="15" t="s">
        <v>13</v>
      </c>
      <c r="E211" s="15" t="s">
        <v>13</v>
      </c>
    </row>
    <row r="212" spans="1:5">
      <c r="A212" s="14" t="s">
        <v>392</v>
      </c>
      <c r="B212" s="9" t="s">
        <v>393</v>
      </c>
      <c r="C212" s="23" t="str">
        <f>IF(D212=3,"مطبق كليًا  - Implemented",IF(D212=0,"لاينطبق على الجهة  - Not Applicable",IF(D212=1,"غير مطبق  - Not Implemented",IF(3&lt;D212&gt;1,"مطبق جزئيًا  - Partially Implemented"," "))))</f>
        <v>مطبق كليًا  - Implemented</v>
      </c>
      <c r="D212" s="23">
        <f>IF(SUM(D213:D215)=0,0,AVERAGEIF(D213:D215,"&lt;&gt;0"))</f>
        <v>3</v>
      </c>
      <c r="E212" s="15" t="s">
        <v>13</v>
      </c>
    </row>
    <row r="213" spans="1:5" ht="266.25" customHeight="1">
      <c r="A213" s="14" t="s">
        <v>394</v>
      </c>
      <c r="B213" s="9" t="s">
        <v>402</v>
      </c>
      <c r="C213" s="24" t="s">
        <v>13</v>
      </c>
      <c r="D213" s="23">
        <f t="shared" ref="D213:D215" si="14">IF(E213="مطبق كليًا  - Implemented",3,IF(E213="مطبق جزئيًا  - Partially Implemented",2,IF(E213="غير مطبق  - Not Implemented",1,0)))</f>
        <v>3</v>
      </c>
      <c r="E213" s="6" t="s">
        <v>100</v>
      </c>
    </row>
    <row r="214" spans="1:5" ht="409.5" customHeight="1">
      <c r="A214" s="14" t="s">
        <v>395</v>
      </c>
      <c r="B214" s="9" t="s">
        <v>403</v>
      </c>
      <c r="C214" s="24" t="s">
        <v>13</v>
      </c>
      <c r="D214" s="23">
        <f t="shared" si="14"/>
        <v>3</v>
      </c>
      <c r="E214" s="6" t="s">
        <v>100</v>
      </c>
    </row>
    <row r="215" spans="1:5" ht="178.5" customHeight="1">
      <c r="A215" s="14" t="s">
        <v>396</v>
      </c>
      <c r="B215" s="9" t="s">
        <v>404</v>
      </c>
      <c r="C215" s="24" t="s">
        <v>13</v>
      </c>
      <c r="D215" s="23">
        <f t="shared" si="14"/>
        <v>3</v>
      </c>
      <c r="E215" s="6" t="s">
        <v>100</v>
      </c>
    </row>
    <row r="216" spans="1:5" ht="113.25" customHeight="1" thickBot="1">
      <c r="A216" s="16" t="s">
        <v>397</v>
      </c>
      <c r="B216" s="17" t="s">
        <v>405</v>
      </c>
      <c r="C216" s="7" t="s">
        <v>100</v>
      </c>
      <c r="D216" s="18" t="s">
        <v>13</v>
      </c>
      <c r="E216" s="18" t="s">
        <v>13</v>
      </c>
    </row>
    <row r="217" spans="1:5" ht="16" thickBot="1">
      <c r="A217" s="31" t="s">
        <v>406</v>
      </c>
      <c r="B217" s="32"/>
      <c r="C217" s="32"/>
      <c r="D217" s="32"/>
      <c r="E217" s="32"/>
    </row>
    <row r="218" spans="1:5" ht="16" thickBot="1">
      <c r="A218" s="33" t="s">
        <v>407</v>
      </c>
      <c r="B218" s="34"/>
      <c r="C218" s="34"/>
      <c r="D218" s="34"/>
      <c r="E218" s="34"/>
    </row>
    <row r="219" spans="1:5" ht="133.5" customHeight="1">
      <c r="A219" s="11" t="s">
        <v>408</v>
      </c>
      <c r="B219" s="12" t="s">
        <v>418</v>
      </c>
      <c r="C219" s="5" t="s">
        <v>100</v>
      </c>
      <c r="D219" s="13" t="s">
        <v>13</v>
      </c>
      <c r="E219" s="13" t="s">
        <v>13</v>
      </c>
    </row>
    <row r="220" spans="1:5" ht="42">
      <c r="A220" s="14" t="s">
        <v>411</v>
      </c>
      <c r="B220" s="9" t="s">
        <v>409</v>
      </c>
      <c r="C220" s="23" t="str">
        <f>IF(D220=3,"مطبق كليًا  - Implemented",IF(D220=0,"لاينطبق على الجهة  - Not Applicable",IF(D220=1,"غير مطبق  - Not Implemented",IF(3&lt;D220&gt;1,"مطبق جزئيًا  - Partially Implemented"," "))))</f>
        <v>مطبق كليًا  - Implemented</v>
      </c>
      <c r="D220" s="23">
        <f>IF(SUM(D221:D223)=0,0,AVERAGEIF(D221:D223,"&lt;&gt;0"))</f>
        <v>3</v>
      </c>
      <c r="E220" s="15" t="s">
        <v>13</v>
      </c>
    </row>
    <row r="221" spans="1:5" ht="124.5" customHeight="1">
      <c r="A221" s="14" t="s">
        <v>412</v>
      </c>
      <c r="B221" s="9" t="s">
        <v>419</v>
      </c>
      <c r="C221" s="24" t="s">
        <v>13</v>
      </c>
      <c r="D221" s="23">
        <f t="shared" ref="D221:D223" si="15">IF(E221="مطبق كليًا  - Implemented",3,IF(E221="مطبق جزئيًا  - Partially Implemented",2,IF(E221="غير مطبق  - Not Implemented",1,0)))</f>
        <v>3</v>
      </c>
      <c r="E221" s="6" t="s">
        <v>100</v>
      </c>
    </row>
    <row r="222" spans="1:5" ht="168" customHeight="1">
      <c r="A222" s="14" t="s">
        <v>413</v>
      </c>
      <c r="B222" s="9" t="s">
        <v>420</v>
      </c>
      <c r="C222" s="24" t="s">
        <v>13</v>
      </c>
      <c r="D222" s="23">
        <f t="shared" si="15"/>
        <v>3</v>
      </c>
      <c r="E222" s="6" t="s">
        <v>100</v>
      </c>
    </row>
    <row r="223" spans="1:5" ht="28">
      <c r="A223" s="14" t="s">
        <v>414</v>
      </c>
      <c r="B223" s="9" t="s">
        <v>421</v>
      </c>
      <c r="C223" s="24" t="s">
        <v>13</v>
      </c>
      <c r="D223" s="23">
        <f t="shared" si="15"/>
        <v>3</v>
      </c>
      <c r="E223" s="6" t="s">
        <v>100</v>
      </c>
    </row>
    <row r="224" spans="1:5" ht="28">
      <c r="A224" s="14" t="s">
        <v>415</v>
      </c>
      <c r="B224" s="9" t="s">
        <v>440</v>
      </c>
      <c r="C224" s="23" t="str">
        <f>IF(D224=3,"مطبق كليًا  - Implemented",IF(D224=0,"لاينطبق على الجهة  - Not Applicable",IF(D224=1,"غير مطبق  - Not Implemented",IF(3&lt;D224&gt;1,"مطبق جزئيًا  - Partially Implemented"," "))))</f>
        <v>مطبق كليًا  - Implemented</v>
      </c>
      <c r="D224" s="23">
        <f>IF(SUM(D225:D226)=0,0,AVERAGEIF(D225:D226,"&lt;&gt;0"))</f>
        <v>3</v>
      </c>
      <c r="E224" s="15" t="s">
        <v>13</v>
      </c>
    </row>
    <row r="225" spans="1:5" ht="42">
      <c r="A225" s="14" t="s">
        <v>416</v>
      </c>
      <c r="B225" s="9" t="s">
        <v>422</v>
      </c>
      <c r="C225" s="24" t="s">
        <v>13</v>
      </c>
      <c r="D225" s="23">
        <f t="shared" ref="D225:D226" si="16">IF(E225="مطبق كليًا  - Implemented",3,IF(E225="مطبق جزئيًا  - Partially Implemented",2,IF(E225="غير مطبق  - Not Implemented",1,0)))</f>
        <v>3</v>
      </c>
      <c r="E225" s="6" t="s">
        <v>100</v>
      </c>
    </row>
    <row r="226" spans="1:5" ht="147.75" customHeight="1">
      <c r="A226" s="14" t="s">
        <v>417</v>
      </c>
      <c r="B226" s="9" t="s">
        <v>423</v>
      </c>
      <c r="C226" s="24" t="s">
        <v>13</v>
      </c>
      <c r="D226" s="23">
        <f t="shared" si="16"/>
        <v>3</v>
      </c>
      <c r="E226" s="6" t="s">
        <v>100</v>
      </c>
    </row>
    <row r="227" spans="1:5" ht="100.5" customHeight="1" thickBot="1">
      <c r="A227" s="16" t="s">
        <v>410</v>
      </c>
      <c r="B227" s="17" t="s">
        <v>424</v>
      </c>
      <c r="C227" s="7" t="s">
        <v>100</v>
      </c>
      <c r="D227" s="18" t="s">
        <v>13</v>
      </c>
      <c r="E227" s="18" t="s">
        <v>13</v>
      </c>
    </row>
    <row r="228" spans="1:5" ht="16" thickBot="1">
      <c r="A228" s="33" t="s">
        <v>425</v>
      </c>
      <c r="B228" s="34"/>
      <c r="C228" s="34"/>
      <c r="D228" s="34"/>
      <c r="E228" s="34"/>
    </row>
    <row r="229" spans="1:5" ht="167.25" customHeight="1">
      <c r="A229" s="11" t="s">
        <v>426</v>
      </c>
      <c r="B229" s="12" t="s">
        <v>431</v>
      </c>
      <c r="C229" s="5" t="s">
        <v>100</v>
      </c>
      <c r="D229" s="13" t="s">
        <v>13</v>
      </c>
      <c r="E229" s="13" t="s">
        <v>13</v>
      </c>
    </row>
    <row r="230" spans="1:5" ht="256.5" customHeight="1">
      <c r="A230" s="14" t="s">
        <v>427</v>
      </c>
      <c r="B230" s="9" t="s">
        <v>432</v>
      </c>
      <c r="C230" s="6" t="s">
        <v>100</v>
      </c>
      <c r="D230" s="15" t="s">
        <v>13</v>
      </c>
      <c r="E230" s="15" t="s">
        <v>13</v>
      </c>
    </row>
    <row r="231" spans="1:5" ht="70">
      <c r="A231" s="14" t="s">
        <v>428</v>
      </c>
      <c r="B231" s="9" t="s">
        <v>429</v>
      </c>
      <c r="C231" s="23" t="str">
        <f>IF(D231=3,"مطبق كليًا  - Implemented",IF(D231=0,"لاينطبق على الجهة  - Not Applicable",IF(D231=1,"غير مطبق  - Not Implemented",IF(3&lt;D231&gt;1,"مطبق جزئيًا  - Partially Implemented"," "))))</f>
        <v>مطبق جزئيًا  - Partially Implemented</v>
      </c>
      <c r="D231" s="23">
        <f>IF(SUM(D232:D233)=0,0,AVERAGEIF(D232:D233,"&lt;&gt;0"))</f>
        <v>2</v>
      </c>
      <c r="E231" s="15" t="s">
        <v>13</v>
      </c>
    </row>
    <row r="232" spans="1:5" ht="28">
      <c r="A232" s="14" t="s">
        <v>435</v>
      </c>
      <c r="B232" s="9" t="s">
        <v>439</v>
      </c>
      <c r="C232" s="24" t="s">
        <v>13</v>
      </c>
      <c r="D232" s="23">
        <f t="shared" ref="D232:D233" si="17">IF(E232="مطبق كليًا  - Implemented",3,IF(E232="مطبق جزئيًا  - Partially Implemented",2,IF(E232="غير مطبق  - Not Implemented",1,0)))</f>
        <v>2</v>
      </c>
      <c r="E232" s="6" t="s">
        <v>101</v>
      </c>
    </row>
    <row r="233" spans="1:5" ht="28">
      <c r="A233" s="14" t="s">
        <v>436</v>
      </c>
      <c r="B233" s="9" t="s">
        <v>433</v>
      </c>
      <c r="C233" s="24" t="s">
        <v>13</v>
      </c>
      <c r="D233" s="23">
        <f t="shared" si="17"/>
        <v>2</v>
      </c>
      <c r="E233" s="6" t="s">
        <v>101</v>
      </c>
    </row>
    <row r="234" spans="1:5" ht="126.75" customHeight="1" thickBot="1">
      <c r="A234" s="16" t="s">
        <v>430</v>
      </c>
      <c r="B234" s="17" t="s">
        <v>434</v>
      </c>
      <c r="C234" s="7" t="s">
        <v>100</v>
      </c>
      <c r="D234" s="18" t="s">
        <v>13</v>
      </c>
      <c r="E234" s="18" t="s">
        <v>13</v>
      </c>
    </row>
  </sheetData>
  <autoFilter ref="A2:E2" xr:uid="{00000000-0009-0000-0000-000000000000}"/>
  <mergeCells count="33">
    <mergeCell ref="A58:E58"/>
    <mergeCell ref="A1:E1"/>
    <mergeCell ref="A3:E3"/>
    <mergeCell ref="A4:E4"/>
    <mergeCell ref="A8:E8"/>
    <mergeCell ref="A12:E12"/>
    <mergeCell ref="A17:E17"/>
    <mergeCell ref="A20:E20"/>
    <mergeCell ref="A29:E29"/>
    <mergeCell ref="A41:E41"/>
    <mergeCell ref="A43:E43"/>
    <mergeCell ref="A47:E47"/>
    <mergeCell ref="A161:E161"/>
    <mergeCell ref="A71:E71"/>
    <mergeCell ref="A72:E72"/>
    <mergeCell ref="A79:E79"/>
    <mergeCell ref="A89:E89"/>
    <mergeCell ref="A98:E98"/>
    <mergeCell ref="A108:E108"/>
    <mergeCell ref="A122:E122"/>
    <mergeCell ref="A131:E131"/>
    <mergeCell ref="A135:E135"/>
    <mergeCell ref="A143:E143"/>
    <mergeCell ref="A151:E151"/>
    <mergeCell ref="A217:E217"/>
    <mergeCell ref="A218:E218"/>
    <mergeCell ref="A228:E228"/>
    <mergeCell ref="A168:E168"/>
    <mergeCell ref="A178:E178"/>
    <mergeCell ref="A188:E188"/>
    <mergeCell ref="A198:E198"/>
    <mergeCell ref="A208:E208"/>
    <mergeCell ref="A209:E209"/>
  </mergeCells>
  <conditionalFormatting sqref="C5:C7 C21:C22 C23:D23 D24:E27 C28 C31:D31 D32:E33 D35:E39 C40 C42 D51:E52 D54:E55 C56:C57 D139:E141">
    <cfRule type="containsText" dxfId="335" priority="334" operator="containsText" text="غير مطبق  - Not Implemented">
      <formula>NOT(ISERROR(SEARCH("غير مطبق  - Not Implemented",C5)))</formula>
    </cfRule>
    <cfRule type="containsText" dxfId="334" priority="333" operator="containsText" text="لاينطبق على الجهة  - Not Applicable">
      <formula>NOT(ISERROR(SEARCH("لاينطبق على الجهة  - Not Applicable",C5)))</formula>
    </cfRule>
    <cfRule type="containsText" dxfId="333" priority="335" operator="containsText" text="مطبق جزئيًا  - Partially Implemented">
      <formula>NOT(ISERROR(SEARCH("مطبق جزئيًا  - Partially Implemented",C5)))</formula>
    </cfRule>
    <cfRule type="containsText" dxfId="332" priority="336" operator="containsText" text="مطبق كليًا  - Implemented">
      <formula>NOT(ISERROR(SEARCH("مطبق كليًا  - Implemented",C5)))</formula>
    </cfRule>
  </conditionalFormatting>
  <conditionalFormatting sqref="C9:C11">
    <cfRule type="containsText" dxfId="331" priority="296" operator="containsText" text="مطبق كليًا  - Implemented">
      <formula>NOT(ISERROR(SEARCH("مطبق كليًا  - Implemented",C9)))</formula>
    </cfRule>
    <cfRule type="containsText" dxfId="330" priority="295" operator="containsText" text="مطبق جزئيًا  - Partially Implemented">
      <formula>NOT(ISERROR(SEARCH("مطبق جزئيًا  - Partially Implemented",C9)))</formula>
    </cfRule>
    <cfRule type="containsText" dxfId="329" priority="293" operator="containsText" text="لاينطبق على الجهة  - Not Applicable">
      <formula>NOT(ISERROR(SEARCH("لاينطبق على الجهة  - Not Applicable",C9)))</formula>
    </cfRule>
    <cfRule type="containsText" dxfId="328" priority="294" operator="containsText" text="غير مطبق  - Not Implemented">
      <formula>NOT(ISERROR(SEARCH("غير مطبق  - Not Implemented",C9)))</formula>
    </cfRule>
  </conditionalFormatting>
  <conditionalFormatting sqref="C13:C16">
    <cfRule type="containsText" dxfId="327" priority="292" operator="containsText" text="مطبق كليًا  - Implemented">
      <formula>NOT(ISERROR(SEARCH("مطبق كليًا  - Implemented",C13)))</formula>
    </cfRule>
    <cfRule type="containsText" dxfId="326" priority="291" operator="containsText" text="مطبق جزئيًا  - Partially Implemented">
      <formula>NOT(ISERROR(SEARCH("مطبق جزئيًا  - Partially Implemented",C13)))</formula>
    </cfRule>
    <cfRule type="containsText" dxfId="325" priority="289" operator="containsText" text="لاينطبق على الجهة  - Not Applicable">
      <formula>NOT(ISERROR(SEARCH("لاينطبق على الجهة  - Not Applicable",C13)))</formula>
    </cfRule>
    <cfRule type="containsText" dxfId="324" priority="290" operator="containsText" text="غير مطبق  - Not Implemented">
      <formula>NOT(ISERROR(SEARCH("غير مطبق  - Not Implemented",C13)))</formula>
    </cfRule>
  </conditionalFormatting>
  <conditionalFormatting sqref="C18:C19">
    <cfRule type="containsText" dxfId="323" priority="286" operator="containsText" text="غير مطبق  - Not Implemented">
      <formula>NOT(ISERROR(SEARCH("غير مطبق  - Not Implemented",C18)))</formula>
    </cfRule>
    <cfRule type="containsText" dxfId="322" priority="285" operator="containsText" text="لاينطبق على الجهة  - Not Applicable">
      <formula>NOT(ISERROR(SEARCH("لاينطبق على الجهة  - Not Applicable",C18)))</formula>
    </cfRule>
    <cfRule type="containsText" dxfId="321" priority="287" operator="containsText" text="مطبق جزئيًا  - Partially Implemented">
      <formula>NOT(ISERROR(SEARCH("مطبق جزئيًا  - Partially Implemented",C18)))</formula>
    </cfRule>
    <cfRule type="containsText" dxfId="320" priority="288" operator="containsText" text="مطبق كليًا  - Implemented">
      <formula>NOT(ISERROR(SEARCH("مطبق كليًا  - Implemented",C18)))</formula>
    </cfRule>
  </conditionalFormatting>
  <conditionalFormatting sqref="C30">
    <cfRule type="containsText" dxfId="319" priority="283" operator="containsText" text="مطبق جزئيًا  - Partially Implemented">
      <formula>NOT(ISERROR(SEARCH("مطبق جزئيًا  - Partially Implemented",C30)))</formula>
    </cfRule>
    <cfRule type="containsText" dxfId="318" priority="281" operator="containsText" text="لاينطبق على الجهة  - Not Applicable">
      <formula>NOT(ISERROR(SEARCH("لاينطبق على الجهة  - Not Applicable",C30)))</formula>
    </cfRule>
    <cfRule type="containsText" dxfId="317" priority="284" operator="containsText" text="مطبق كليًا  - Implemented">
      <formula>NOT(ISERROR(SEARCH("مطبق كليًا  - Implemented",C30)))</formula>
    </cfRule>
    <cfRule type="containsText" dxfId="316" priority="282" operator="containsText" text="غير مطبق  - Not Implemented">
      <formula>NOT(ISERROR(SEARCH("غير مطبق  - Not Implemented",C30)))</formula>
    </cfRule>
  </conditionalFormatting>
  <conditionalFormatting sqref="C44:C46">
    <cfRule type="containsText" dxfId="315" priority="280" operator="containsText" text="مطبق كليًا  - Implemented">
      <formula>NOT(ISERROR(SEARCH("مطبق كليًا  - Implemented",C44)))</formula>
    </cfRule>
    <cfRule type="containsText" dxfId="314" priority="279" operator="containsText" text="مطبق جزئيًا  - Partially Implemented">
      <formula>NOT(ISERROR(SEARCH("مطبق جزئيًا  - Partially Implemented",C44)))</formula>
    </cfRule>
    <cfRule type="containsText" dxfId="313" priority="278" operator="containsText" text="غير مطبق  - Not Implemented">
      <formula>NOT(ISERROR(SEARCH("غير مطبق  - Not Implemented",C44)))</formula>
    </cfRule>
    <cfRule type="containsText" dxfId="312" priority="277" operator="containsText" text="لاينطبق على الجهة  - Not Applicable">
      <formula>NOT(ISERROR(SEARCH("لاينطبق على الجهة  - Not Applicable",C44)))</formula>
    </cfRule>
  </conditionalFormatting>
  <conditionalFormatting sqref="C48:C49">
    <cfRule type="containsText" dxfId="311" priority="276" operator="containsText" text="مطبق كليًا  - Implemented">
      <formula>NOT(ISERROR(SEARCH("مطبق كليًا  - Implemented",C48)))</formula>
    </cfRule>
    <cfRule type="containsText" dxfId="310" priority="275" operator="containsText" text="مطبق جزئيًا  - Partially Implemented">
      <formula>NOT(ISERROR(SEARCH("مطبق جزئيًا  - Partially Implemented",C48)))</formula>
    </cfRule>
    <cfRule type="containsText" dxfId="309" priority="273" operator="containsText" text="لاينطبق على الجهة  - Not Applicable">
      <formula>NOT(ISERROR(SEARCH("لاينطبق على الجهة  - Not Applicable",C48)))</formula>
    </cfRule>
    <cfRule type="containsText" dxfId="308" priority="274" operator="containsText" text="غير مطبق  - Not Implemented">
      <formula>NOT(ISERROR(SEARCH("غير مطبق  - Not Implemented",C48)))</formula>
    </cfRule>
  </conditionalFormatting>
  <conditionalFormatting sqref="C59:C60">
    <cfRule type="containsText" dxfId="307" priority="272" operator="containsText" text="مطبق كليًا  - Implemented">
      <formula>NOT(ISERROR(SEARCH("مطبق كليًا  - Implemented",C59)))</formula>
    </cfRule>
    <cfRule type="containsText" dxfId="306" priority="271" operator="containsText" text="مطبق جزئيًا  - Partially Implemented">
      <formula>NOT(ISERROR(SEARCH("مطبق جزئيًا  - Partially Implemented",C59)))</formula>
    </cfRule>
    <cfRule type="containsText" dxfId="305" priority="270" operator="containsText" text="غير مطبق  - Not Implemented">
      <formula>NOT(ISERROR(SEARCH("غير مطبق  - Not Implemented",C59)))</formula>
    </cfRule>
    <cfRule type="containsText" dxfId="304" priority="269" operator="containsText" text="لاينطبق على الجهة  - Not Applicable">
      <formula>NOT(ISERROR(SEARCH("لاينطبق على الجهة  - Not Applicable",C59)))</formula>
    </cfRule>
  </conditionalFormatting>
  <conditionalFormatting sqref="C70">
    <cfRule type="containsText" dxfId="303" priority="258" operator="containsText" text="غير مطبق  - Not Implemented">
      <formula>NOT(ISERROR(SEARCH("غير مطبق  - Not Implemented",C70)))</formula>
    </cfRule>
    <cfRule type="containsText" dxfId="302" priority="259" operator="containsText" text="مطبق جزئيًا  - Partially Implemented">
      <formula>NOT(ISERROR(SEARCH("مطبق جزئيًا  - Partially Implemented",C70)))</formula>
    </cfRule>
    <cfRule type="containsText" dxfId="301" priority="260" operator="containsText" text="مطبق كليًا  - Implemented">
      <formula>NOT(ISERROR(SEARCH("مطبق كليًا  - Implemented",C70)))</formula>
    </cfRule>
    <cfRule type="containsText" dxfId="300" priority="257" operator="containsText" text="لاينطبق على الجهة  - Not Applicable">
      <formula>NOT(ISERROR(SEARCH("لاينطبق على الجهة  - Not Applicable",C70)))</formula>
    </cfRule>
  </conditionalFormatting>
  <conditionalFormatting sqref="C73:C78">
    <cfRule type="containsText" dxfId="299" priority="256" operator="containsText" text="مطبق كليًا  - Implemented">
      <formula>NOT(ISERROR(SEARCH("مطبق كليًا  - Implemented",C73)))</formula>
    </cfRule>
    <cfRule type="containsText" dxfId="298" priority="255" operator="containsText" text="مطبق جزئيًا  - Partially Implemented">
      <formula>NOT(ISERROR(SEARCH("مطبق جزئيًا  - Partially Implemented",C73)))</formula>
    </cfRule>
    <cfRule type="containsText" dxfId="297" priority="253" operator="containsText" text="لاينطبق على الجهة  - Not Applicable">
      <formula>NOT(ISERROR(SEARCH("لاينطبق على الجهة  - Not Applicable",C73)))</formula>
    </cfRule>
    <cfRule type="containsText" dxfId="296" priority="254" operator="containsText" text="غير مطبق  - Not Implemented">
      <formula>NOT(ISERROR(SEARCH("غير مطبق  - Not Implemented",C73)))</formula>
    </cfRule>
  </conditionalFormatting>
  <conditionalFormatting sqref="C80:C81">
    <cfRule type="containsText" dxfId="295" priority="251" operator="containsText" text="مطبق جزئيًا  - Partially Implemented">
      <formula>NOT(ISERROR(SEARCH("مطبق جزئيًا  - Partially Implemented",C80)))</formula>
    </cfRule>
    <cfRule type="containsText" dxfId="294" priority="250" operator="containsText" text="غير مطبق  - Not Implemented">
      <formula>NOT(ISERROR(SEARCH("غير مطبق  - Not Implemented",C80)))</formula>
    </cfRule>
    <cfRule type="containsText" dxfId="293" priority="249" operator="containsText" text="لاينطبق على الجهة  - Not Applicable">
      <formula>NOT(ISERROR(SEARCH("لاينطبق على الجهة  - Not Applicable",C80)))</formula>
    </cfRule>
    <cfRule type="containsText" dxfId="292" priority="252" operator="containsText" text="مطبق كليًا  - Implemented">
      <formula>NOT(ISERROR(SEARCH("مطبق كليًا  - Implemented",C80)))</formula>
    </cfRule>
  </conditionalFormatting>
  <conditionalFormatting sqref="C88">
    <cfRule type="containsText" dxfId="291" priority="242" operator="containsText" text="غير مطبق  - Not Implemented">
      <formula>NOT(ISERROR(SEARCH("غير مطبق  - Not Implemented",C88)))</formula>
    </cfRule>
    <cfRule type="containsText" dxfId="290" priority="241" operator="containsText" text="لاينطبق على الجهة  - Not Applicable">
      <formula>NOT(ISERROR(SEARCH("لاينطبق على الجهة  - Not Applicable",C88)))</formula>
    </cfRule>
    <cfRule type="containsText" dxfId="289" priority="243" operator="containsText" text="مطبق جزئيًا  - Partially Implemented">
      <formula>NOT(ISERROR(SEARCH("مطبق جزئيًا  - Partially Implemented",C88)))</formula>
    </cfRule>
    <cfRule type="containsText" dxfId="288" priority="244" operator="containsText" text="مطبق كليًا  - Implemented">
      <formula>NOT(ISERROR(SEARCH("مطبق كليًا  - Implemented",C88)))</formula>
    </cfRule>
  </conditionalFormatting>
  <conditionalFormatting sqref="C90:C91">
    <cfRule type="containsText" dxfId="287" priority="240" operator="containsText" text="مطبق كليًا  - Implemented">
      <formula>NOT(ISERROR(SEARCH("مطبق كليًا  - Implemented",C90)))</formula>
    </cfRule>
    <cfRule type="containsText" dxfId="286" priority="239" operator="containsText" text="مطبق جزئيًا  - Partially Implemented">
      <formula>NOT(ISERROR(SEARCH("مطبق جزئيًا  - Partially Implemented",C90)))</formula>
    </cfRule>
    <cfRule type="containsText" dxfId="285" priority="238" operator="containsText" text="غير مطبق  - Not Implemented">
      <formula>NOT(ISERROR(SEARCH("غير مطبق  - Not Implemented",C90)))</formula>
    </cfRule>
    <cfRule type="containsText" dxfId="284" priority="237" operator="containsText" text="لاينطبق على الجهة  - Not Applicable">
      <formula>NOT(ISERROR(SEARCH("لاينطبق على الجهة  - Not Applicable",C90)))</formula>
    </cfRule>
  </conditionalFormatting>
  <conditionalFormatting sqref="C97">
    <cfRule type="containsText" dxfId="283" priority="230" operator="containsText" text="غير مطبق  - Not Implemented">
      <formula>NOT(ISERROR(SEARCH("غير مطبق  - Not Implemented",C97)))</formula>
    </cfRule>
    <cfRule type="containsText" dxfId="282" priority="229" operator="containsText" text="لاينطبق على الجهة  - Not Applicable">
      <formula>NOT(ISERROR(SEARCH("لاينطبق على الجهة  - Not Applicable",C97)))</formula>
    </cfRule>
    <cfRule type="containsText" dxfId="281" priority="232" operator="containsText" text="مطبق كليًا  - Implemented">
      <formula>NOT(ISERROR(SEARCH("مطبق كليًا  - Implemented",C97)))</formula>
    </cfRule>
    <cfRule type="containsText" dxfId="280" priority="231" operator="containsText" text="مطبق جزئيًا  - Partially Implemented">
      <formula>NOT(ISERROR(SEARCH("مطبق جزئيًا  - Partially Implemented",C97)))</formula>
    </cfRule>
  </conditionalFormatting>
  <conditionalFormatting sqref="C99:C100">
    <cfRule type="containsText" dxfId="279" priority="226" operator="containsText" text="غير مطبق  - Not Implemented">
      <formula>NOT(ISERROR(SEARCH("غير مطبق  - Not Implemented",C99)))</formula>
    </cfRule>
    <cfRule type="containsText" dxfId="278" priority="227" operator="containsText" text="مطبق جزئيًا  - Partially Implemented">
      <formula>NOT(ISERROR(SEARCH("مطبق جزئيًا  - Partially Implemented",C99)))</formula>
    </cfRule>
    <cfRule type="containsText" dxfId="277" priority="228" operator="containsText" text="مطبق كليًا  - Implemented">
      <formula>NOT(ISERROR(SEARCH("مطبق كليًا  - Implemented",C99)))</formula>
    </cfRule>
    <cfRule type="containsText" dxfId="276" priority="225" operator="containsText" text="لاينطبق على الجهة  - Not Applicable">
      <formula>NOT(ISERROR(SEARCH("لاينطبق على الجهة  - Not Applicable",C99)))</formula>
    </cfRule>
  </conditionalFormatting>
  <conditionalFormatting sqref="C107">
    <cfRule type="containsText" dxfId="275" priority="220" operator="containsText" text="مطبق كليًا  - Implemented">
      <formula>NOT(ISERROR(SEARCH("مطبق كليًا  - Implemented",C107)))</formula>
    </cfRule>
    <cfRule type="containsText" dxfId="274" priority="217" operator="containsText" text="لاينطبق على الجهة  - Not Applicable">
      <formula>NOT(ISERROR(SEARCH("لاينطبق على الجهة  - Not Applicable",C107)))</formula>
    </cfRule>
    <cfRule type="containsText" dxfId="273" priority="218" operator="containsText" text="غير مطبق  - Not Implemented">
      <formula>NOT(ISERROR(SEARCH("غير مطبق  - Not Implemented",C107)))</formula>
    </cfRule>
    <cfRule type="containsText" dxfId="272" priority="219" operator="containsText" text="مطبق جزئيًا  - Partially Implemented">
      <formula>NOT(ISERROR(SEARCH("مطبق جزئيًا  - Partially Implemented",C107)))</formula>
    </cfRule>
  </conditionalFormatting>
  <conditionalFormatting sqref="C109:C110">
    <cfRule type="containsText" dxfId="271" priority="213" operator="containsText" text="لاينطبق على الجهة  - Not Applicable">
      <formula>NOT(ISERROR(SEARCH("لاينطبق على الجهة  - Not Applicable",C109)))</formula>
    </cfRule>
    <cfRule type="containsText" dxfId="270" priority="215" operator="containsText" text="مطبق جزئيًا  - Partially Implemented">
      <formula>NOT(ISERROR(SEARCH("مطبق جزئيًا  - Partially Implemented",C109)))</formula>
    </cfRule>
    <cfRule type="containsText" dxfId="269" priority="214" operator="containsText" text="غير مطبق  - Not Implemented">
      <formula>NOT(ISERROR(SEARCH("غير مطبق  - Not Implemented",C109)))</formula>
    </cfRule>
    <cfRule type="containsText" dxfId="268" priority="216" operator="containsText" text="مطبق كليًا  - Implemented">
      <formula>NOT(ISERROR(SEARCH("مطبق كليًا  - Implemented",C109)))</formula>
    </cfRule>
  </conditionalFormatting>
  <conditionalFormatting sqref="C121">
    <cfRule type="containsText" dxfId="267" priority="208" operator="containsText" text="مطبق كليًا  - Implemented">
      <formula>NOT(ISERROR(SEARCH("مطبق كليًا  - Implemented",C121)))</formula>
    </cfRule>
    <cfRule type="containsText" dxfId="266" priority="207" operator="containsText" text="مطبق جزئيًا  - Partially Implemented">
      <formula>NOT(ISERROR(SEARCH("مطبق جزئيًا  - Partially Implemented",C121)))</formula>
    </cfRule>
    <cfRule type="containsText" dxfId="265" priority="206" operator="containsText" text="غير مطبق  - Not Implemented">
      <formula>NOT(ISERROR(SEARCH("غير مطبق  - Not Implemented",C121)))</formula>
    </cfRule>
    <cfRule type="containsText" dxfId="264" priority="205" operator="containsText" text="لاينطبق على الجهة  - Not Applicable">
      <formula>NOT(ISERROR(SEARCH("لاينطبق على الجهة  - Not Applicable",C121)))</formula>
    </cfRule>
  </conditionalFormatting>
  <conditionalFormatting sqref="C123:C124">
    <cfRule type="containsText" dxfId="263" priority="196" operator="containsText" text="مطبق كليًا  - Implemented">
      <formula>NOT(ISERROR(SEARCH("مطبق كليًا  - Implemented",C123)))</formula>
    </cfRule>
    <cfRule type="containsText" dxfId="262" priority="195" operator="containsText" text="مطبق جزئيًا  - Partially Implemented">
      <formula>NOT(ISERROR(SEARCH("مطبق جزئيًا  - Partially Implemented",C123)))</formula>
    </cfRule>
    <cfRule type="containsText" dxfId="261" priority="194" operator="containsText" text="غير مطبق  - Not Implemented">
      <formula>NOT(ISERROR(SEARCH("غير مطبق  - Not Implemented",C123)))</formula>
    </cfRule>
    <cfRule type="containsText" dxfId="260" priority="193" operator="containsText" text="لاينطبق على الجهة  - Not Applicable">
      <formula>NOT(ISERROR(SEARCH("لاينطبق على الجهة  - Not Applicable",C123)))</formula>
    </cfRule>
  </conditionalFormatting>
  <conditionalFormatting sqref="C130">
    <cfRule type="containsText" dxfId="259" priority="188" operator="containsText" text="مطبق كليًا  - Implemented">
      <formula>NOT(ISERROR(SEARCH("مطبق كليًا  - Implemented",C130)))</formula>
    </cfRule>
    <cfRule type="containsText" dxfId="258" priority="187" operator="containsText" text="مطبق جزئيًا  - Partially Implemented">
      <formula>NOT(ISERROR(SEARCH("مطبق جزئيًا  - Partially Implemented",C130)))</formula>
    </cfRule>
    <cfRule type="containsText" dxfId="257" priority="186" operator="containsText" text="غير مطبق  - Not Implemented">
      <formula>NOT(ISERROR(SEARCH("غير مطبق  - Not Implemented",C130)))</formula>
    </cfRule>
    <cfRule type="containsText" dxfId="256" priority="185" operator="containsText" text="لاينطبق على الجهة  - Not Applicable">
      <formula>NOT(ISERROR(SEARCH("لاينطبق على الجهة  - Not Applicable",C130)))</formula>
    </cfRule>
  </conditionalFormatting>
  <conditionalFormatting sqref="C132:C134">
    <cfRule type="containsText" dxfId="255" priority="182" operator="containsText" text="غير مطبق  - Not Implemented">
      <formula>NOT(ISERROR(SEARCH("غير مطبق  - Not Implemented",C132)))</formula>
    </cfRule>
    <cfRule type="containsText" dxfId="254" priority="183" operator="containsText" text="مطبق جزئيًا  - Partially Implemented">
      <formula>NOT(ISERROR(SEARCH("مطبق جزئيًا  - Partially Implemented",C132)))</formula>
    </cfRule>
    <cfRule type="containsText" dxfId="253" priority="184" operator="containsText" text="مطبق كليًا  - Implemented">
      <formula>NOT(ISERROR(SEARCH("مطبق كليًا  - Implemented",C132)))</formula>
    </cfRule>
    <cfRule type="containsText" dxfId="252" priority="181" operator="containsText" text="لاينطبق على الجهة  - Not Applicable">
      <formula>NOT(ISERROR(SEARCH("لاينطبق على الجهة  - Not Applicable",C132)))</formula>
    </cfRule>
  </conditionalFormatting>
  <conditionalFormatting sqref="C136:C137">
    <cfRule type="containsText" dxfId="251" priority="178" operator="containsText" text="غير مطبق  - Not Implemented">
      <formula>NOT(ISERROR(SEARCH("غير مطبق  - Not Implemented",C136)))</formula>
    </cfRule>
    <cfRule type="containsText" dxfId="250" priority="177" operator="containsText" text="لاينطبق على الجهة  - Not Applicable">
      <formula>NOT(ISERROR(SEARCH("لاينطبق على الجهة  - Not Applicable",C136)))</formula>
    </cfRule>
    <cfRule type="containsText" dxfId="249" priority="180" operator="containsText" text="مطبق كليًا  - Implemented">
      <formula>NOT(ISERROR(SEARCH("مطبق كليًا  - Implemented",C136)))</formula>
    </cfRule>
    <cfRule type="containsText" dxfId="248" priority="179" operator="containsText" text="مطبق جزئيًا  - Partially Implemented">
      <formula>NOT(ISERROR(SEARCH("مطبق جزئيًا  - Partially Implemented",C136)))</formula>
    </cfRule>
  </conditionalFormatting>
  <conditionalFormatting sqref="C142">
    <cfRule type="containsText" dxfId="247" priority="171" operator="containsText" text="مطبق جزئيًا  - Partially Implemented">
      <formula>NOT(ISERROR(SEARCH("مطبق جزئيًا  - Partially Implemented",C142)))</formula>
    </cfRule>
    <cfRule type="containsText" dxfId="246" priority="169" operator="containsText" text="لاينطبق على الجهة  - Not Applicable">
      <formula>NOT(ISERROR(SEARCH("لاينطبق على الجهة  - Not Applicable",C142)))</formula>
    </cfRule>
    <cfRule type="containsText" dxfId="245" priority="170" operator="containsText" text="غير مطبق  - Not Implemented">
      <formula>NOT(ISERROR(SEARCH("غير مطبق  - Not Implemented",C142)))</formula>
    </cfRule>
    <cfRule type="containsText" dxfId="244" priority="172" operator="containsText" text="مطبق كليًا  - Implemented">
      <formula>NOT(ISERROR(SEARCH("مطبق كليًا  - Implemented",C142)))</formula>
    </cfRule>
  </conditionalFormatting>
  <conditionalFormatting sqref="C144:C145">
    <cfRule type="containsText" dxfId="243" priority="163" operator="containsText" text="مطبق جزئيًا  - Partially Implemented">
      <formula>NOT(ISERROR(SEARCH("مطبق جزئيًا  - Partially Implemented",C144)))</formula>
    </cfRule>
    <cfRule type="containsText" dxfId="242" priority="162" operator="containsText" text="غير مطبق  - Not Implemented">
      <formula>NOT(ISERROR(SEARCH("غير مطبق  - Not Implemented",C144)))</formula>
    </cfRule>
    <cfRule type="containsText" dxfId="241" priority="161" operator="containsText" text="لاينطبق على الجهة  - Not Applicable">
      <formula>NOT(ISERROR(SEARCH("لاينطبق على الجهة  - Not Applicable",C144)))</formula>
    </cfRule>
    <cfRule type="containsText" dxfId="240" priority="164" operator="containsText" text="مطبق كليًا  - Implemented">
      <formula>NOT(ISERROR(SEARCH("مطبق كليًا  - Implemented",C144)))</formula>
    </cfRule>
  </conditionalFormatting>
  <conditionalFormatting sqref="C150">
    <cfRule type="containsText" dxfId="239" priority="153" operator="containsText" text="لاينطبق على الجهة  - Not Applicable">
      <formula>NOT(ISERROR(SEARCH("لاينطبق على الجهة  - Not Applicable",C150)))</formula>
    </cfRule>
    <cfRule type="containsText" dxfId="238" priority="154" operator="containsText" text="غير مطبق  - Not Implemented">
      <formula>NOT(ISERROR(SEARCH("غير مطبق  - Not Implemented",C150)))</formula>
    </cfRule>
    <cfRule type="containsText" dxfId="237" priority="155" operator="containsText" text="مطبق جزئيًا  - Partially Implemented">
      <formula>NOT(ISERROR(SEARCH("مطبق جزئيًا  - Partially Implemented",C150)))</formula>
    </cfRule>
    <cfRule type="containsText" dxfId="236" priority="156" operator="containsText" text="مطبق كليًا  - Implemented">
      <formula>NOT(ISERROR(SEARCH("مطبق كليًا  - Implemented",C150)))</formula>
    </cfRule>
  </conditionalFormatting>
  <conditionalFormatting sqref="C152:C153">
    <cfRule type="containsText" dxfId="235" priority="149" operator="containsText" text="لاينطبق على الجهة  - Not Applicable">
      <formula>NOT(ISERROR(SEARCH("لاينطبق على الجهة  - Not Applicable",C152)))</formula>
    </cfRule>
    <cfRule type="containsText" dxfId="234" priority="150" operator="containsText" text="غير مطبق  - Not Implemented">
      <formula>NOT(ISERROR(SEARCH("غير مطبق  - Not Implemented",C152)))</formula>
    </cfRule>
    <cfRule type="containsText" dxfId="233" priority="151" operator="containsText" text="مطبق جزئيًا  - Partially Implemented">
      <formula>NOT(ISERROR(SEARCH("مطبق جزئيًا  - Partially Implemented",C152)))</formula>
    </cfRule>
    <cfRule type="containsText" dxfId="232" priority="152" operator="containsText" text="مطبق كليًا  - Implemented">
      <formula>NOT(ISERROR(SEARCH("مطبق كليًا  - Implemented",C152)))</formula>
    </cfRule>
  </conditionalFormatting>
  <conditionalFormatting sqref="C160">
    <cfRule type="containsText" dxfId="231" priority="144" operator="containsText" text="مطبق كليًا  - Implemented">
      <formula>NOT(ISERROR(SEARCH("مطبق كليًا  - Implemented",C160)))</formula>
    </cfRule>
    <cfRule type="containsText" dxfId="230" priority="141" operator="containsText" text="لاينطبق على الجهة  - Not Applicable">
      <formula>NOT(ISERROR(SEARCH("لاينطبق على الجهة  - Not Applicable",C160)))</formula>
    </cfRule>
    <cfRule type="containsText" dxfId="229" priority="142" operator="containsText" text="غير مطبق  - Not Implemented">
      <formula>NOT(ISERROR(SEARCH("غير مطبق  - Not Implemented",C160)))</formula>
    </cfRule>
    <cfRule type="containsText" dxfId="228" priority="143" operator="containsText" text="مطبق جزئيًا  - Partially Implemented">
      <formula>NOT(ISERROR(SEARCH("مطبق جزئيًا  - Partially Implemented",C160)))</formula>
    </cfRule>
  </conditionalFormatting>
  <conditionalFormatting sqref="C162:C163">
    <cfRule type="containsText" dxfId="227" priority="138" operator="containsText" text="غير مطبق  - Not Implemented">
      <formula>NOT(ISERROR(SEARCH("غير مطبق  - Not Implemented",C162)))</formula>
    </cfRule>
    <cfRule type="containsText" dxfId="226" priority="137" operator="containsText" text="لاينطبق على الجهة  - Not Applicable">
      <formula>NOT(ISERROR(SEARCH("لاينطبق على الجهة  - Not Applicable",C162)))</formula>
    </cfRule>
    <cfRule type="containsText" dxfId="225" priority="139" operator="containsText" text="مطبق جزئيًا  - Partially Implemented">
      <formula>NOT(ISERROR(SEARCH("مطبق جزئيًا  - Partially Implemented",C162)))</formula>
    </cfRule>
    <cfRule type="containsText" dxfId="224" priority="140" operator="containsText" text="مطبق كليًا  - Implemented">
      <formula>NOT(ISERROR(SEARCH("مطبق كليًا  - Implemented",C162)))</formula>
    </cfRule>
  </conditionalFormatting>
  <conditionalFormatting sqref="C167">
    <cfRule type="containsText" dxfId="223" priority="131" operator="containsText" text="مطبق جزئيًا  - Partially Implemented">
      <formula>NOT(ISERROR(SEARCH("مطبق جزئيًا  - Partially Implemented",C167)))</formula>
    </cfRule>
    <cfRule type="containsText" dxfId="222" priority="132" operator="containsText" text="مطبق كليًا  - Implemented">
      <formula>NOT(ISERROR(SEARCH("مطبق كليًا  - Implemented",C167)))</formula>
    </cfRule>
    <cfRule type="containsText" dxfId="221" priority="130" operator="containsText" text="غير مطبق  - Not Implemented">
      <formula>NOT(ISERROR(SEARCH("غير مطبق  - Not Implemented",C167)))</formula>
    </cfRule>
    <cfRule type="containsText" dxfId="220" priority="129" operator="containsText" text="لاينطبق على الجهة  - Not Applicable">
      <formula>NOT(ISERROR(SEARCH("لاينطبق على الجهة  - Not Applicable",C167)))</formula>
    </cfRule>
  </conditionalFormatting>
  <conditionalFormatting sqref="C169:C170">
    <cfRule type="containsText" dxfId="219" priority="127" operator="containsText" text="مطبق جزئيًا  - Partially Implemented">
      <formula>NOT(ISERROR(SEARCH("مطبق جزئيًا  - Partially Implemented",C169)))</formula>
    </cfRule>
    <cfRule type="containsText" dxfId="218" priority="125" operator="containsText" text="لاينطبق على الجهة  - Not Applicable">
      <formula>NOT(ISERROR(SEARCH("لاينطبق على الجهة  - Not Applicable",C169)))</formula>
    </cfRule>
    <cfRule type="containsText" dxfId="217" priority="126" operator="containsText" text="غير مطبق  - Not Implemented">
      <formula>NOT(ISERROR(SEARCH("غير مطبق  - Not Implemented",C169)))</formula>
    </cfRule>
    <cfRule type="containsText" dxfId="216" priority="128" operator="containsText" text="مطبق كليًا  - Implemented">
      <formula>NOT(ISERROR(SEARCH("مطبق كليًا  - Implemented",C169)))</formula>
    </cfRule>
  </conditionalFormatting>
  <conditionalFormatting sqref="C177">
    <cfRule type="containsText" dxfId="215" priority="120" operator="containsText" text="مطبق كليًا  - Implemented">
      <formula>NOT(ISERROR(SEARCH("مطبق كليًا  - Implemented",C177)))</formula>
    </cfRule>
    <cfRule type="containsText" dxfId="214" priority="117" operator="containsText" text="لاينطبق على الجهة  - Not Applicable">
      <formula>NOT(ISERROR(SEARCH("لاينطبق على الجهة  - Not Applicable",C177)))</formula>
    </cfRule>
    <cfRule type="containsText" dxfId="213" priority="118" operator="containsText" text="غير مطبق  - Not Implemented">
      <formula>NOT(ISERROR(SEARCH("غير مطبق  - Not Implemented",C177)))</formula>
    </cfRule>
    <cfRule type="containsText" dxfId="212" priority="119" operator="containsText" text="مطبق جزئيًا  - Partially Implemented">
      <formula>NOT(ISERROR(SEARCH("مطبق جزئيًا  - Partially Implemented",C177)))</formula>
    </cfRule>
  </conditionalFormatting>
  <conditionalFormatting sqref="C179:C180">
    <cfRule type="containsText" dxfId="211" priority="114" operator="containsText" text="غير مطبق  - Not Implemented">
      <formula>NOT(ISERROR(SEARCH("غير مطبق  - Not Implemented",C179)))</formula>
    </cfRule>
    <cfRule type="containsText" dxfId="210" priority="116" operator="containsText" text="مطبق كليًا  - Implemented">
      <formula>NOT(ISERROR(SEARCH("مطبق كليًا  - Implemented",C179)))</formula>
    </cfRule>
    <cfRule type="containsText" dxfId="209" priority="115" operator="containsText" text="مطبق جزئيًا  - Partially Implemented">
      <formula>NOT(ISERROR(SEARCH("مطبق جزئيًا  - Partially Implemented",C179)))</formula>
    </cfRule>
    <cfRule type="containsText" dxfId="208" priority="113" operator="containsText" text="لاينطبق على الجهة  - Not Applicable">
      <formula>NOT(ISERROR(SEARCH("لاينطبق على الجهة  - Not Applicable",C179)))</formula>
    </cfRule>
  </conditionalFormatting>
  <conditionalFormatting sqref="C187">
    <cfRule type="containsText" dxfId="207" priority="105" operator="containsText" text="لاينطبق على الجهة  - Not Applicable">
      <formula>NOT(ISERROR(SEARCH("لاينطبق على الجهة  - Not Applicable",C187)))</formula>
    </cfRule>
    <cfRule type="containsText" dxfId="206" priority="106" operator="containsText" text="غير مطبق  - Not Implemented">
      <formula>NOT(ISERROR(SEARCH("غير مطبق  - Not Implemented",C187)))</formula>
    </cfRule>
    <cfRule type="containsText" dxfId="205" priority="107" operator="containsText" text="مطبق جزئيًا  - Partially Implemented">
      <formula>NOT(ISERROR(SEARCH("مطبق جزئيًا  - Partially Implemented",C187)))</formula>
    </cfRule>
    <cfRule type="containsText" dxfId="204" priority="108" operator="containsText" text="مطبق كليًا  - Implemented">
      <formula>NOT(ISERROR(SEARCH("مطبق كليًا  - Implemented",C187)))</formula>
    </cfRule>
  </conditionalFormatting>
  <conditionalFormatting sqref="C189:C190">
    <cfRule type="containsText" dxfId="203" priority="89" operator="containsText" text="لاينطبق على الجهة  - Not Applicable">
      <formula>NOT(ISERROR(SEARCH("لاينطبق على الجهة  - Not Applicable",C189)))</formula>
    </cfRule>
    <cfRule type="containsText" dxfId="202" priority="90" operator="containsText" text="غير مطبق  - Not Implemented">
      <formula>NOT(ISERROR(SEARCH("غير مطبق  - Not Implemented",C189)))</formula>
    </cfRule>
    <cfRule type="containsText" dxfId="201" priority="91" operator="containsText" text="مطبق جزئيًا  - Partially Implemented">
      <formula>NOT(ISERROR(SEARCH("مطبق جزئيًا  - Partially Implemented",C189)))</formula>
    </cfRule>
    <cfRule type="containsText" dxfId="200" priority="92" operator="containsText" text="مطبق كليًا  - Implemented">
      <formula>NOT(ISERROR(SEARCH("مطبق كليًا  - Implemented",C189)))</formula>
    </cfRule>
  </conditionalFormatting>
  <conditionalFormatting sqref="C197">
    <cfRule type="containsText" dxfId="199" priority="81" operator="containsText" text="لاينطبق على الجهة  - Not Applicable">
      <formula>NOT(ISERROR(SEARCH("لاينطبق على الجهة  - Not Applicable",C197)))</formula>
    </cfRule>
    <cfRule type="containsText" dxfId="198" priority="82" operator="containsText" text="غير مطبق  - Not Implemented">
      <formula>NOT(ISERROR(SEARCH("غير مطبق  - Not Implemented",C197)))</formula>
    </cfRule>
    <cfRule type="containsText" dxfId="197" priority="83" operator="containsText" text="مطبق جزئيًا  - Partially Implemented">
      <formula>NOT(ISERROR(SEARCH("مطبق جزئيًا  - Partially Implemented",C197)))</formula>
    </cfRule>
    <cfRule type="containsText" dxfId="196" priority="84" operator="containsText" text="مطبق كليًا  - Implemented">
      <formula>NOT(ISERROR(SEARCH("مطبق كليًا  - Implemented",C197)))</formula>
    </cfRule>
  </conditionalFormatting>
  <conditionalFormatting sqref="C199:C200">
    <cfRule type="containsText" dxfId="195" priority="72" operator="containsText" text="مطبق كليًا  - Implemented">
      <formula>NOT(ISERROR(SEARCH("مطبق كليًا  - Implemented",C199)))</formula>
    </cfRule>
    <cfRule type="containsText" dxfId="194" priority="71" operator="containsText" text="مطبق جزئيًا  - Partially Implemented">
      <formula>NOT(ISERROR(SEARCH("مطبق جزئيًا  - Partially Implemented",C199)))</formula>
    </cfRule>
    <cfRule type="containsText" dxfId="193" priority="70" operator="containsText" text="غير مطبق  - Not Implemented">
      <formula>NOT(ISERROR(SEARCH("غير مطبق  - Not Implemented",C199)))</formula>
    </cfRule>
    <cfRule type="containsText" dxfId="192" priority="69" operator="containsText" text="لاينطبق على الجهة  - Not Applicable">
      <formula>NOT(ISERROR(SEARCH("لاينطبق على الجهة  - Not Applicable",C199)))</formula>
    </cfRule>
  </conditionalFormatting>
  <conditionalFormatting sqref="C207">
    <cfRule type="containsText" dxfId="191" priority="60" operator="containsText" text="مطبق كليًا  - Implemented">
      <formula>NOT(ISERROR(SEARCH("مطبق كليًا  - Implemented",C207)))</formula>
    </cfRule>
    <cfRule type="containsText" dxfId="190" priority="59" operator="containsText" text="مطبق جزئيًا  - Partially Implemented">
      <formula>NOT(ISERROR(SEARCH("مطبق جزئيًا  - Partially Implemented",C207)))</formula>
    </cfRule>
    <cfRule type="containsText" dxfId="189" priority="58" operator="containsText" text="غير مطبق  - Not Implemented">
      <formula>NOT(ISERROR(SEARCH("غير مطبق  - Not Implemented",C207)))</formula>
    </cfRule>
    <cfRule type="containsText" dxfId="188" priority="57" operator="containsText" text="لاينطبق على الجهة  - Not Applicable">
      <formula>NOT(ISERROR(SEARCH("لاينطبق على الجهة  - Not Applicable",C207)))</formula>
    </cfRule>
  </conditionalFormatting>
  <conditionalFormatting sqref="C210:C211">
    <cfRule type="containsText" dxfId="187" priority="56" operator="containsText" text="مطبق كليًا  - Implemented">
      <formula>NOT(ISERROR(SEARCH("مطبق كليًا  - Implemented",C210)))</formula>
    </cfRule>
    <cfRule type="containsText" dxfId="186" priority="55" operator="containsText" text="مطبق جزئيًا  - Partially Implemented">
      <formula>NOT(ISERROR(SEARCH("مطبق جزئيًا  - Partially Implemented",C210)))</formula>
    </cfRule>
    <cfRule type="containsText" dxfId="185" priority="53" operator="containsText" text="لاينطبق على الجهة  - Not Applicable">
      <formula>NOT(ISERROR(SEARCH("لاينطبق على الجهة  - Not Applicable",C210)))</formula>
    </cfRule>
    <cfRule type="containsText" dxfId="184" priority="54" operator="containsText" text="غير مطبق  - Not Implemented">
      <formula>NOT(ISERROR(SEARCH("غير مطبق  - Not Implemented",C210)))</formula>
    </cfRule>
  </conditionalFormatting>
  <conditionalFormatting sqref="C216">
    <cfRule type="containsText" dxfId="183" priority="42" operator="containsText" text="غير مطبق  - Not Implemented">
      <formula>NOT(ISERROR(SEARCH("غير مطبق  - Not Implemented",C216)))</formula>
    </cfRule>
    <cfRule type="containsText" dxfId="182" priority="44" operator="containsText" text="مطبق كليًا  - Implemented">
      <formula>NOT(ISERROR(SEARCH("مطبق كليًا  - Implemented",C216)))</formula>
    </cfRule>
    <cfRule type="containsText" dxfId="181" priority="43" operator="containsText" text="مطبق جزئيًا  - Partially Implemented">
      <formula>NOT(ISERROR(SEARCH("مطبق جزئيًا  - Partially Implemented",C216)))</formula>
    </cfRule>
    <cfRule type="containsText" dxfId="180" priority="41" operator="containsText" text="لاينطبق على الجهة  - Not Applicable">
      <formula>NOT(ISERROR(SEARCH("لاينطبق على الجهة  - Not Applicable",C216)))</formula>
    </cfRule>
  </conditionalFormatting>
  <conditionalFormatting sqref="C219">
    <cfRule type="containsText" dxfId="179" priority="39" operator="containsText" text="مطبق جزئيًا  - Partially Implemented">
      <formula>NOT(ISERROR(SEARCH("مطبق جزئيًا  - Partially Implemented",C219)))</formula>
    </cfRule>
    <cfRule type="containsText" dxfId="178" priority="37" operator="containsText" text="لاينطبق على الجهة  - Not Applicable">
      <formula>NOT(ISERROR(SEARCH("لاينطبق على الجهة  - Not Applicable",C219)))</formula>
    </cfRule>
    <cfRule type="containsText" dxfId="177" priority="40" operator="containsText" text="مطبق كليًا  - Implemented">
      <formula>NOT(ISERROR(SEARCH("مطبق كليًا  - Implemented",C219)))</formula>
    </cfRule>
    <cfRule type="containsText" dxfId="176" priority="38" operator="containsText" text="غير مطبق  - Not Implemented">
      <formula>NOT(ISERROR(SEARCH("غير مطبق  - Not Implemented",C219)))</formula>
    </cfRule>
  </conditionalFormatting>
  <conditionalFormatting sqref="C227">
    <cfRule type="containsText" dxfId="175" priority="23" operator="containsText" text="مطبق جزئيًا  - Partially Implemented">
      <formula>NOT(ISERROR(SEARCH("مطبق جزئيًا  - Partially Implemented",C227)))</formula>
    </cfRule>
    <cfRule type="containsText" dxfId="174" priority="24" operator="containsText" text="مطبق كليًا  - Implemented">
      <formula>NOT(ISERROR(SEARCH("مطبق كليًا  - Implemented",C227)))</formula>
    </cfRule>
    <cfRule type="containsText" dxfId="173" priority="21" operator="containsText" text="لاينطبق على الجهة  - Not Applicable">
      <formula>NOT(ISERROR(SEARCH("لاينطبق على الجهة  - Not Applicable",C227)))</formula>
    </cfRule>
    <cfRule type="containsText" dxfId="172" priority="22" operator="containsText" text="غير مطبق  - Not Implemented">
      <formula>NOT(ISERROR(SEARCH("غير مطبق  - Not Implemented",C227)))</formula>
    </cfRule>
  </conditionalFormatting>
  <conditionalFormatting sqref="C229:C230">
    <cfRule type="containsText" dxfId="171" priority="5" operator="containsText" text="لاينطبق على الجهة  - Not Applicable">
      <formula>NOT(ISERROR(SEARCH("لاينطبق على الجهة  - Not Applicable",C229)))</formula>
    </cfRule>
    <cfRule type="containsText" dxfId="170" priority="6" operator="containsText" text="غير مطبق  - Not Implemented">
      <formula>NOT(ISERROR(SEARCH("غير مطبق  - Not Implemented",C229)))</formula>
    </cfRule>
    <cfRule type="containsText" dxfId="169" priority="7" operator="containsText" text="مطبق جزئيًا  - Partially Implemented">
      <formula>NOT(ISERROR(SEARCH("مطبق جزئيًا  - Partially Implemented",C229)))</formula>
    </cfRule>
    <cfRule type="containsText" dxfId="168" priority="8" operator="containsText" text="مطبق كليًا  - Implemented">
      <formula>NOT(ISERROR(SEARCH("مطبق كليًا  - Implemented",C229)))</formula>
    </cfRule>
  </conditionalFormatting>
  <conditionalFormatting sqref="C234">
    <cfRule type="containsText" dxfId="167" priority="3" operator="containsText" text="مطبق جزئيًا  - Partially Implemented">
      <formula>NOT(ISERROR(SEARCH("مطبق جزئيًا  - Partially Implemented",C234)))</formula>
    </cfRule>
    <cfRule type="containsText" dxfId="166" priority="4" operator="containsText" text="مطبق كليًا  - Implemented">
      <formula>NOT(ISERROR(SEARCH("مطبق كليًا  - Implemented",C234)))</formula>
    </cfRule>
    <cfRule type="containsText" dxfId="165" priority="2" operator="containsText" text="غير مطبق  - Not Implemented">
      <formula>NOT(ISERROR(SEARCH("غير مطبق  - Not Implemented",C234)))</formula>
    </cfRule>
    <cfRule type="containsText" dxfId="164" priority="1" operator="containsText" text="لاينطبق على الجهة  - Not Applicable">
      <formula>NOT(ISERROR(SEARCH("لاينطبق على الجهة  - Not Applicable",C234)))</formula>
    </cfRule>
  </conditionalFormatting>
  <conditionalFormatting sqref="C34:D34">
    <cfRule type="containsText" dxfId="163" priority="201" operator="containsText" text="لاينطبق على الجهة  - Not Applicable">
      <formula>NOT(ISERROR(SEARCH("لاينطبق على الجهة  - Not Applicable",C34)))</formula>
    </cfRule>
    <cfRule type="containsText" dxfId="162" priority="203" operator="containsText" text="مطبق جزئيًا  - Partially Implemented">
      <formula>NOT(ISERROR(SEARCH("مطبق جزئيًا  - Partially Implemented",C34)))</formula>
    </cfRule>
    <cfRule type="containsText" dxfId="161" priority="204" operator="containsText" text="مطبق كليًا  - Implemented">
      <formula>NOT(ISERROR(SEARCH("مطبق كليًا  - Implemented",C34)))</formula>
    </cfRule>
    <cfRule type="containsText" dxfId="160" priority="202" operator="containsText" text="غير مطبق  - Not Implemented">
      <formula>NOT(ISERROR(SEARCH("غير مطبق  - Not Implemented",C34)))</formula>
    </cfRule>
  </conditionalFormatting>
  <conditionalFormatting sqref="C50:D50">
    <cfRule type="containsText" dxfId="159" priority="325" operator="containsText" text="لاينطبق على الجهة  - Not Applicable">
      <formula>NOT(ISERROR(SEARCH("لاينطبق على الجهة  - Not Applicable",C50)))</formula>
    </cfRule>
    <cfRule type="containsText" dxfId="158" priority="326" operator="containsText" text="غير مطبق  - Not Implemented">
      <formula>NOT(ISERROR(SEARCH("غير مطبق  - Not Implemented",C50)))</formula>
    </cfRule>
    <cfRule type="containsText" dxfId="157" priority="327" operator="containsText" text="مطبق جزئيًا  - Partially Implemented">
      <formula>NOT(ISERROR(SEARCH("مطبق جزئيًا  - Partially Implemented",C50)))</formula>
    </cfRule>
    <cfRule type="containsText" dxfId="156" priority="328" operator="containsText" text="مطبق كليًا  - Implemented">
      <formula>NOT(ISERROR(SEARCH("مطبق كليًا  - Implemented",C50)))</formula>
    </cfRule>
  </conditionalFormatting>
  <conditionalFormatting sqref="C53:D53">
    <cfRule type="containsText" dxfId="155" priority="322" operator="containsText" text="غير مطبق  - Not Implemented">
      <formula>NOT(ISERROR(SEARCH("غير مطبق  - Not Implemented",C53)))</formula>
    </cfRule>
    <cfRule type="containsText" dxfId="154" priority="321" operator="containsText" text="لاينطبق على الجهة  - Not Applicable">
      <formula>NOT(ISERROR(SEARCH("لاينطبق على الجهة  - Not Applicable",C53)))</formula>
    </cfRule>
    <cfRule type="containsText" dxfId="153" priority="323" operator="containsText" text="مطبق جزئيًا  - Partially Implemented">
      <formula>NOT(ISERROR(SEARCH("مطبق جزئيًا  - Partially Implemented",C53)))</formula>
    </cfRule>
    <cfRule type="containsText" dxfId="152" priority="324" operator="containsText" text="مطبق كليًا  - Implemented">
      <formula>NOT(ISERROR(SEARCH("مطبق كليًا  - Implemented",C53)))</formula>
    </cfRule>
  </conditionalFormatting>
  <conditionalFormatting sqref="C61:D61">
    <cfRule type="containsText" dxfId="151" priority="320" operator="containsText" text="مطبق كليًا  - Implemented">
      <formula>NOT(ISERROR(SEARCH("مطبق كليًا  - Implemented",C61)))</formula>
    </cfRule>
    <cfRule type="containsText" dxfId="150" priority="319" operator="containsText" text="مطبق جزئيًا  - Partially Implemented">
      <formula>NOT(ISERROR(SEARCH("مطبق جزئيًا  - Partially Implemented",C61)))</formula>
    </cfRule>
    <cfRule type="containsText" dxfId="149" priority="318" operator="containsText" text="غير مطبق  - Not Implemented">
      <formula>NOT(ISERROR(SEARCH("غير مطبق  - Not Implemented",C61)))</formula>
    </cfRule>
    <cfRule type="containsText" dxfId="148" priority="317" operator="containsText" text="لاينطبق على الجهة  - Not Applicable">
      <formula>NOT(ISERROR(SEARCH("لاينطبق على الجهة  - Not Applicable",C61)))</formula>
    </cfRule>
  </conditionalFormatting>
  <conditionalFormatting sqref="C66:D66">
    <cfRule type="containsText" dxfId="147" priority="316" operator="containsText" text="مطبق كليًا  - Implemented">
      <formula>NOT(ISERROR(SEARCH("مطبق كليًا  - Implemented",C66)))</formula>
    </cfRule>
    <cfRule type="containsText" dxfId="146" priority="315" operator="containsText" text="مطبق جزئيًا  - Partially Implemented">
      <formula>NOT(ISERROR(SEARCH("مطبق جزئيًا  - Partially Implemented",C66)))</formula>
    </cfRule>
    <cfRule type="containsText" dxfId="145" priority="314" operator="containsText" text="غير مطبق  - Not Implemented">
      <formula>NOT(ISERROR(SEARCH("غير مطبق  - Not Implemented",C66)))</formula>
    </cfRule>
    <cfRule type="containsText" dxfId="144" priority="313" operator="containsText" text="لاينطبق على الجهة  - Not Applicable">
      <formula>NOT(ISERROR(SEARCH("لاينطبق على الجهة  - Not Applicable",C66)))</formula>
    </cfRule>
  </conditionalFormatting>
  <conditionalFormatting sqref="C82:D82">
    <cfRule type="containsText" dxfId="143" priority="309" operator="containsText" text="لاينطبق على الجهة  - Not Applicable">
      <formula>NOT(ISERROR(SEARCH("لاينطبق على الجهة  - Not Applicable",C82)))</formula>
    </cfRule>
    <cfRule type="containsText" dxfId="142" priority="312" operator="containsText" text="مطبق كليًا  - Implemented">
      <formula>NOT(ISERROR(SEARCH("مطبق كليًا  - Implemented",C82)))</formula>
    </cfRule>
    <cfRule type="containsText" dxfId="141" priority="311" operator="containsText" text="مطبق جزئيًا  - Partially Implemented">
      <formula>NOT(ISERROR(SEARCH("مطبق جزئيًا  - Partially Implemented",C82)))</formula>
    </cfRule>
    <cfRule type="containsText" dxfId="140" priority="310" operator="containsText" text="غير مطبق  - Not Implemented">
      <formula>NOT(ISERROR(SEARCH("غير مطبق  - Not Implemented",C82)))</formula>
    </cfRule>
  </conditionalFormatting>
  <conditionalFormatting sqref="C92:D92">
    <cfRule type="containsText" dxfId="139" priority="308" operator="containsText" text="مطبق كليًا  - Implemented">
      <formula>NOT(ISERROR(SEARCH("مطبق كليًا  - Implemented",C92)))</formula>
    </cfRule>
    <cfRule type="containsText" dxfId="138" priority="305" operator="containsText" text="لاينطبق على الجهة  - Not Applicable">
      <formula>NOT(ISERROR(SEARCH("لاينطبق على الجهة  - Not Applicable",C92)))</formula>
    </cfRule>
    <cfRule type="containsText" dxfId="137" priority="306" operator="containsText" text="غير مطبق  - Not Implemented">
      <formula>NOT(ISERROR(SEARCH("غير مطبق  - Not Implemented",C92)))</formula>
    </cfRule>
    <cfRule type="containsText" dxfId="136" priority="307" operator="containsText" text="مطبق جزئيًا  - Partially Implemented">
      <formula>NOT(ISERROR(SEARCH("مطبق جزئيًا  - Partially Implemented",C92)))</formula>
    </cfRule>
  </conditionalFormatting>
  <conditionalFormatting sqref="C101:D101">
    <cfRule type="containsText" dxfId="135" priority="302" operator="containsText" text="غير مطبق  - Not Implemented">
      <formula>NOT(ISERROR(SEARCH("غير مطبق  - Not Implemented",C101)))</formula>
    </cfRule>
    <cfRule type="containsText" dxfId="134" priority="303" operator="containsText" text="مطبق جزئيًا  - Partially Implemented">
      <formula>NOT(ISERROR(SEARCH("مطبق جزئيًا  - Partially Implemented",C101)))</formula>
    </cfRule>
    <cfRule type="containsText" dxfId="133" priority="301" operator="containsText" text="لاينطبق على الجهة  - Not Applicable">
      <formula>NOT(ISERROR(SEARCH("لاينطبق على الجهة  - Not Applicable",C101)))</formula>
    </cfRule>
    <cfRule type="containsText" dxfId="132" priority="304" operator="containsText" text="مطبق كليًا  - Implemented">
      <formula>NOT(ISERROR(SEARCH("مطبق كليًا  - Implemented",C101)))</formula>
    </cfRule>
  </conditionalFormatting>
  <conditionalFormatting sqref="C111:D111">
    <cfRule type="containsText" dxfId="131" priority="300" operator="containsText" text="مطبق كليًا  - Implemented">
      <formula>NOT(ISERROR(SEARCH("مطبق كليًا  - Implemented",C111)))</formula>
    </cfRule>
    <cfRule type="containsText" dxfId="130" priority="299" operator="containsText" text="مطبق جزئيًا  - Partially Implemented">
      <formula>NOT(ISERROR(SEARCH("مطبق جزئيًا  - Partially Implemented",C111)))</formula>
    </cfRule>
    <cfRule type="containsText" dxfId="129" priority="298" operator="containsText" text="غير مطبق  - Not Implemented">
      <formula>NOT(ISERROR(SEARCH("غير مطبق  - Not Implemented",C111)))</formula>
    </cfRule>
    <cfRule type="containsText" dxfId="128" priority="297" operator="containsText" text="لاينطبق على الجهة  - Not Applicable">
      <formula>NOT(ISERROR(SEARCH("لاينطبق على الجهة  - Not Applicable",C111)))</formula>
    </cfRule>
  </conditionalFormatting>
  <conditionalFormatting sqref="C125:D125">
    <cfRule type="containsText" dxfId="127" priority="197" operator="containsText" text="لاينطبق على الجهة  - Not Applicable">
      <formula>NOT(ISERROR(SEARCH("لاينطبق على الجهة  - Not Applicable",C125)))</formula>
    </cfRule>
    <cfRule type="containsText" dxfId="126" priority="199" operator="containsText" text="مطبق جزئيًا  - Partially Implemented">
      <formula>NOT(ISERROR(SEARCH("مطبق جزئيًا  - Partially Implemented",C125)))</formula>
    </cfRule>
    <cfRule type="containsText" dxfId="125" priority="200" operator="containsText" text="مطبق كليًا  - Implemented">
      <formula>NOT(ISERROR(SEARCH("مطبق كليًا  - Implemented",C125)))</formula>
    </cfRule>
    <cfRule type="containsText" dxfId="124" priority="198" operator="containsText" text="غير مطبق  - Not Implemented">
      <formula>NOT(ISERROR(SEARCH("غير مطبق  - Not Implemented",C125)))</formula>
    </cfRule>
  </conditionalFormatting>
  <conditionalFormatting sqref="C138:D138">
    <cfRule type="containsText" dxfId="123" priority="175" operator="containsText" text="مطبق جزئيًا  - Partially Implemented">
      <formula>NOT(ISERROR(SEARCH("مطبق جزئيًا  - Partially Implemented",C138)))</formula>
    </cfRule>
    <cfRule type="containsText" dxfId="122" priority="173" operator="containsText" text="لاينطبق على الجهة  - Not Applicable">
      <formula>NOT(ISERROR(SEARCH("لاينطبق على الجهة  - Not Applicable",C138)))</formula>
    </cfRule>
    <cfRule type="containsText" dxfId="121" priority="174" operator="containsText" text="غير مطبق  - Not Implemented">
      <formula>NOT(ISERROR(SEARCH("غير مطبق  - Not Implemented",C138)))</formula>
    </cfRule>
    <cfRule type="containsText" dxfId="120" priority="176" operator="containsText" text="مطبق كليًا  - Implemented">
      <formula>NOT(ISERROR(SEARCH("مطبق كليًا  - Implemented",C138)))</formula>
    </cfRule>
  </conditionalFormatting>
  <conditionalFormatting sqref="C146:D146">
    <cfRule type="containsText" dxfId="119" priority="157" operator="containsText" text="لاينطبق على الجهة  - Not Applicable">
      <formula>NOT(ISERROR(SEARCH("لاينطبق على الجهة  - Not Applicable",C146)))</formula>
    </cfRule>
    <cfRule type="containsText" dxfId="118" priority="158" operator="containsText" text="غير مطبق  - Not Implemented">
      <formula>NOT(ISERROR(SEARCH("غير مطبق  - Not Implemented",C146)))</formula>
    </cfRule>
    <cfRule type="containsText" dxfId="117" priority="160" operator="containsText" text="مطبق كليًا  - Implemented">
      <formula>NOT(ISERROR(SEARCH("مطبق كليًا  - Implemented",C146)))</formula>
    </cfRule>
    <cfRule type="containsText" dxfId="116" priority="159" operator="containsText" text="مطبق جزئيًا  - Partially Implemented">
      <formula>NOT(ISERROR(SEARCH("مطبق جزئيًا  - Partially Implemented",C146)))</formula>
    </cfRule>
  </conditionalFormatting>
  <conditionalFormatting sqref="C154:D154">
    <cfRule type="containsText" dxfId="115" priority="145" operator="containsText" text="لاينطبق على الجهة  - Not Applicable">
      <formula>NOT(ISERROR(SEARCH("لاينطبق على الجهة  - Not Applicable",C154)))</formula>
    </cfRule>
    <cfRule type="containsText" dxfId="114" priority="146" operator="containsText" text="غير مطبق  - Not Implemented">
      <formula>NOT(ISERROR(SEARCH("غير مطبق  - Not Implemented",C154)))</formula>
    </cfRule>
    <cfRule type="containsText" dxfId="113" priority="147" operator="containsText" text="مطبق جزئيًا  - Partially Implemented">
      <formula>NOT(ISERROR(SEARCH("مطبق جزئيًا  - Partially Implemented",C154)))</formula>
    </cfRule>
    <cfRule type="containsText" dxfId="112" priority="148" operator="containsText" text="مطبق كليًا  - Implemented">
      <formula>NOT(ISERROR(SEARCH("مطبق كليًا  - Implemented",C154)))</formula>
    </cfRule>
  </conditionalFormatting>
  <conditionalFormatting sqref="C164:D164">
    <cfRule type="containsText" dxfId="111" priority="135" operator="containsText" text="مطبق جزئيًا  - Partially Implemented">
      <formula>NOT(ISERROR(SEARCH("مطبق جزئيًا  - Partially Implemented",C164)))</formula>
    </cfRule>
    <cfRule type="containsText" dxfId="110" priority="136" operator="containsText" text="مطبق كليًا  - Implemented">
      <formula>NOT(ISERROR(SEARCH("مطبق كليًا  - Implemented",C164)))</formula>
    </cfRule>
    <cfRule type="containsText" dxfId="109" priority="134" operator="containsText" text="غير مطبق  - Not Implemented">
      <formula>NOT(ISERROR(SEARCH("غير مطبق  - Not Implemented",C164)))</formula>
    </cfRule>
    <cfRule type="containsText" dxfId="108" priority="133" operator="containsText" text="لاينطبق على الجهة  - Not Applicable">
      <formula>NOT(ISERROR(SEARCH("لاينطبق على الجهة  - Not Applicable",C164)))</formula>
    </cfRule>
  </conditionalFormatting>
  <conditionalFormatting sqref="C171:D171">
    <cfRule type="containsText" dxfId="107" priority="123" operator="containsText" text="مطبق جزئيًا  - Partially Implemented">
      <formula>NOT(ISERROR(SEARCH("مطبق جزئيًا  - Partially Implemented",C171)))</formula>
    </cfRule>
    <cfRule type="containsText" dxfId="106" priority="122" operator="containsText" text="غير مطبق  - Not Implemented">
      <formula>NOT(ISERROR(SEARCH("غير مطبق  - Not Implemented",C171)))</formula>
    </cfRule>
    <cfRule type="containsText" dxfId="105" priority="124" operator="containsText" text="مطبق كليًا  - Implemented">
      <formula>NOT(ISERROR(SEARCH("مطبق كليًا  - Implemented",C171)))</formula>
    </cfRule>
    <cfRule type="containsText" dxfId="104" priority="121" operator="containsText" text="لاينطبق على الجهة  - Not Applicable">
      <formula>NOT(ISERROR(SEARCH("لاينطبق على الجهة  - Not Applicable",C171)))</formula>
    </cfRule>
  </conditionalFormatting>
  <conditionalFormatting sqref="C181:D181">
    <cfRule type="containsText" dxfId="103" priority="112" operator="containsText" text="مطبق كليًا  - Implemented">
      <formula>NOT(ISERROR(SEARCH("مطبق كليًا  - Implemented",C181)))</formula>
    </cfRule>
    <cfRule type="containsText" dxfId="102" priority="109" operator="containsText" text="لاينطبق على الجهة  - Not Applicable">
      <formula>NOT(ISERROR(SEARCH("لاينطبق على الجهة  - Not Applicable",C181)))</formula>
    </cfRule>
    <cfRule type="containsText" dxfId="101" priority="110" operator="containsText" text="غير مطبق  - Not Implemented">
      <formula>NOT(ISERROR(SEARCH("غير مطبق  - Not Implemented",C181)))</formula>
    </cfRule>
    <cfRule type="containsText" dxfId="100" priority="111" operator="containsText" text="مطبق جزئيًا  - Partially Implemented">
      <formula>NOT(ISERROR(SEARCH("مطبق جزئيًا  - Partially Implemented",C181)))</formula>
    </cfRule>
  </conditionalFormatting>
  <conditionalFormatting sqref="C191:D191">
    <cfRule type="containsText" dxfId="99" priority="86" operator="containsText" text="غير مطبق  - Not Implemented">
      <formula>NOT(ISERROR(SEARCH("غير مطبق  - Not Implemented",C191)))</formula>
    </cfRule>
    <cfRule type="containsText" dxfId="98" priority="87" operator="containsText" text="مطبق جزئيًا  - Partially Implemented">
      <formula>NOT(ISERROR(SEARCH("مطبق جزئيًا  - Partially Implemented",C191)))</formula>
    </cfRule>
    <cfRule type="containsText" dxfId="97" priority="88" operator="containsText" text="مطبق كليًا  - Implemented">
      <formula>NOT(ISERROR(SEARCH("مطبق كليًا  - Implemented",C191)))</formula>
    </cfRule>
    <cfRule type="containsText" dxfId="96" priority="85" operator="containsText" text="لاينطبق على الجهة  - Not Applicable">
      <formula>NOT(ISERROR(SEARCH("لاينطبق على الجهة  - Not Applicable",C191)))</formula>
    </cfRule>
  </conditionalFormatting>
  <conditionalFormatting sqref="C201:D201">
    <cfRule type="containsText" dxfId="95" priority="65" operator="containsText" text="لاينطبق على الجهة  - Not Applicable">
      <formula>NOT(ISERROR(SEARCH("لاينطبق على الجهة  - Not Applicable",C201)))</formula>
    </cfRule>
    <cfRule type="containsText" dxfId="94" priority="68" operator="containsText" text="مطبق كليًا  - Implemented">
      <formula>NOT(ISERROR(SEARCH("مطبق كليًا  - Implemented",C201)))</formula>
    </cfRule>
    <cfRule type="containsText" dxfId="93" priority="66" operator="containsText" text="غير مطبق  - Not Implemented">
      <formula>NOT(ISERROR(SEARCH("غير مطبق  - Not Implemented",C201)))</formula>
    </cfRule>
    <cfRule type="containsText" dxfId="92" priority="67" operator="containsText" text="مطبق جزئيًا  - Partially Implemented">
      <formula>NOT(ISERROR(SEARCH("مطبق جزئيًا  - Partially Implemented",C201)))</formula>
    </cfRule>
  </conditionalFormatting>
  <conditionalFormatting sqref="C212:D212">
    <cfRule type="containsText" dxfId="91" priority="50" operator="containsText" text="غير مطبق  - Not Implemented">
      <formula>NOT(ISERROR(SEARCH("غير مطبق  - Not Implemented",C212)))</formula>
    </cfRule>
    <cfRule type="containsText" dxfId="90" priority="51" operator="containsText" text="مطبق جزئيًا  - Partially Implemented">
      <formula>NOT(ISERROR(SEARCH("مطبق جزئيًا  - Partially Implemented",C212)))</formula>
    </cfRule>
    <cfRule type="containsText" dxfId="89" priority="52" operator="containsText" text="مطبق كليًا  - Implemented">
      <formula>NOT(ISERROR(SEARCH("مطبق كليًا  - Implemented",C212)))</formula>
    </cfRule>
    <cfRule type="containsText" dxfId="88" priority="49" operator="containsText" text="لاينطبق على الجهة  - Not Applicable">
      <formula>NOT(ISERROR(SEARCH("لاينطبق على الجهة  - Not Applicable",C212)))</formula>
    </cfRule>
  </conditionalFormatting>
  <conditionalFormatting sqref="C220:D220">
    <cfRule type="containsText" dxfId="87" priority="35" operator="containsText" text="مطبق جزئيًا  - Partially Implemented">
      <formula>NOT(ISERROR(SEARCH("مطبق جزئيًا  - Partially Implemented",C220)))</formula>
    </cfRule>
    <cfRule type="containsText" dxfId="86" priority="34" operator="containsText" text="غير مطبق  - Not Implemented">
      <formula>NOT(ISERROR(SEARCH("غير مطبق  - Not Implemented",C220)))</formula>
    </cfRule>
    <cfRule type="containsText" dxfId="85" priority="33" operator="containsText" text="لاينطبق على الجهة  - Not Applicable">
      <formula>NOT(ISERROR(SEARCH("لاينطبق على الجهة  - Not Applicable",C220)))</formula>
    </cfRule>
    <cfRule type="containsText" dxfId="84" priority="36" operator="containsText" text="مطبق كليًا  - Implemented">
      <formula>NOT(ISERROR(SEARCH("مطبق كليًا  - Implemented",C220)))</formula>
    </cfRule>
  </conditionalFormatting>
  <conditionalFormatting sqref="C224:D224">
    <cfRule type="containsText" dxfId="83" priority="18" operator="containsText" text="غير مطبق  - Not Implemented">
      <formula>NOT(ISERROR(SEARCH("غير مطبق  - Not Implemented",C224)))</formula>
    </cfRule>
    <cfRule type="containsText" dxfId="82" priority="17" operator="containsText" text="لاينطبق على الجهة  - Not Applicable">
      <formula>NOT(ISERROR(SEARCH("لاينطبق على الجهة  - Not Applicable",C224)))</formula>
    </cfRule>
    <cfRule type="containsText" dxfId="81" priority="20" operator="containsText" text="مطبق كليًا  - Implemented">
      <formula>NOT(ISERROR(SEARCH("مطبق كليًا  - Implemented",C224)))</formula>
    </cfRule>
    <cfRule type="containsText" dxfId="80" priority="19" operator="containsText" text="مطبق جزئيًا  - Partially Implemented">
      <formula>NOT(ISERROR(SEARCH("مطبق جزئيًا  - Partially Implemented",C224)))</formula>
    </cfRule>
  </conditionalFormatting>
  <conditionalFormatting sqref="C231:D231">
    <cfRule type="containsText" dxfId="79" priority="12" operator="containsText" text="مطبق كليًا  - Implemented">
      <formula>NOT(ISERROR(SEARCH("مطبق كليًا  - Implemented",C231)))</formula>
    </cfRule>
    <cfRule type="containsText" dxfId="78" priority="11" operator="containsText" text="مطبق جزئيًا  - Partially Implemented">
      <formula>NOT(ISERROR(SEARCH("مطبق جزئيًا  - Partially Implemented",C231)))</formula>
    </cfRule>
    <cfRule type="containsText" dxfId="77" priority="10" operator="containsText" text="غير مطبق  - Not Implemented">
      <formula>NOT(ISERROR(SEARCH("غير مطبق  - Not Implemented",C231)))</formula>
    </cfRule>
    <cfRule type="containsText" dxfId="76" priority="9" operator="containsText" text="لاينطبق على الجهة  - Not Applicable">
      <formula>NOT(ISERROR(SEARCH("لاينطبق على الجهة  - Not Applicable",C231)))</formula>
    </cfRule>
  </conditionalFormatting>
  <conditionalFormatting sqref="D62:E65">
    <cfRule type="containsText" dxfId="75" priority="268" operator="containsText" text="مطبق كليًا  - Implemented">
      <formula>NOT(ISERROR(SEARCH("مطبق كليًا  - Implemented",D62)))</formula>
    </cfRule>
    <cfRule type="containsText" dxfId="74" priority="266" operator="containsText" text="غير مطبق  - Not Implemented">
      <formula>NOT(ISERROR(SEARCH("غير مطبق  - Not Implemented",D62)))</formula>
    </cfRule>
    <cfRule type="containsText" dxfId="73" priority="265" operator="containsText" text="لاينطبق على الجهة  - Not Applicable">
      <formula>NOT(ISERROR(SEARCH("لاينطبق على الجهة  - Not Applicable",D62)))</formula>
    </cfRule>
    <cfRule type="containsText" dxfId="72" priority="267" operator="containsText" text="مطبق جزئيًا  - Partially Implemented">
      <formula>NOT(ISERROR(SEARCH("مطبق جزئيًا  - Partially Implemented",D62)))</formula>
    </cfRule>
  </conditionalFormatting>
  <conditionalFormatting sqref="D67:E69">
    <cfRule type="containsText" dxfId="71" priority="262" operator="containsText" text="غير مطبق  - Not Implemented">
      <formula>NOT(ISERROR(SEARCH("غير مطبق  - Not Implemented",D67)))</formula>
    </cfRule>
    <cfRule type="containsText" dxfId="70" priority="261" operator="containsText" text="لاينطبق على الجهة  - Not Applicable">
      <formula>NOT(ISERROR(SEARCH("لاينطبق على الجهة  - Not Applicable",D67)))</formula>
    </cfRule>
    <cfRule type="containsText" dxfId="69" priority="263" operator="containsText" text="مطبق جزئيًا  - Partially Implemented">
      <formula>NOT(ISERROR(SEARCH("مطبق جزئيًا  - Partially Implemented",D67)))</formula>
    </cfRule>
    <cfRule type="containsText" dxfId="68" priority="264" operator="containsText" text="مطبق كليًا  - Implemented">
      <formula>NOT(ISERROR(SEARCH("مطبق كليًا  - Implemented",D67)))</formula>
    </cfRule>
  </conditionalFormatting>
  <conditionalFormatting sqref="D83:E87">
    <cfRule type="containsText" dxfId="67" priority="247" operator="containsText" text="مطبق جزئيًا  - Partially Implemented">
      <formula>NOT(ISERROR(SEARCH("مطبق جزئيًا  - Partially Implemented",D83)))</formula>
    </cfRule>
    <cfRule type="containsText" dxfId="66" priority="248" operator="containsText" text="مطبق كليًا  - Implemented">
      <formula>NOT(ISERROR(SEARCH("مطبق كليًا  - Implemented",D83)))</formula>
    </cfRule>
    <cfRule type="containsText" dxfId="65" priority="245" operator="containsText" text="لاينطبق على الجهة  - Not Applicable">
      <formula>NOT(ISERROR(SEARCH("لاينطبق على الجهة  - Not Applicable",D83)))</formula>
    </cfRule>
    <cfRule type="containsText" dxfId="64" priority="246" operator="containsText" text="غير مطبق  - Not Implemented">
      <formula>NOT(ISERROR(SEARCH("غير مطبق  - Not Implemented",D83)))</formula>
    </cfRule>
  </conditionalFormatting>
  <conditionalFormatting sqref="D93:E96">
    <cfRule type="containsText" dxfId="63" priority="234" operator="containsText" text="غير مطبق  - Not Implemented">
      <formula>NOT(ISERROR(SEARCH("غير مطبق  - Not Implemented",D93)))</formula>
    </cfRule>
    <cfRule type="containsText" dxfId="62" priority="233" operator="containsText" text="لاينطبق على الجهة  - Not Applicable">
      <formula>NOT(ISERROR(SEARCH("لاينطبق على الجهة  - Not Applicable",D93)))</formula>
    </cfRule>
    <cfRule type="containsText" dxfId="61" priority="236" operator="containsText" text="مطبق كليًا  - Implemented">
      <formula>NOT(ISERROR(SEARCH("مطبق كليًا  - Implemented",D93)))</formula>
    </cfRule>
    <cfRule type="containsText" dxfId="60" priority="235" operator="containsText" text="مطبق جزئيًا  - Partially Implemented">
      <formula>NOT(ISERROR(SEARCH("مطبق جزئيًا  - Partially Implemented",D93)))</formula>
    </cfRule>
  </conditionalFormatting>
  <conditionalFormatting sqref="D102:E106">
    <cfRule type="containsText" dxfId="59" priority="224" operator="containsText" text="مطبق كليًا  - Implemented">
      <formula>NOT(ISERROR(SEARCH("مطبق كليًا  - Implemented",D102)))</formula>
    </cfRule>
    <cfRule type="containsText" dxfId="58" priority="221" operator="containsText" text="لاينطبق على الجهة  - Not Applicable">
      <formula>NOT(ISERROR(SEARCH("لاينطبق على الجهة  - Not Applicable",D102)))</formula>
    </cfRule>
    <cfRule type="containsText" dxfId="57" priority="222" operator="containsText" text="غير مطبق  - Not Implemented">
      <formula>NOT(ISERROR(SEARCH("غير مطبق  - Not Implemented",D102)))</formula>
    </cfRule>
    <cfRule type="containsText" dxfId="56" priority="223" operator="containsText" text="مطبق جزئيًا  - Partially Implemented">
      <formula>NOT(ISERROR(SEARCH("مطبق جزئيًا  - Partially Implemented",D102)))</formula>
    </cfRule>
  </conditionalFormatting>
  <conditionalFormatting sqref="D112:E120">
    <cfRule type="containsText" dxfId="55" priority="212" operator="containsText" text="مطبق كليًا  - Implemented">
      <formula>NOT(ISERROR(SEARCH("مطبق كليًا  - Implemented",D112)))</formula>
    </cfRule>
    <cfRule type="containsText" dxfId="54" priority="211" operator="containsText" text="مطبق جزئيًا  - Partially Implemented">
      <formula>NOT(ISERROR(SEARCH("مطبق جزئيًا  - Partially Implemented",D112)))</formula>
    </cfRule>
    <cfRule type="containsText" dxfId="53" priority="210" operator="containsText" text="غير مطبق  - Not Implemented">
      <formula>NOT(ISERROR(SEARCH("غير مطبق  - Not Implemented",D112)))</formula>
    </cfRule>
    <cfRule type="containsText" dxfId="52" priority="209" operator="containsText" text="لاينطبق على الجهة  - Not Applicable">
      <formula>NOT(ISERROR(SEARCH("لاينطبق على الجهة  - Not Applicable",D112)))</formula>
    </cfRule>
  </conditionalFormatting>
  <conditionalFormatting sqref="D126:E129">
    <cfRule type="containsText" dxfId="51" priority="191" operator="containsText" text="مطبق جزئيًا  - Partially Implemented">
      <formula>NOT(ISERROR(SEARCH("مطبق جزئيًا  - Partially Implemented",D126)))</formula>
    </cfRule>
    <cfRule type="containsText" dxfId="50" priority="192" operator="containsText" text="مطبق كليًا  - Implemented">
      <formula>NOT(ISERROR(SEARCH("مطبق كليًا  - Implemented",D126)))</formula>
    </cfRule>
    <cfRule type="containsText" dxfId="49" priority="190" operator="containsText" text="غير مطبق  - Not Implemented">
      <formula>NOT(ISERROR(SEARCH("غير مطبق  - Not Implemented",D126)))</formula>
    </cfRule>
    <cfRule type="containsText" dxfId="48" priority="189" operator="containsText" text="لاينطبق على الجهة  - Not Applicable">
      <formula>NOT(ISERROR(SEARCH("لاينطبق على الجهة  - Not Applicable",D126)))</formula>
    </cfRule>
  </conditionalFormatting>
  <conditionalFormatting sqref="D147:E149">
    <cfRule type="containsText" dxfId="47" priority="167" operator="containsText" text="مطبق جزئيًا  - Partially Implemented">
      <formula>NOT(ISERROR(SEARCH("مطبق جزئيًا  - Partially Implemented",D147)))</formula>
    </cfRule>
    <cfRule type="containsText" dxfId="46" priority="166" operator="containsText" text="غير مطبق  - Not Implemented">
      <formula>NOT(ISERROR(SEARCH("غير مطبق  - Not Implemented",D147)))</formula>
    </cfRule>
    <cfRule type="containsText" dxfId="45" priority="165" operator="containsText" text="لاينطبق على الجهة  - Not Applicable">
      <formula>NOT(ISERROR(SEARCH("لاينطبق على الجهة  - Not Applicable",D147)))</formula>
    </cfRule>
    <cfRule type="containsText" dxfId="44" priority="168" operator="containsText" text="مطبق كليًا  - Implemented">
      <formula>NOT(ISERROR(SEARCH("مطبق كليًا  - Implemented",D147)))</formula>
    </cfRule>
  </conditionalFormatting>
  <conditionalFormatting sqref="D155:E159">
    <cfRule type="containsText" dxfId="43" priority="96" operator="containsText" text="مطبق كليًا  - Implemented">
      <formula>NOT(ISERROR(SEARCH("مطبق كليًا  - Implemented",D155)))</formula>
    </cfRule>
    <cfRule type="containsText" dxfId="42" priority="93" operator="containsText" text="لاينطبق على الجهة  - Not Applicable">
      <formula>NOT(ISERROR(SEARCH("لاينطبق على الجهة  - Not Applicable",D155)))</formula>
    </cfRule>
    <cfRule type="containsText" dxfId="41" priority="94" operator="containsText" text="غير مطبق  - Not Implemented">
      <formula>NOT(ISERROR(SEARCH("غير مطبق  - Not Implemented",D155)))</formula>
    </cfRule>
    <cfRule type="containsText" dxfId="40" priority="95" operator="containsText" text="مطبق جزئيًا  - Partially Implemented">
      <formula>NOT(ISERROR(SEARCH("مطبق جزئيًا  - Partially Implemented",D155)))</formula>
    </cfRule>
  </conditionalFormatting>
  <conditionalFormatting sqref="D165:E166">
    <cfRule type="containsText" dxfId="39" priority="104" operator="containsText" text="مطبق كليًا  - Implemented">
      <formula>NOT(ISERROR(SEARCH("مطبق كليًا  - Implemented",D165)))</formula>
    </cfRule>
    <cfRule type="containsText" dxfId="38" priority="103" operator="containsText" text="مطبق جزئيًا  - Partially Implemented">
      <formula>NOT(ISERROR(SEARCH("مطبق جزئيًا  - Partially Implemented",D165)))</formula>
    </cfRule>
    <cfRule type="containsText" dxfId="37" priority="101" operator="containsText" text="لاينطبق على الجهة  - Not Applicable">
      <formula>NOT(ISERROR(SEARCH("لاينطبق على الجهة  - Not Applicable",D165)))</formula>
    </cfRule>
    <cfRule type="containsText" dxfId="36" priority="102" operator="containsText" text="غير مطبق  - Not Implemented">
      <formula>NOT(ISERROR(SEARCH("غير مطبق  - Not Implemented",D165)))</formula>
    </cfRule>
  </conditionalFormatting>
  <conditionalFormatting sqref="D172:E176">
    <cfRule type="containsText" dxfId="35" priority="97" operator="containsText" text="لاينطبق على الجهة  - Not Applicable">
      <formula>NOT(ISERROR(SEARCH("لاينطبق على الجهة  - Not Applicable",D172)))</formula>
    </cfRule>
    <cfRule type="containsText" dxfId="34" priority="98" operator="containsText" text="غير مطبق  - Not Implemented">
      <formula>NOT(ISERROR(SEARCH("غير مطبق  - Not Implemented",D172)))</formula>
    </cfRule>
    <cfRule type="containsText" dxfId="33" priority="99" operator="containsText" text="مطبق جزئيًا  - Partially Implemented">
      <formula>NOT(ISERROR(SEARCH("مطبق جزئيًا  - Partially Implemented",D172)))</formula>
    </cfRule>
    <cfRule type="containsText" dxfId="32" priority="100" operator="containsText" text="مطبق كليًا  - Implemented">
      <formula>NOT(ISERROR(SEARCH("مطبق كليًا  - Implemented",D172)))</formula>
    </cfRule>
  </conditionalFormatting>
  <conditionalFormatting sqref="D182:E186">
    <cfRule type="containsText" dxfId="31" priority="74" operator="containsText" text="غير مطبق  - Not Implemented">
      <formula>NOT(ISERROR(SEARCH("غير مطبق  - Not Implemented",D182)))</formula>
    </cfRule>
    <cfRule type="containsText" dxfId="30" priority="75" operator="containsText" text="مطبق جزئيًا  - Partially Implemented">
      <formula>NOT(ISERROR(SEARCH("مطبق جزئيًا  - Partially Implemented",D182)))</formula>
    </cfRule>
    <cfRule type="containsText" dxfId="29" priority="76" operator="containsText" text="مطبق كليًا  - Implemented">
      <formula>NOT(ISERROR(SEARCH("مطبق كليًا  - Implemented",D182)))</formula>
    </cfRule>
    <cfRule type="containsText" dxfId="28" priority="73" operator="containsText" text="لاينطبق على الجهة  - Not Applicable">
      <formula>NOT(ISERROR(SEARCH("لاينطبق على الجهة  - Not Applicable",D182)))</formula>
    </cfRule>
  </conditionalFormatting>
  <conditionalFormatting sqref="D192:E196">
    <cfRule type="containsText" dxfId="27" priority="79" operator="containsText" text="مطبق جزئيًا  - Partially Implemented">
      <formula>NOT(ISERROR(SEARCH("مطبق جزئيًا  - Partially Implemented",D192)))</formula>
    </cfRule>
    <cfRule type="containsText" dxfId="26" priority="80" operator="containsText" text="مطبق كليًا  - Implemented">
      <formula>NOT(ISERROR(SEARCH("مطبق كليًا  - Implemented",D192)))</formula>
    </cfRule>
    <cfRule type="containsText" dxfId="25" priority="77" operator="containsText" text="لاينطبق على الجهة  - Not Applicable">
      <formula>NOT(ISERROR(SEARCH("لاينطبق على الجهة  - Not Applicable",D192)))</formula>
    </cfRule>
    <cfRule type="containsText" dxfId="24" priority="78" operator="containsText" text="غير مطبق  - Not Implemented">
      <formula>NOT(ISERROR(SEARCH("غير مطبق  - Not Implemented",D192)))</formula>
    </cfRule>
  </conditionalFormatting>
  <conditionalFormatting sqref="D202:E206">
    <cfRule type="containsText" dxfId="23" priority="61" operator="containsText" text="لاينطبق على الجهة  - Not Applicable">
      <formula>NOT(ISERROR(SEARCH("لاينطبق على الجهة  - Not Applicable",D202)))</formula>
    </cfRule>
    <cfRule type="containsText" dxfId="22" priority="62" operator="containsText" text="غير مطبق  - Not Implemented">
      <formula>NOT(ISERROR(SEARCH("غير مطبق  - Not Implemented",D202)))</formula>
    </cfRule>
    <cfRule type="containsText" dxfId="21" priority="63" operator="containsText" text="مطبق جزئيًا  - Partially Implemented">
      <formula>NOT(ISERROR(SEARCH("مطبق جزئيًا  - Partially Implemented",D202)))</formula>
    </cfRule>
    <cfRule type="containsText" dxfId="20" priority="64" operator="containsText" text="مطبق كليًا  - Implemented">
      <formula>NOT(ISERROR(SEARCH("مطبق كليًا  - Implemented",D202)))</formula>
    </cfRule>
  </conditionalFormatting>
  <conditionalFormatting sqref="D213:E215">
    <cfRule type="containsText" dxfId="19" priority="48" operator="containsText" text="مطبق كليًا  - Implemented">
      <formula>NOT(ISERROR(SEARCH("مطبق كليًا  - Implemented",D213)))</formula>
    </cfRule>
    <cfRule type="containsText" dxfId="18" priority="47" operator="containsText" text="مطبق جزئيًا  - Partially Implemented">
      <formula>NOT(ISERROR(SEARCH("مطبق جزئيًا  - Partially Implemented",D213)))</formula>
    </cfRule>
    <cfRule type="containsText" dxfId="17" priority="46" operator="containsText" text="غير مطبق  - Not Implemented">
      <formula>NOT(ISERROR(SEARCH("غير مطبق  - Not Implemented",D213)))</formula>
    </cfRule>
    <cfRule type="containsText" dxfId="16" priority="45" operator="containsText" text="لاينطبق على الجهة  - Not Applicable">
      <formula>NOT(ISERROR(SEARCH("لاينطبق على الجهة  - Not Applicable",D213)))</formula>
    </cfRule>
  </conditionalFormatting>
  <conditionalFormatting sqref="D221:E223">
    <cfRule type="containsText" dxfId="15" priority="32" operator="containsText" text="مطبق كليًا  - Implemented">
      <formula>NOT(ISERROR(SEARCH("مطبق كليًا  - Implemented",D221)))</formula>
    </cfRule>
    <cfRule type="containsText" dxfId="14" priority="31" operator="containsText" text="مطبق جزئيًا  - Partially Implemented">
      <formula>NOT(ISERROR(SEARCH("مطبق جزئيًا  - Partially Implemented",D221)))</formula>
    </cfRule>
    <cfRule type="containsText" dxfId="13" priority="30" operator="containsText" text="غير مطبق  - Not Implemented">
      <formula>NOT(ISERROR(SEARCH("غير مطبق  - Not Implemented",D221)))</formula>
    </cfRule>
    <cfRule type="containsText" dxfId="12" priority="29" operator="containsText" text="لاينطبق على الجهة  - Not Applicable">
      <formula>NOT(ISERROR(SEARCH("لاينطبق على الجهة  - Not Applicable",D221)))</formula>
    </cfRule>
  </conditionalFormatting>
  <conditionalFormatting sqref="D225:E226">
    <cfRule type="containsText" dxfId="11" priority="25" operator="containsText" text="لاينطبق على الجهة  - Not Applicable">
      <formula>NOT(ISERROR(SEARCH("لاينطبق على الجهة  - Not Applicable",D225)))</formula>
    </cfRule>
    <cfRule type="containsText" dxfId="10" priority="28" operator="containsText" text="مطبق كليًا  - Implemented">
      <formula>NOT(ISERROR(SEARCH("مطبق كليًا  - Implemented",D225)))</formula>
    </cfRule>
    <cfRule type="containsText" dxfId="9" priority="27" operator="containsText" text="مطبق جزئيًا  - Partially Implemented">
      <formula>NOT(ISERROR(SEARCH("مطبق جزئيًا  - Partially Implemented",D225)))</formula>
    </cfRule>
    <cfRule type="containsText" dxfId="8" priority="26" operator="containsText" text="غير مطبق  - Not Implemented">
      <formula>NOT(ISERROR(SEARCH("غير مطبق  - Not Implemented",D225)))</formula>
    </cfRule>
  </conditionalFormatting>
  <conditionalFormatting sqref="D232:E233">
    <cfRule type="containsText" dxfId="7" priority="14" operator="containsText" text="غير مطبق  - Not Implemented">
      <formula>NOT(ISERROR(SEARCH("غير مطبق  - Not Implemented",D232)))</formula>
    </cfRule>
    <cfRule type="containsText" dxfId="6" priority="13" operator="containsText" text="لاينطبق على الجهة  - Not Applicable">
      <formula>NOT(ISERROR(SEARCH("لاينطبق على الجهة  - Not Applicable",D232)))</formula>
    </cfRule>
    <cfRule type="containsText" dxfId="5" priority="16" operator="containsText" text="مطبق كليًا  - Implemented">
      <formula>NOT(ISERROR(SEARCH("مطبق كليًا  - Implemented",D232)))</formula>
    </cfRule>
    <cfRule type="containsText" dxfId="4" priority="15" operator="containsText" text="مطبق جزئيًا  - Partially Implemented">
      <formula>NOT(ISERROR(SEARCH("مطبق جزئيًا  - Partially Implemented",D232)))</formula>
    </cfRule>
  </conditionalFormatting>
  <conditionalFormatting sqref="E30">
    <cfRule type="containsText" dxfId="3" priority="329" operator="containsText" text="لاينطبق على الجهة  - Not Applicable">
      <formula>NOT(ISERROR(SEARCH("لاينطبق على الجهة  - Not Applicable",E30)))</formula>
    </cfRule>
    <cfRule type="containsText" dxfId="2" priority="330" operator="containsText" text="غير مطبق  - Not Implemented">
      <formula>NOT(ISERROR(SEARCH("غير مطبق  - Not Implemented",E30)))</formula>
    </cfRule>
    <cfRule type="containsText" dxfId="1" priority="331" operator="containsText" text="مطبق جزئيًا  - Partially Implemented">
      <formula>NOT(ISERROR(SEARCH("مطبق جزئيًا  - Partially Implemented",E30)))</formula>
    </cfRule>
    <cfRule type="containsText" dxfId="0" priority="332" operator="containsText" text="مطبق كليًا  - Implemented">
      <formula>NOT(ISERROR(SEARCH("مطبق كليًا  - Implemented",E30)))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list!$A$1:$A$4</xm:f>
          </x14:formula1>
          <xm:sqref>C5:C7 C9:C11 C13:C16 C121 C42 E102:E106 C18:C19 C28 C21:C22 E24:E27 C30 C234 C44:C46 C48:C49 E51:E52 E54:E55 C59:C60 C56:C57 E62:E65 E67:E69 C70 E155:E159 C73:C78 C80:C81 C88 E126:E129 E83:E87 C97 C90:C91 C99:C100 C40 C107 C109:C110 E112:E120 C130 C123:C124 C132:C134 E172:E176 C142 C136:C137 C144:C145 C150 E139:E141 E147:E149 C160 C162:C163 C167 C169:C170 C177 E182:E186 C187 E165:E166 C179:C180 C152:C153 E192:E196 C197 E35:E39 C189:C190 C199:C200 E202:E206 C207 C210:C211 E213:E215 C216 E221:E223 C219 E225:E226 C227 E232:E233 C229:C230 E32:E33 E93:E96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6"/>
  <sheetViews>
    <sheetView rightToLeft="1" workbookViewId="0">
      <selection activeCell="D16" sqref="D16"/>
    </sheetView>
  </sheetViews>
  <sheetFormatPr defaultRowHeight="14"/>
  <cols>
    <col min="2" max="2" width="79.6640625" bestFit="1" customWidth="1"/>
    <col min="3" max="3" width="6.4140625" bestFit="1" customWidth="1"/>
    <col min="4" max="4" width="8.6640625" bestFit="1" customWidth="1"/>
    <col min="6" max="6" width="8.6640625" bestFit="1" customWidth="1"/>
  </cols>
  <sheetData>
    <row r="1" spans="1:7" ht="77.5">
      <c r="A1" t="s">
        <v>484</v>
      </c>
      <c r="B1" s="27" t="s">
        <v>442</v>
      </c>
      <c r="C1" s="27" t="s">
        <v>443</v>
      </c>
      <c r="D1" s="28" t="s">
        <v>100</v>
      </c>
      <c r="E1" s="28" t="s">
        <v>101</v>
      </c>
      <c r="F1" s="28" t="s">
        <v>102</v>
      </c>
      <c r="G1" s="28" t="s">
        <v>437</v>
      </c>
    </row>
    <row r="2" spans="1:7" ht="31">
      <c r="A2" t="s">
        <v>485</v>
      </c>
      <c r="B2" s="30" t="s">
        <v>483</v>
      </c>
      <c r="C2" s="27">
        <v>2025</v>
      </c>
      <c r="D2" s="26">
        <f>SUM(D3:D6)</f>
        <v>96</v>
      </c>
      <c r="E2" s="26">
        <f>SUM(E3:E6)</f>
        <v>10</v>
      </c>
      <c r="F2" s="26">
        <f>SUM(F3:F6)</f>
        <v>0</v>
      </c>
      <c r="G2" s="26">
        <f>SUM(G3:G6)</f>
        <v>0</v>
      </c>
    </row>
    <row r="3" spans="1:7" ht="28">
      <c r="A3" t="s">
        <v>486</v>
      </c>
      <c r="B3" s="29" t="s">
        <v>479</v>
      </c>
      <c r="C3" s="27">
        <v>2025</v>
      </c>
      <c r="D3" s="27">
        <f>COUNTIF('ECC- 2025'!$C$5:$C$70,list!$A$1)</f>
        <v>34</v>
      </c>
      <c r="E3" s="27">
        <f>COUNTIF('ECC- 2025'!$C$5:$C$70,list!$A$2)</f>
        <v>1</v>
      </c>
      <c r="F3" s="27">
        <f>COUNTIF('ECC- 2025'!$C$5:$C$70,list!$A$3)</f>
        <v>0</v>
      </c>
      <c r="G3" s="27">
        <f>COUNTIF('ECC- 2025'!$C$5:$C$70,list!$A$4)</f>
        <v>0</v>
      </c>
    </row>
    <row r="4" spans="1:7" ht="28">
      <c r="A4" t="s">
        <v>487</v>
      </c>
      <c r="B4" s="29" t="s">
        <v>480</v>
      </c>
      <c r="C4" s="27">
        <v>2025</v>
      </c>
      <c r="D4" s="27">
        <f>COUNTIF('ECC- 2025'!$C$73:$C$207,list!$A$1)</f>
        <v>52</v>
      </c>
      <c r="E4" s="27">
        <f>COUNTIF('ECC- 2025'!$C$73:$C$207,list!$A$2)</f>
        <v>7</v>
      </c>
      <c r="F4" s="27">
        <f>COUNTIF('ECC- 2025'!$C$73:$C$207,list!$A$3)</f>
        <v>0</v>
      </c>
      <c r="G4" s="27">
        <f>COUNTIF('ECC- 2025'!$C$73:$C$207,list!$A$4)</f>
        <v>0</v>
      </c>
    </row>
    <row r="5" spans="1:7" ht="28">
      <c r="A5" t="s">
        <v>488</v>
      </c>
      <c r="B5" s="29" t="s">
        <v>481</v>
      </c>
      <c r="C5" s="27">
        <v>2025</v>
      </c>
      <c r="D5" s="27">
        <f>COUNTIF('ECC- 2025'!$C$210:$C$216,list!$A$1)</f>
        <v>4</v>
      </c>
      <c r="E5" s="27">
        <f>COUNTIF('ECC- 2025'!$C$210:$C$216,list!$A$2)</f>
        <v>0</v>
      </c>
      <c r="F5" s="27">
        <f>COUNTIF('ECC- 2025'!$C$210:$C$216,list!$A$3)</f>
        <v>0</v>
      </c>
      <c r="G5" s="27">
        <f>COUNTIF('ECC- 2025'!$C$210:$C$216,list!$A$4)</f>
        <v>0</v>
      </c>
    </row>
    <row r="6" spans="1:7" ht="28">
      <c r="A6" t="s">
        <v>489</v>
      </c>
      <c r="B6" s="29" t="s">
        <v>482</v>
      </c>
      <c r="C6" s="27">
        <v>2025</v>
      </c>
      <c r="D6" s="27">
        <f>COUNTIF('ECC- 2025'!$C$219:$C$234,list!$A$1)</f>
        <v>6</v>
      </c>
      <c r="E6" s="27">
        <f>COUNTIF('ECC- 2025'!$C$219:$C$234,list!$A$2)</f>
        <v>2</v>
      </c>
      <c r="F6" s="27">
        <f>COUNTIF('ECC- 2025'!$C$219:$C$234,list!$A$3)</f>
        <v>0</v>
      </c>
      <c r="G6" s="27">
        <f>COUNTIF('ECC- 2025'!$C$219:$C$234,list!$A$4)</f>
        <v>0</v>
      </c>
    </row>
    <row r="7" spans="1:7" ht="31">
      <c r="A7" t="s">
        <v>485</v>
      </c>
      <c r="B7" s="30" t="s">
        <v>483</v>
      </c>
      <c r="C7" s="27">
        <v>2024</v>
      </c>
      <c r="D7" s="26">
        <f>SUM(D8:D11)</f>
        <v>79</v>
      </c>
      <c r="E7" s="26">
        <f>SUM(E8:E11)</f>
        <v>29</v>
      </c>
      <c r="F7" s="26">
        <f>SUM(F8:F11)</f>
        <v>0</v>
      </c>
      <c r="G7" s="26">
        <f>SUM(G8:G11)</f>
        <v>0</v>
      </c>
    </row>
    <row r="8" spans="1:7" ht="28">
      <c r="A8" t="s">
        <v>486</v>
      </c>
      <c r="B8" s="29" t="s">
        <v>479</v>
      </c>
      <c r="C8" s="27">
        <v>2024</v>
      </c>
      <c r="D8" s="27">
        <f>COUNTIF('ECC- 2024'!$C$5:$C$70,list!$A$1)</f>
        <v>28</v>
      </c>
      <c r="E8" s="27">
        <f>COUNTIF('ECC- 2024'!$C$5:$C$70,list!$A$2)</f>
        <v>7</v>
      </c>
      <c r="F8" s="27">
        <f>COUNTIF('ECC- 2024'!$C$5:$C$70,list!$A$3)</f>
        <v>0</v>
      </c>
      <c r="G8" s="27">
        <f>COUNTIF('ECC- 2024'!$C$5:$C$70,list!$A$4)</f>
        <v>0</v>
      </c>
    </row>
    <row r="9" spans="1:7" ht="28">
      <c r="A9" t="s">
        <v>487</v>
      </c>
      <c r="B9" s="29" t="s">
        <v>480</v>
      </c>
      <c r="C9" s="27">
        <v>2024</v>
      </c>
      <c r="D9" s="27">
        <f>COUNTIF('ECC- 2024'!$C$73:$C$207,list!$A$1)</f>
        <v>40</v>
      </c>
      <c r="E9" s="27">
        <f>COUNTIF('ECC- 2024'!$C$73:$C$207,list!$A$2)</f>
        <v>21</v>
      </c>
      <c r="F9" s="27">
        <f>COUNTIF('ECC- 2024'!$C$73:$C$207,list!$A$3)</f>
        <v>0</v>
      </c>
      <c r="G9" s="27">
        <f>COUNTIF('ECC- 2024'!$C$73:$C$207,list!$A$4)</f>
        <v>0</v>
      </c>
    </row>
    <row r="10" spans="1:7" ht="28">
      <c r="A10" t="s">
        <v>488</v>
      </c>
      <c r="B10" s="29" t="s">
        <v>481</v>
      </c>
      <c r="C10" s="27">
        <v>2024</v>
      </c>
      <c r="D10" s="27">
        <f>COUNTIF('ECC- 2024'!$C$210:$C$216,list!$A$1)</f>
        <v>4</v>
      </c>
      <c r="E10" s="27">
        <f>COUNTIF('ECC- 2024'!$C$210:$C$216,list!$A$2)</f>
        <v>0</v>
      </c>
      <c r="F10" s="27">
        <f>COUNTIF('ECC- 2024'!$C$210:$C$216,list!$A$3)</f>
        <v>0</v>
      </c>
      <c r="G10" s="27">
        <f>COUNTIF('ECC- 2024'!$C$210:$C$216,list!$A$4)</f>
        <v>0</v>
      </c>
    </row>
    <row r="11" spans="1:7" ht="28">
      <c r="A11" t="s">
        <v>489</v>
      </c>
      <c r="B11" s="29" t="s">
        <v>482</v>
      </c>
      <c r="C11" s="27">
        <v>2024</v>
      </c>
      <c r="D11" s="27">
        <f>COUNTIF('ECC- 2024'!$C$219:$C$234,list!$A$1)</f>
        <v>7</v>
      </c>
      <c r="E11" s="27">
        <f>COUNTIF('ECC- 2024'!$C$219:$C$234,list!$A$2)</f>
        <v>1</v>
      </c>
      <c r="F11" s="27">
        <f>COUNTIF('ECC- 2024'!$C$219:$C$234,list!$A$3)</f>
        <v>0</v>
      </c>
      <c r="G11" s="27">
        <f>COUNTIF('ECC- 2024'!$C$219:$C$234,list!$A$4)</f>
        <v>0</v>
      </c>
    </row>
    <row r="12" spans="1:7" ht="31">
      <c r="A12" t="s">
        <v>485</v>
      </c>
      <c r="B12" s="30" t="s">
        <v>483</v>
      </c>
      <c r="C12" s="27">
        <v>2023</v>
      </c>
      <c r="D12" s="26">
        <f>SUM(D13:D16)</f>
        <v>44</v>
      </c>
      <c r="E12" s="26">
        <f>SUM(E13:E16)</f>
        <v>55</v>
      </c>
      <c r="F12" s="26">
        <f>SUM(F13:F16)</f>
        <v>9</v>
      </c>
      <c r="G12" s="26">
        <f>SUM(G13:G16)</f>
        <v>0</v>
      </c>
    </row>
    <row r="13" spans="1:7" ht="28">
      <c r="A13" t="s">
        <v>486</v>
      </c>
      <c r="B13" s="29" t="s">
        <v>479</v>
      </c>
      <c r="C13" s="27">
        <v>2023</v>
      </c>
      <c r="D13" s="27">
        <f>COUNTIF('ECC- 2023'!$C$5:$C$70,list!$A$1)</f>
        <v>19</v>
      </c>
      <c r="E13" s="27">
        <f>COUNTIF('ECC- 2023'!$C$5:$C$70,list!$A$2)</f>
        <v>10</v>
      </c>
      <c r="F13" s="27">
        <f>COUNTIF('ECC- 2023'!$C$5:$C$70,list!$A$3)</f>
        <v>6</v>
      </c>
      <c r="G13" s="27">
        <f>COUNTIF('ECC- 2023'!$C$5:$C$70,list!$A$4)</f>
        <v>0</v>
      </c>
    </row>
    <row r="14" spans="1:7" ht="28">
      <c r="A14" t="s">
        <v>487</v>
      </c>
      <c r="B14" s="29" t="s">
        <v>480</v>
      </c>
      <c r="C14" s="27">
        <v>2023</v>
      </c>
      <c r="D14" s="27">
        <f>COUNTIF('ECC- 2023'!$C$73:$C$207,list!$A$1)</f>
        <v>19</v>
      </c>
      <c r="E14" s="27">
        <f>COUNTIF('ECC- 2023'!$C$73:$C$207,list!$A$2)</f>
        <v>40</v>
      </c>
      <c r="F14" s="27">
        <f>COUNTIF('ECC- 2023'!$C$73:$C$207,list!$A$3)</f>
        <v>2</v>
      </c>
      <c r="G14" s="27">
        <f>COUNTIF('ECC- 2023'!$C$73:$C$207,list!$A$4)</f>
        <v>0</v>
      </c>
    </row>
    <row r="15" spans="1:7" ht="28">
      <c r="A15" t="s">
        <v>488</v>
      </c>
      <c r="B15" s="29" t="s">
        <v>481</v>
      </c>
      <c r="C15" s="27">
        <v>2023</v>
      </c>
      <c r="D15" s="27">
        <f>COUNTIF('ECC- 2023'!$C$210:$C$216,list!$A$1)</f>
        <v>2</v>
      </c>
      <c r="E15" s="27">
        <f>COUNTIF('ECC- 2023'!$C$210:$C$216,list!$A$2)</f>
        <v>2</v>
      </c>
      <c r="F15" s="27">
        <f>COUNTIF('ECC- 2023'!$C$210:$C$216,list!$A$3)</f>
        <v>0</v>
      </c>
      <c r="G15" s="27">
        <f>COUNTIF('ECC- 2023'!$C$210:$C$216,list!$A$4)</f>
        <v>0</v>
      </c>
    </row>
    <row r="16" spans="1:7" ht="28">
      <c r="A16" t="s">
        <v>489</v>
      </c>
      <c r="B16" s="29" t="s">
        <v>482</v>
      </c>
      <c r="C16" s="27">
        <v>2023</v>
      </c>
      <c r="D16" s="27">
        <f>COUNTIF('ECC- 2023'!$C$219:$C$234,list!$A$1)</f>
        <v>4</v>
      </c>
      <c r="E16" s="27">
        <f>COUNTIF('ECC- 2023'!$C$219:$C$234,list!$A$2)</f>
        <v>3</v>
      </c>
      <c r="F16" s="27">
        <f>COUNTIF('ECC- 2023'!$C$219:$C$234,list!$A$3)</f>
        <v>1</v>
      </c>
      <c r="G16" s="27">
        <f>COUNTIF('ECC- 2023'!$C$219:$C$234,list!$A$4)</f>
        <v>0</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29"/>
  <sheetViews>
    <sheetView rightToLeft="1" topLeftCell="B1" workbookViewId="0">
      <selection activeCell="F18" sqref="F18"/>
    </sheetView>
  </sheetViews>
  <sheetFormatPr defaultRowHeight="14"/>
  <cols>
    <col min="2" max="2" width="79.6640625" bestFit="1" customWidth="1"/>
    <col min="3" max="3" width="79.6640625" customWidth="1"/>
    <col min="4" max="4" width="6.4140625" bestFit="1" customWidth="1"/>
    <col min="5" max="5" width="8.6640625" bestFit="1" customWidth="1"/>
    <col min="7" max="7" width="8.6640625" bestFit="1" customWidth="1"/>
  </cols>
  <sheetData>
    <row r="1" spans="2:8" ht="77.5">
      <c r="B1" s="27" t="s">
        <v>448</v>
      </c>
      <c r="C1" s="27" t="s">
        <v>449</v>
      </c>
      <c r="D1" s="27" t="s">
        <v>443</v>
      </c>
      <c r="E1" s="28" t="s">
        <v>100</v>
      </c>
      <c r="F1" s="28" t="s">
        <v>101</v>
      </c>
      <c r="G1" s="28" t="s">
        <v>102</v>
      </c>
      <c r="H1" s="28" t="s">
        <v>437</v>
      </c>
    </row>
    <row r="2" spans="2:8">
      <c r="B2" t="s">
        <v>444</v>
      </c>
      <c r="C2" t="s">
        <v>450</v>
      </c>
      <c r="D2" s="27">
        <v>2025</v>
      </c>
      <c r="E2" s="27">
        <f>COUNTIF('ECC- 2025'!$C$5:$C$7,list!$A$1)</f>
        <v>3</v>
      </c>
      <c r="F2" s="27">
        <f>COUNTIF('ECC- 2025'!$C$5:$C$7,list!$A$2)</f>
        <v>0</v>
      </c>
      <c r="G2" s="27">
        <f>COUNTIF('ECC- 2025'!$C$5:$C$7,list!$A$3)</f>
        <v>0</v>
      </c>
      <c r="H2" s="27">
        <f>COUNTIF('ECC- 2025'!$C$5:$C$7,list!$A$4)</f>
        <v>0</v>
      </c>
    </row>
    <row r="3" spans="2:8">
      <c r="B3" t="s">
        <v>444</v>
      </c>
      <c r="C3" t="s">
        <v>451</v>
      </c>
      <c r="D3" s="27">
        <v>2025</v>
      </c>
      <c r="E3" s="27">
        <f>COUNTIF('ECC- 2025'!$C$9:$C$11,list!$A$1)</f>
        <v>2</v>
      </c>
      <c r="F3" s="27">
        <f>COUNTIF('ECC- 2025'!$C$9:$C$11,list!$A$2)</f>
        <v>1</v>
      </c>
      <c r="G3" s="27">
        <f>COUNTIF('ECC- 2025'!$C$9:$C$11,list!$A$3)</f>
        <v>0</v>
      </c>
      <c r="H3" s="27">
        <f>COUNTIF('ECC- 2025'!$C$9:$C$11,list!$A$4)</f>
        <v>0</v>
      </c>
    </row>
    <row r="4" spans="2:8">
      <c r="B4" t="s">
        <v>444</v>
      </c>
      <c r="C4" t="s">
        <v>452</v>
      </c>
      <c r="D4" s="27">
        <v>2025</v>
      </c>
      <c r="E4" s="27">
        <f>COUNTIF('ECC- 2025'!$C$13:$C$16,list!$A$1)</f>
        <v>4</v>
      </c>
      <c r="F4" s="27">
        <f>COUNTIF('ECC- 2025'!$C$13:$C$16,list!$A$2)</f>
        <v>0</v>
      </c>
      <c r="G4" s="27">
        <f>COUNTIF('ECC- 2025'!$C$13:$C$16,list!$A$3)</f>
        <v>0</v>
      </c>
      <c r="H4" s="27">
        <f>COUNTIF('ECC- 2025'!$C$13:$C$16,list!$A$4)</f>
        <v>0</v>
      </c>
    </row>
    <row r="5" spans="2:8">
      <c r="B5" t="s">
        <v>444</v>
      </c>
      <c r="C5" t="s">
        <v>453</v>
      </c>
      <c r="D5" s="27">
        <v>2025</v>
      </c>
      <c r="E5" s="27">
        <f>COUNTIF('ECC- 2025'!$C$18:$C$19,list!$A$1)</f>
        <v>2</v>
      </c>
      <c r="F5" s="27">
        <f>COUNTIF('ECC- 2025'!$C$18:$C$19,list!$A$2)</f>
        <v>0</v>
      </c>
      <c r="G5" s="27">
        <f>COUNTIF('ECC- 2025'!$C$18:$C$19,list!$A$3)</f>
        <v>0</v>
      </c>
      <c r="H5" s="27">
        <f>COUNTIF('ECC- 2025'!$C$18:$C$19,list!$A$4)</f>
        <v>0</v>
      </c>
    </row>
    <row r="6" spans="2:8">
      <c r="B6" t="s">
        <v>444</v>
      </c>
      <c r="C6" t="s">
        <v>454</v>
      </c>
      <c r="D6" s="27">
        <v>2025</v>
      </c>
      <c r="E6" s="26">
        <f>COUNTIF('ECC- 2025'!$C$21:$C$28,list!$A$1)</f>
        <v>4</v>
      </c>
      <c r="F6" s="26">
        <f>COUNTIF('ECC- 2025'!$C$21:$C$28,list!$A$2)</f>
        <v>0</v>
      </c>
      <c r="G6" s="26">
        <f>COUNTIF('ECC- 2025'!$C$21:$C$28,list!$A$3)</f>
        <v>0</v>
      </c>
      <c r="H6" s="26">
        <f>COUNTIF('ECC- 2025'!$C$21:$C$28,list!$A$4)</f>
        <v>0</v>
      </c>
    </row>
    <row r="7" spans="2:8">
      <c r="B7" t="s">
        <v>444</v>
      </c>
      <c r="C7" t="s">
        <v>455</v>
      </c>
      <c r="D7" s="27">
        <v>2025</v>
      </c>
      <c r="E7" s="27">
        <f>COUNTIF('ECC- 2025'!$C$30:$C$40,list!$A$1)</f>
        <v>4</v>
      </c>
      <c r="F7" s="27">
        <f>COUNTIF('ECC- 2025'!$C$30:$C$40,list!$A$2)</f>
        <v>0</v>
      </c>
      <c r="G7" s="27">
        <f>COUNTIF('ECC- 2025'!$C$30:$C$40,list!$A$3)</f>
        <v>0</v>
      </c>
      <c r="H7" s="27">
        <f>COUNTIF('ECC- 2025'!$C$30:$C$40,list!$A$4)</f>
        <v>0</v>
      </c>
    </row>
    <row r="8" spans="2:8">
      <c r="B8" t="s">
        <v>444</v>
      </c>
      <c r="C8" t="s">
        <v>456</v>
      </c>
      <c r="D8" s="27">
        <v>2025</v>
      </c>
      <c r="E8" s="27">
        <f>COUNTIF('ECC- 2025'!$C$42,list!$A$1)</f>
        <v>1</v>
      </c>
      <c r="F8" s="27">
        <f>COUNTIF('ECC- 2025'!$C$42,list!$A$2)</f>
        <v>0</v>
      </c>
      <c r="G8" s="27">
        <f>COUNTIF('ECC- 2025'!$C$42,list!$A$3)</f>
        <v>0</v>
      </c>
      <c r="H8" s="27">
        <f>COUNTIF('ECC- 2025'!$C$42,list!$A$4)</f>
        <v>0</v>
      </c>
    </row>
    <row r="9" spans="2:8">
      <c r="B9" t="s">
        <v>444</v>
      </c>
      <c r="C9" t="s">
        <v>457</v>
      </c>
      <c r="D9" s="27">
        <v>2025</v>
      </c>
      <c r="E9" s="27">
        <f>COUNTIF('ECC- 2025'!$C$44:$C$46,list!$A$1)</f>
        <v>3</v>
      </c>
      <c r="F9" s="27">
        <f>COUNTIF('ECC- 2025'!$C$44:$C$46,list!$A$2)</f>
        <v>0</v>
      </c>
      <c r="G9" s="27">
        <f>COUNTIF('ECC- 2025'!$C$44:$C$46,list!$A$3)</f>
        <v>0</v>
      </c>
      <c r="H9" s="27">
        <f>COUNTIF('ECC- 2025'!$C$44:$C$46,list!$A$4)</f>
        <v>0</v>
      </c>
    </row>
    <row r="10" spans="2:8">
      <c r="B10" t="s">
        <v>444</v>
      </c>
      <c r="C10" t="s">
        <v>458</v>
      </c>
      <c r="D10" s="27">
        <v>2025</v>
      </c>
      <c r="E10" s="27">
        <f>COUNTIF('ECC- 2025'!$C$48:$C$57,list!$A$1)</f>
        <v>6</v>
      </c>
      <c r="F10" s="27">
        <f>COUNTIF('ECC- 2025'!$C$48:$C$57,list!$A$2)</f>
        <v>0</v>
      </c>
      <c r="G10" s="27">
        <f>COUNTIF('ECC- 2025'!$C$48:$C$57,list!$A$3)</f>
        <v>0</v>
      </c>
      <c r="H10" s="27">
        <f>COUNTIF('ECC- 2025'!$C$48:$C$57,list!$A$4)</f>
        <v>0</v>
      </c>
    </row>
    <row r="11" spans="2:8">
      <c r="B11" t="s">
        <v>444</v>
      </c>
      <c r="C11" t="s">
        <v>459</v>
      </c>
      <c r="D11" s="27">
        <v>2025</v>
      </c>
      <c r="E11" s="26">
        <f>COUNTIF('ECC- 2025'!$C$59:$C$70,list!$A$1)</f>
        <v>5</v>
      </c>
      <c r="F11" s="26">
        <f>COUNTIF('ECC- 2025'!$C$59:$C$70,list!$A$2)</f>
        <v>0</v>
      </c>
      <c r="G11" s="26">
        <f>COUNTIF('ECC- 2025'!$C$59:$C$70,list!$A$3)</f>
        <v>0</v>
      </c>
      <c r="H11" s="26">
        <f>COUNTIF('ECC- 2025'!$C$59:$C$70,list!$A$4)</f>
        <v>0</v>
      </c>
    </row>
    <row r="12" spans="2:8">
      <c r="B12" t="s">
        <v>445</v>
      </c>
      <c r="C12" t="s">
        <v>460</v>
      </c>
      <c r="D12" s="27">
        <v>2025</v>
      </c>
      <c r="E12" s="27">
        <f>COUNTIF('ECC- 2025'!$C$73:$C$78,list!$A$1)</f>
        <v>6</v>
      </c>
      <c r="F12" s="27">
        <f>COUNTIF('ECC- 2025'!$C$73:$C$78,list!$A$2)</f>
        <v>0</v>
      </c>
      <c r="G12" s="27">
        <f>COUNTIF('ECC- 2025'!$C$73:$C$78,list!$A$3)</f>
        <v>0</v>
      </c>
      <c r="H12" s="27">
        <f>COUNTIF('ECC- 2025'!$C$73:$C$78,list!$A$4)</f>
        <v>0</v>
      </c>
    </row>
    <row r="13" spans="2:8">
      <c r="B13" t="s">
        <v>445</v>
      </c>
      <c r="C13" t="s">
        <v>461</v>
      </c>
      <c r="D13" s="27">
        <v>2025</v>
      </c>
      <c r="E13" s="27">
        <f>COUNTIF('ECC- 2025'!$C$80:$C$88,list!$A$1)</f>
        <v>2</v>
      </c>
      <c r="F13" s="27">
        <f>COUNTIF('ECC- 2025'!$C$80:$C$88,list!$A$2)</f>
        <v>2</v>
      </c>
      <c r="G13" s="27">
        <f>COUNTIF('ECC- 2025'!$C$80:$C$88,list!$A$3)</f>
        <v>0</v>
      </c>
      <c r="H13" s="27">
        <f>COUNTIF('ECC- 2025'!$C$80:$C$88,list!$A$4)</f>
        <v>0</v>
      </c>
    </row>
    <row r="14" spans="2:8">
      <c r="B14" t="s">
        <v>445</v>
      </c>
      <c r="C14" t="s">
        <v>462</v>
      </c>
      <c r="D14" s="27">
        <v>2025</v>
      </c>
      <c r="E14" s="27">
        <f>COUNTIF('ECC- 2025'!$C$90:$C$97,list!$A$1)</f>
        <v>4</v>
      </c>
      <c r="F14" s="27">
        <f>COUNTIF('ECC- 2025'!$C$90:$C$97,list!$A$2)</f>
        <v>0</v>
      </c>
      <c r="G14" s="27">
        <f>COUNTIF('ECC- 2025'!$C$90:$C$97,list!$A$3)</f>
        <v>0</v>
      </c>
      <c r="H14" s="27">
        <f>COUNTIF('ECC- 2025'!$C$90:$C$97,list!$A$4)</f>
        <v>0</v>
      </c>
    </row>
    <row r="15" spans="2:8">
      <c r="B15" t="s">
        <v>445</v>
      </c>
      <c r="C15" t="s">
        <v>463</v>
      </c>
      <c r="D15" s="27">
        <v>2025</v>
      </c>
      <c r="E15" s="27">
        <f>COUNTIF('ECC- 2025'!$C$99:$C$107,list!$A$1)</f>
        <v>2</v>
      </c>
      <c r="F15" s="27">
        <f>COUNTIF('ECC- 2025'!$C$99:$C$107,list!$A$2)</f>
        <v>2</v>
      </c>
      <c r="G15" s="27">
        <f>COUNTIF('ECC- 2025'!$C$99:$C$107,list!$A$3)</f>
        <v>0</v>
      </c>
      <c r="H15" s="27">
        <f>COUNTIF('ECC- 2025'!$C$99:$C$107,list!$A$4)</f>
        <v>0</v>
      </c>
    </row>
    <row r="16" spans="2:8">
      <c r="B16" t="s">
        <v>445</v>
      </c>
      <c r="C16" t="s">
        <v>464</v>
      </c>
      <c r="D16" s="27">
        <v>2025</v>
      </c>
      <c r="E16" s="26">
        <f>COUNTIF('ECC- 2025'!$C$109:$C$121,list!$A$1)</f>
        <v>4</v>
      </c>
      <c r="F16" s="26">
        <f>COUNTIF('ECC- 2025'!$C$109:$C$121,list!$A$2)</f>
        <v>0</v>
      </c>
      <c r="G16" s="26">
        <f>COUNTIF('ECC- 2025'!$C$109:$C$121,list!$A$3)</f>
        <v>0</v>
      </c>
      <c r="H16" s="26">
        <f>COUNTIF('ECC- 2025'!$C$109:$C$121,list!$A$4)</f>
        <v>0</v>
      </c>
    </row>
    <row r="17" spans="2:8">
      <c r="B17" t="s">
        <v>445</v>
      </c>
      <c r="C17" t="s">
        <v>465</v>
      </c>
      <c r="D17" s="27">
        <v>2025</v>
      </c>
      <c r="E17" s="26">
        <f>COUNTIF('ECC- 2025'!$C$125:$C$130,list!$A$1)</f>
        <v>1</v>
      </c>
      <c r="F17" s="26">
        <f>COUNTIF('ECC- 2025'!$C$125:$C$130,list!$A$2)</f>
        <v>1</v>
      </c>
      <c r="G17" s="26">
        <f>COUNTIF('ECC- 2025'!$C$125:$C$130,list!$A$3)</f>
        <v>0</v>
      </c>
      <c r="H17" s="26">
        <f>COUNTIF('ECC- 2025'!$C$125:$C$130,list!$A$4)</f>
        <v>0</v>
      </c>
    </row>
    <row r="18" spans="2:8">
      <c r="B18" t="s">
        <v>445</v>
      </c>
      <c r="C18" t="s">
        <v>466</v>
      </c>
      <c r="D18" s="27">
        <v>2025</v>
      </c>
      <c r="E18" s="26">
        <f>COUNTIF('ECC- 2025'!$C$132:$C$134,list!$A$1)</f>
        <v>2</v>
      </c>
      <c r="F18" s="26">
        <f>COUNTIF('ECC- 2025'!$C$132:$C$134,list!$A$2)</f>
        <v>1</v>
      </c>
      <c r="G18" s="26">
        <f>COUNTIF('ECC- 2025'!$C$132:$C$134,list!$A$3)</f>
        <v>0</v>
      </c>
      <c r="H18" s="26">
        <f>COUNTIF('ECC- 2025'!$C$132:$C$134,list!$A$4)</f>
        <v>0</v>
      </c>
    </row>
    <row r="19" spans="2:8">
      <c r="B19" t="s">
        <v>445</v>
      </c>
      <c r="C19" t="s">
        <v>467</v>
      </c>
      <c r="D19" s="27">
        <v>2025</v>
      </c>
      <c r="E19" s="26">
        <f>COUNTIF('ECC- 2025'!$C$136:$C$142,list!$A$1)</f>
        <v>4</v>
      </c>
      <c r="F19" s="26">
        <f>COUNTIF('ECC- 2025'!$C$136:$C$142,list!$A$2)</f>
        <v>0</v>
      </c>
      <c r="G19" s="26">
        <f>COUNTIF('ECC- 2025'!$C$136:$C$142,list!$A$3)</f>
        <v>0</v>
      </c>
      <c r="H19" s="26">
        <f>COUNTIF('ECC- 2025'!$C$136:$C$142,list!$A$4)</f>
        <v>0</v>
      </c>
    </row>
    <row r="20" spans="2:8">
      <c r="B20" t="s">
        <v>445</v>
      </c>
      <c r="C20" t="s">
        <v>468</v>
      </c>
      <c r="D20" s="27">
        <v>2025</v>
      </c>
      <c r="E20" s="26">
        <f>COUNTIF('ECC- 2025'!$C$144:$C$150,list!$A$1)</f>
        <v>4</v>
      </c>
      <c r="F20" s="26">
        <f>COUNTIF('ECC- 2025'!$C$144:$C$150,list!$A$2)</f>
        <v>0</v>
      </c>
      <c r="G20" s="26">
        <f>COUNTIF('ECC- 2025'!$C$144:$C$150,list!$A$3)</f>
        <v>0</v>
      </c>
      <c r="H20" s="26">
        <f>COUNTIF('ECC- 2025'!$C$144:$C$150,list!$A$4)</f>
        <v>0</v>
      </c>
    </row>
    <row r="21" spans="2:8">
      <c r="B21" t="s">
        <v>445</v>
      </c>
      <c r="C21" t="s">
        <v>469</v>
      </c>
      <c r="D21" s="27">
        <v>2025</v>
      </c>
      <c r="E21" s="26">
        <f>COUNTIF('ECC- 2025'!$C$152:$C$160,list!$A$1)</f>
        <v>4</v>
      </c>
      <c r="F21" s="26">
        <f>COUNTIF('ECC- 2025'!$C$152:$C$160,list!$A$2)</f>
        <v>0</v>
      </c>
      <c r="G21" s="26">
        <f>COUNTIF('ECC- 2025'!$C$152:$C$160,list!$A$3)</f>
        <v>0</v>
      </c>
      <c r="H21" s="26">
        <f>COUNTIF('ECC- 2025'!$C$152:$C$160,list!$A$4)</f>
        <v>0</v>
      </c>
    </row>
    <row r="22" spans="2:8">
      <c r="B22" t="s">
        <v>445</v>
      </c>
      <c r="C22" t="s">
        <v>470</v>
      </c>
      <c r="D22" s="27">
        <v>2025</v>
      </c>
      <c r="E22" s="26">
        <f>COUNTIF('ECC- 2025'!$C$162:$C$167,list!$A$1)</f>
        <v>4</v>
      </c>
      <c r="F22" s="26">
        <f>COUNTIF('ECC- 2025'!$C$162:$C$167,list!$A$2)</f>
        <v>0</v>
      </c>
      <c r="G22" s="26">
        <f>COUNTIF('ECC- 2025'!$C$162:$C$167,list!$A$3)</f>
        <v>0</v>
      </c>
      <c r="H22" s="26">
        <f>COUNTIF('ECC- 2025'!$C$162:$C$167,list!$A$4)</f>
        <v>0</v>
      </c>
    </row>
    <row r="23" spans="2:8">
      <c r="B23" t="s">
        <v>445</v>
      </c>
      <c r="C23" t="s">
        <v>471</v>
      </c>
      <c r="D23" s="27">
        <v>2025</v>
      </c>
      <c r="E23" s="26">
        <f>COUNTIF('ECC- 2025'!$C$169:$C$177,list!$A$1)</f>
        <v>4</v>
      </c>
      <c r="F23" s="26">
        <f>COUNTIF('ECC- 2025'!$C$169:$C$177,list!$A$2)</f>
        <v>0</v>
      </c>
      <c r="G23" s="26">
        <f>COUNTIF('ECC- 2025'!$C$169:$C$177,list!$A$3)</f>
        <v>0</v>
      </c>
      <c r="H23" s="26">
        <f>COUNTIF('ECC- 2025'!$C$169:$C$177,list!$A$4)</f>
        <v>0</v>
      </c>
    </row>
    <row r="24" spans="2:8">
      <c r="B24" t="s">
        <v>445</v>
      </c>
      <c r="C24" t="s">
        <v>472</v>
      </c>
      <c r="D24" s="27">
        <v>2025</v>
      </c>
      <c r="E24" s="26">
        <f>COUNTIF('ECC- 2025'!$C$179:$C$187,list!$A$1)</f>
        <v>4</v>
      </c>
      <c r="F24" s="26">
        <f>COUNTIF('ECC- 2025'!$C$179:$C$187,list!$A$2)</f>
        <v>0</v>
      </c>
      <c r="G24" s="26">
        <f>COUNTIF('ECC- 2025'!$C$179:$C$187,list!$A$3)</f>
        <v>0</v>
      </c>
      <c r="H24" s="26">
        <f>COUNTIF('ECC- 2025'!$C$179:$C$187,list!$A$4)</f>
        <v>0</v>
      </c>
    </row>
    <row r="25" spans="2:8">
      <c r="B25" t="s">
        <v>445</v>
      </c>
      <c r="C25" t="s">
        <v>473</v>
      </c>
      <c r="D25" s="27">
        <v>2025</v>
      </c>
      <c r="E25" s="26">
        <f>COUNTIF('ECC- 2025'!$C$189:$C$197,list!$A$1)</f>
        <v>4</v>
      </c>
      <c r="F25" s="26">
        <f>COUNTIF('ECC- 2025'!$C$189:$C$197,list!$A$2)</f>
        <v>0</v>
      </c>
      <c r="G25" s="26">
        <f>COUNTIF('ECC- 2025'!$C$189:$C$197,list!$A$3)</f>
        <v>0</v>
      </c>
      <c r="H25" s="26">
        <f>COUNTIF('ECC- 2025'!$C$189:$C$197,list!$A$4)</f>
        <v>0</v>
      </c>
    </row>
    <row r="26" spans="2:8">
      <c r="B26" t="s">
        <v>445</v>
      </c>
      <c r="C26" t="s">
        <v>474</v>
      </c>
      <c r="D26" s="27">
        <v>2025</v>
      </c>
      <c r="E26" s="26">
        <f>COUNTIF('ECC- 2025'!$C$199:$C$207,list!$A$1)</f>
        <v>2</v>
      </c>
      <c r="F26" s="26">
        <f>COUNTIF('ECC- 2025'!$C$199:$C$207,list!$A$2)</f>
        <v>0</v>
      </c>
      <c r="G26" s="26">
        <f>COUNTIF('ECC- 2025'!$C$199:$C$207,list!$A$3)</f>
        <v>0</v>
      </c>
      <c r="H26" s="26">
        <f>COUNTIF('ECC- 2025'!$C$199:$C$207,list!$A$4)</f>
        <v>0</v>
      </c>
    </row>
    <row r="27" spans="2:8">
      <c r="B27" t="s">
        <v>446</v>
      </c>
      <c r="C27" t="s">
        <v>475</v>
      </c>
      <c r="D27" s="27">
        <v>2025</v>
      </c>
      <c r="E27" s="26">
        <f>COUNTIF('ECC- 2025'!$C$210:$C$216,list!$A$1)</f>
        <v>4</v>
      </c>
      <c r="F27" s="26">
        <f>COUNTIF('ECC- 2025'!$C$210:$C$216,list!$A$2)</f>
        <v>0</v>
      </c>
      <c r="G27" s="26">
        <f>COUNTIF('ECC- 2025'!$C$210:$C$216,list!$A$3)</f>
        <v>0</v>
      </c>
      <c r="H27" s="26">
        <f>COUNTIF('ECC- 2025'!$C$210:$C$216,list!$A$4)</f>
        <v>0</v>
      </c>
    </row>
    <row r="28" spans="2:8">
      <c r="B28" t="s">
        <v>447</v>
      </c>
      <c r="C28" t="s">
        <v>476</v>
      </c>
      <c r="D28" s="27">
        <v>2025</v>
      </c>
      <c r="E28" s="26">
        <f>COUNTIF('ECC- 2025'!$C$219:$C$227,list!$A$1)</f>
        <v>4</v>
      </c>
      <c r="F28" s="26">
        <f>COUNTIF('ECC- 2025'!$C$219:$C$227,list!$A$2)</f>
        <v>0</v>
      </c>
      <c r="G28" s="26">
        <f>COUNTIF('ECC- 2025'!$C$219:$C$227,list!$A$3)</f>
        <v>0</v>
      </c>
      <c r="H28" s="26">
        <f>COUNTIF('ECC- 2025'!$C$219:$C$227,list!$A$4)</f>
        <v>0</v>
      </c>
    </row>
    <row r="29" spans="2:8">
      <c r="B29" t="s">
        <v>447</v>
      </c>
      <c r="C29" t="s">
        <v>477</v>
      </c>
      <c r="D29" s="27">
        <v>2025</v>
      </c>
      <c r="E29" s="26">
        <f>COUNTIF('ECC- 2025'!$C$229:$C$254,list!$A$1)</f>
        <v>2</v>
      </c>
      <c r="F29" s="26">
        <f>COUNTIF('ECC- 2025'!$C$229:$C$254,list!$A$2)</f>
        <v>2</v>
      </c>
      <c r="G29" s="26">
        <f>COUNTIF('ECC- 2025'!$C$229:$C$254,list!$A$3)</f>
        <v>0</v>
      </c>
      <c r="H29" s="26">
        <f>COUNTIF('ECC- 2025'!$C$229:$C$254,list!$A$4)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ECC- 2023</vt:lpstr>
      <vt:lpstr>list</vt:lpstr>
      <vt:lpstr>ECC- 2025</vt:lpstr>
      <vt:lpstr>ECC- 2024</vt:lpstr>
      <vt:lpstr>overall</vt:lpstr>
      <vt:lpstr>detailed</vt:lpstr>
      <vt:lpstr>ش2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 Saleh Alharbi</cp:lastModifiedBy>
  <dcterms:created xsi:type="dcterms:W3CDTF">2025-02-10T11:06:54Z</dcterms:created>
  <dcterms:modified xsi:type="dcterms:W3CDTF">2025-06-08T00:02:15Z</dcterms:modified>
</cp:coreProperties>
</file>