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4D6F3C-8B57-4096-9684-0306EA8FF9C7}" xr6:coauthVersionLast="47" xr6:coauthVersionMax="47" xr10:uidLastSave="{00000000-0000-0000-0000-000000000000}"/>
  <workbookProtection workbookPassword="E929" lockStructure="1"/>
  <bookViews>
    <workbookView xWindow="-120" yWindow="-120" windowWidth="29040" windowHeight="15840" xr2:uid="{00000000-000D-0000-FFFF-FFFF00000000}"/>
  </bookViews>
  <sheets>
    <sheet name="EXAMINER ASSESSMENT FORM" sheetId="2" r:id="rId1"/>
  </sheets>
  <definedNames>
    <definedName name="_xlnm.Print_Area" localSheetId="0">'EXAMINER ASSESSMENT FORM'!$A$1:$I$50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I39" i="2"/>
  <c r="I38" i="2"/>
  <c r="I37" i="2"/>
  <c r="I36" i="2"/>
  <c r="I35" i="2"/>
  <c r="I29" i="2"/>
  <c r="I28" i="2"/>
  <c r="I27" i="2"/>
  <c r="I22" i="2"/>
  <c r="I21" i="2"/>
  <c r="I20" i="2"/>
  <c r="I19" i="2"/>
  <c r="I16" i="2"/>
  <c r="I15" i="2"/>
  <c r="I14" i="2"/>
  <c r="I13" i="2"/>
  <c r="I12" i="2"/>
  <c r="C17" i="2" l="1"/>
  <c r="I17" i="2" l="1"/>
  <c r="I43" i="2" l="1"/>
  <c r="C41" i="2" l="1"/>
  <c r="C30" i="2"/>
  <c r="C23" i="2"/>
  <c r="I23" i="2" l="1"/>
  <c r="I30" i="2"/>
  <c r="I41" i="2"/>
  <c r="C46" i="2" l="1"/>
  <c r="I46" i="2"/>
  <c r="G46" i="2"/>
</calcChain>
</file>

<file path=xl/sharedStrings.xml><?xml version="1.0" encoding="utf-8"?>
<sst xmlns="http://schemas.openxmlformats.org/spreadsheetml/2006/main" count="109" uniqueCount="71">
  <si>
    <t>Criteria Weightage</t>
  </si>
  <si>
    <t>Good</t>
  </si>
  <si>
    <t>Fair</t>
  </si>
  <si>
    <t>Poor</t>
  </si>
  <si>
    <t>Given Mark</t>
  </si>
  <si>
    <t>Criteria</t>
  </si>
  <si>
    <t>Totals: &gt;</t>
  </si>
  <si>
    <t>PART I: STUDENT &amp; PROJECT DETAILS</t>
  </si>
  <si>
    <t>Student Name:</t>
  </si>
  <si>
    <t>Student ID#:</t>
  </si>
  <si>
    <t>Project Title:</t>
  </si>
  <si>
    <t>Comment (if any):</t>
  </si>
  <si>
    <t>Date:</t>
  </si>
  <si>
    <t>No comment</t>
  </si>
  <si>
    <t>Total Mark:</t>
  </si>
  <si>
    <t>Examiner Name</t>
  </si>
  <si>
    <t xml:space="preserve">Examiner’s Signature: </t>
  </si>
  <si>
    <t xml:space="preserve">15 - 24.5 % plagiarized – 20% of assigned mark </t>
  </si>
  <si>
    <t xml:space="preserve">25 - 34.5 % plagiarized – 35% of assigned mark </t>
  </si>
  <si>
    <t xml:space="preserve"> 35 - 49.5 % plagiarized – 50% of assigned mark </t>
  </si>
  <si>
    <t>More than 50% plagiarized – zero</t>
  </si>
  <si>
    <t>Total after Checking Plagiarism</t>
  </si>
  <si>
    <t xml:space="preserve"> Type 'x' for the respective plagiarism</t>
  </si>
  <si>
    <t>Section:</t>
  </si>
  <si>
    <t>S3.6</t>
  </si>
  <si>
    <t>S2.2</t>
  </si>
  <si>
    <t>S4.4</t>
  </si>
  <si>
    <t>K1.1,K1.2</t>
  </si>
  <si>
    <t>INTERNAL(30)</t>
  </si>
  <si>
    <t>FINAL (20)</t>
  </si>
  <si>
    <t>K1.4</t>
  </si>
  <si>
    <t>K1.1</t>
  </si>
  <si>
    <t>K1.3</t>
  </si>
  <si>
    <t>S1.4,S3.5</t>
  </si>
  <si>
    <t>V1.1</t>
  </si>
  <si>
    <t>S4.3</t>
  </si>
  <si>
    <t>S4.2</t>
  </si>
  <si>
    <t>V1.2, V2.1</t>
  </si>
  <si>
    <t>S4.1</t>
  </si>
  <si>
    <t>S2.4,S1.2,S2.1</t>
  </si>
  <si>
    <t>S4.5</t>
  </si>
  <si>
    <t>PART VI: REMARKS BY EXAMINER</t>
  </si>
  <si>
    <t>PART II: PRESENTATION ASSESSMENT-MID</t>
  </si>
  <si>
    <t>PART III: FINAL WORK ASSESSMENT  -FINAL</t>
  </si>
  <si>
    <t>PART V: PROJECT FINAL REPORT ASSESSMENT -FINAL</t>
  </si>
  <si>
    <t>Supervisor Name:</t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</si>
  <si>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>Speaker understanding of  the problem and underlying theory/ mathematical principles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</si>
  <si>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>Presentation Clearly organized in effective way,usage of visual aids with appropriate graphics</t>
    </r>
  </si>
  <si>
    <r>
      <rPr>
        <b/>
        <sz val="11"/>
        <rFont val="Times New Roman"/>
        <family val="1"/>
      </rPr>
      <t>3</t>
    </r>
    <r>
      <rPr>
        <sz val="11"/>
        <rFont val="Times New Roman"/>
        <family val="1"/>
      </rPr>
      <t>.Technical problem clearly defined and backed up with enough fact and figures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</si>
  <si>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 Methodolgy used in preparing preliminary report,Oral presentation delivery and English Language</t>
    </r>
  </si>
  <si>
    <r>
      <rPr>
        <b/>
        <sz val="11"/>
        <rFont val="Times New Roman"/>
        <family val="1"/>
      </rPr>
      <t>5</t>
    </r>
    <r>
      <rPr>
        <sz val="11"/>
        <rFont val="Times New Roman"/>
        <family val="1"/>
      </rPr>
      <t>. Act responsibly and ethically while performing all the tasks in a project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</si>
  <si>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 Organization of the presentation (readiness, time, coordination)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</si>
  <si>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Content (clarity of the slides, title, introduction, …, conclusion, acknowledgment)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</si>
  <si>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Oral skills (language)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</si>
  <si>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Ethical behavior among peers and faculty, communication with audience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</si>
  <si>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Demonstrates the Software engineering concepts for development of proposed software design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</si>
  <si>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Code the planned problem using the software / simulation tools ,Working prototype/User interface of project displayed</t>
    </r>
  </si>
  <si>
    <r>
      <rPr>
        <b/>
        <sz val="11"/>
        <rFont val="Times New Roman"/>
        <family val="1"/>
      </rPr>
      <t>3</t>
    </r>
    <r>
      <rPr>
        <sz val="11"/>
        <rFont val="Times New Roman"/>
        <family val="1"/>
      </rPr>
      <t xml:space="preserve">. Demonstrate the professional and ethical values by cooperating as a team member of the project 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</si>
  <si>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Abstract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</si>
  <si>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Introduction (motivation, problem statement, objectives, scope, significance, originality)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</si>
  <si>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Literature review (related work, background)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</si>
  <si>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Methodology (proposed design, proposed modeling, proposed solution)</t>
    </r>
  </si>
  <si>
    <r>
      <rPr>
        <b/>
        <sz val="11"/>
        <rFont val="Times New Roman"/>
        <family val="1"/>
      </rPr>
      <t xml:space="preserve">5. </t>
    </r>
    <r>
      <rPr>
        <sz val="11"/>
        <rFont val="Times New Roman"/>
        <family val="1"/>
      </rPr>
      <t>Conclusions (summary, limitations, future work)</t>
    </r>
  </si>
  <si>
    <r>
      <rPr>
        <b/>
        <sz val="11"/>
        <rFont val="Times New Roman"/>
        <family val="1"/>
      </rPr>
      <t>6.</t>
    </r>
    <r>
      <rPr>
        <sz val="11"/>
        <rFont val="Times New Roman"/>
        <family val="1"/>
      </rPr>
      <t xml:space="preserve"> References and citations</t>
    </r>
  </si>
  <si>
    <t>CLO</t>
  </si>
  <si>
    <t>Project 1- Examiner Evaluation Sheet</t>
  </si>
  <si>
    <t>Excellent</t>
  </si>
  <si>
    <t>X</t>
  </si>
  <si>
    <t>Acceptable</t>
  </si>
  <si>
    <t xml:space="preserve"> K2.5</t>
  </si>
  <si>
    <t>V2.2, V2.3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</si>
</sst>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u/>
      <sz val="11"/>
      <color theme="1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lightDown">
        <fgColor auto="1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" fillId="3" borderId="0" xfId="0" applyFont="1" applyFill="1" applyProtection="1">
      <protection locked="0"/>
    </xf>
    <xf numFmtId="0" fontId="1" fillId="3" borderId="0" xfId="0" applyFont="1" applyFill="1"/>
    <xf numFmtId="0" fontId="1" fillId="3" borderId="0" xfId="0" applyFont="1" applyFill="1" applyAlignment="1" applyProtection="1">
      <alignment wrapText="1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 applyProtection="1">
      <protection locked="0"/>
    </xf>
    <xf numFmtId="0" fontId="8" fillId="3" borderId="0" xfId="0" applyFont="1" applyFill="1" applyAlignment="1" applyProtection="1">
      <alignment wrapText="1"/>
      <protection locked="0"/>
    </xf>
    <xf numFmtId="0" fontId="7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/>
    </xf>
    <xf numFmtId="0" fontId="7" fillId="3" borderId="0" xfId="0" applyFont="1" applyFill="1" applyAlignment="1" applyProtection="1">
      <alignment horizontal="right" wrapText="1"/>
      <protection locked="0"/>
    </xf>
    <xf numFmtId="0" fontId="7" fillId="3" borderId="22" xfId="0" applyFont="1" applyFill="1" applyBorder="1" applyAlignment="1" applyProtection="1">
      <alignment horizontal="right" wrapText="1"/>
      <protection locked="0"/>
    </xf>
    <xf numFmtId="0" fontId="7" fillId="3" borderId="6" xfId="0" applyFont="1" applyFill="1" applyBorder="1" applyAlignment="1" applyProtection="1">
      <alignment horizontal="right" wrapText="1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4" borderId="31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wrapText="1"/>
    </xf>
    <xf numFmtId="0" fontId="8" fillId="3" borderId="29" xfId="0" applyFont="1" applyFill="1" applyBorder="1" applyAlignment="1">
      <alignment wrapText="1"/>
    </xf>
    <xf numFmtId="2" fontId="9" fillId="3" borderId="1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2" fontId="9" fillId="3" borderId="17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 wrapText="1"/>
    </xf>
    <xf numFmtId="0" fontId="6" fillId="3" borderId="26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3" borderId="0" xfId="0" applyFont="1" applyFill="1"/>
    <xf numFmtId="0" fontId="9" fillId="3" borderId="0" xfId="0" applyFont="1" applyFill="1" applyAlignment="1">
      <alignment horizontal="center" vertical="center" wrapText="1"/>
    </xf>
    <xf numFmtId="0" fontId="9" fillId="3" borderId="18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right" wrapText="1"/>
    </xf>
    <xf numFmtId="0" fontId="6" fillId="0" borderId="0" xfId="0" applyFont="1" applyAlignment="1">
      <alignment vertical="center"/>
    </xf>
    <xf numFmtId="0" fontId="9" fillId="3" borderId="25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wrapText="1"/>
    </xf>
    <xf numFmtId="0" fontId="9" fillId="4" borderId="2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25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3" borderId="5" xfId="0" applyFont="1" applyFill="1" applyBorder="1" applyAlignment="1" applyProtection="1">
      <alignment horizontal="center" wrapText="1"/>
      <protection locked="0"/>
    </xf>
    <xf numFmtId="0" fontId="8" fillId="3" borderId="6" xfId="0" applyFont="1" applyFill="1" applyBorder="1" applyAlignment="1" applyProtection="1">
      <alignment horizontal="center" wrapText="1"/>
      <protection locked="0"/>
    </xf>
    <xf numFmtId="0" fontId="8" fillId="3" borderId="29" xfId="0" applyFont="1" applyFill="1" applyBorder="1" applyAlignment="1" applyProtection="1">
      <alignment horizontal="center" wrapText="1"/>
      <protection locked="0"/>
    </xf>
    <xf numFmtId="0" fontId="7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/>
      <protection locked="0"/>
    </xf>
    <xf numFmtId="0" fontId="9" fillId="3" borderId="32" xfId="0" applyFont="1" applyFill="1" applyBorder="1" applyAlignment="1">
      <alignment horizontal="center" vertical="center"/>
    </xf>
    <xf numFmtId="14" fontId="8" fillId="3" borderId="5" xfId="0" applyNumberFormat="1" applyFont="1" applyFill="1" applyBorder="1" applyAlignment="1" applyProtection="1">
      <alignment horizontal="left" wrapText="1"/>
      <protection locked="0"/>
    </xf>
    <xf numFmtId="0" fontId="8" fillId="3" borderId="6" xfId="0" applyFont="1" applyFill="1" applyBorder="1" applyAlignment="1" applyProtection="1">
      <alignment horizontal="left" wrapText="1"/>
      <protection locked="0"/>
    </xf>
    <xf numFmtId="0" fontId="8" fillId="3" borderId="20" xfId="0" applyFont="1" applyFill="1" applyBorder="1" applyAlignment="1" applyProtection="1">
      <alignment horizontal="left" wrapText="1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left" vertical="center"/>
      <protection locked="0"/>
    </xf>
    <xf numFmtId="0" fontId="6" fillId="4" borderId="29" xfId="0" applyFont="1" applyFill="1" applyBorder="1" applyAlignment="1" applyProtection="1">
      <alignment horizontal="left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8" fillId="3" borderId="24" xfId="0" applyFont="1" applyFill="1" applyBorder="1" applyAlignment="1" applyProtection="1">
      <alignment horizontal="left" wrapText="1"/>
      <protection locked="0"/>
    </xf>
    <xf numFmtId="0" fontId="8" fillId="3" borderId="22" xfId="0" applyFont="1" applyFill="1" applyBorder="1" applyAlignment="1" applyProtection="1">
      <alignment horizontal="left" wrapText="1"/>
      <protection locked="0"/>
    </xf>
    <xf numFmtId="0" fontId="8" fillId="3" borderId="19" xfId="0" applyFont="1" applyFill="1" applyBorder="1" applyAlignment="1" applyProtection="1">
      <alignment horizontal="left" wrapText="1"/>
      <protection locked="0"/>
    </xf>
    <xf numFmtId="0" fontId="8" fillId="3" borderId="5" xfId="0" applyFont="1" applyFill="1" applyBorder="1" applyAlignment="1" applyProtection="1">
      <alignment horizontal="left" wrapText="1"/>
      <protection locked="0"/>
    </xf>
    <xf numFmtId="0" fontId="9" fillId="3" borderId="3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right"/>
      <protection locked="0"/>
    </xf>
    <xf numFmtId="0" fontId="9" fillId="3" borderId="1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wrapText="1"/>
    </xf>
    <xf numFmtId="14" fontId="8" fillId="3" borderId="6" xfId="0" applyNumberFormat="1" applyFont="1" applyFill="1" applyBorder="1" applyAlignment="1" applyProtection="1">
      <alignment horizontal="left" wrapText="1"/>
      <protection locked="0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0" zoomScaleNormal="80" workbookViewId="0">
      <selection activeCell="F30" sqref="F30:H30"/>
    </sheetView>
  </sheetViews>
  <sheetFormatPr defaultColWidth="8.7109375" defaultRowHeight="15" x14ac:dyDescent="0.25"/>
  <cols>
    <col min="1" max="1" width="62.5703125" style="3" customWidth="1"/>
    <col min="2" max="2" width="10.7109375" style="3" customWidth="1"/>
    <col min="3" max="3" width="6.7109375" style="1" customWidth="1"/>
    <col min="4" max="4" width="10" style="1" bestFit="1" customWidth="1"/>
    <col min="5" max="5" width="6.42578125" style="1" bestFit="1" customWidth="1"/>
    <col min="6" max="6" width="11.42578125" style="1" bestFit="1" customWidth="1"/>
    <col min="7" max="8" width="6.7109375" style="1" customWidth="1"/>
    <col min="9" max="9" width="12.42578125" style="1" bestFit="1" customWidth="1"/>
    <col min="10" max="16384" width="8.7109375" style="1"/>
  </cols>
  <sheetData>
    <row r="1" spans="1:11" ht="18.75" x14ac:dyDescent="0.25">
      <c r="A1" s="74" t="s">
        <v>65</v>
      </c>
      <c r="B1" s="75"/>
      <c r="C1" s="75"/>
      <c r="D1" s="75"/>
      <c r="E1" s="75"/>
      <c r="F1" s="75"/>
      <c r="G1" s="75"/>
      <c r="H1" s="75"/>
      <c r="I1" s="75"/>
      <c r="J1" s="17"/>
      <c r="K1" s="17"/>
    </row>
    <row r="2" spans="1:11" ht="15.75" x14ac:dyDescent="0.25">
      <c r="A2" s="76" t="s">
        <v>7</v>
      </c>
      <c r="B2" s="77"/>
      <c r="C2" s="78"/>
      <c r="D2" s="79"/>
      <c r="E2" s="79"/>
      <c r="F2" s="79"/>
      <c r="G2" s="79"/>
      <c r="H2" s="79"/>
      <c r="I2" s="79"/>
    </row>
    <row r="3" spans="1:11" s="2" customFormat="1" x14ac:dyDescent="0.25">
      <c r="A3" s="85" t="s">
        <v>10</v>
      </c>
      <c r="B3" s="85"/>
      <c r="C3" s="55"/>
      <c r="D3" s="56"/>
      <c r="E3" s="56"/>
      <c r="F3" s="56"/>
      <c r="G3" s="56"/>
      <c r="H3" s="56"/>
      <c r="I3" s="56"/>
    </row>
    <row r="4" spans="1:11" s="2" customFormat="1" x14ac:dyDescent="0.25">
      <c r="A4" s="85" t="s">
        <v>45</v>
      </c>
      <c r="B4" s="85"/>
      <c r="C4" s="55"/>
      <c r="D4" s="56"/>
      <c r="E4" s="56"/>
      <c r="F4" s="56"/>
      <c r="G4" s="56"/>
      <c r="H4" s="56"/>
      <c r="I4" s="56"/>
    </row>
    <row r="5" spans="1:11" s="2" customFormat="1" x14ac:dyDescent="0.25">
      <c r="A5" s="85" t="s">
        <v>23</v>
      </c>
      <c r="B5" s="85"/>
      <c r="C5" s="55"/>
      <c r="D5" s="56"/>
      <c r="E5" s="56"/>
      <c r="F5" s="56"/>
      <c r="G5" s="56"/>
      <c r="H5" s="56"/>
      <c r="I5" s="56"/>
    </row>
    <row r="6" spans="1:11" s="2" customFormat="1" x14ac:dyDescent="0.25">
      <c r="A6" s="85" t="s">
        <v>8</v>
      </c>
      <c r="B6" s="85"/>
      <c r="C6" s="55"/>
      <c r="D6" s="56"/>
      <c r="E6" s="56"/>
      <c r="F6" s="56"/>
      <c r="G6" s="56"/>
      <c r="H6" s="56"/>
      <c r="I6" s="57"/>
    </row>
    <row r="7" spans="1:11" s="2" customFormat="1" x14ac:dyDescent="0.25">
      <c r="A7" s="85" t="s">
        <v>9</v>
      </c>
      <c r="B7" s="85"/>
      <c r="C7" s="55"/>
      <c r="D7" s="56"/>
      <c r="E7" s="56"/>
      <c r="F7" s="56"/>
      <c r="G7" s="56"/>
      <c r="H7" s="56"/>
      <c r="I7" s="57"/>
    </row>
    <row r="8" spans="1:11" x14ac:dyDescent="0.25">
      <c r="A8" s="85" t="s">
        <v>15</v>
      </c>
      <c r="B8" s="85"/>
      <c r="C8" s="55"/>
      <c r="D8" s="56"/>
      <c r="E8" s="56"/>
      <c r="F8" s="56"/>
      <c r="G8" s="56"/>
      <c r="H8" s="56"/>
      <c r="I8" s="56"/>
    </row>
    <row r="9" spans="1:11" ht="15.75" x14ac:dyDescent="0.25">
      <c r="A9" s="19" t="s">
        <v>42</v>
      </c>
      <c r="B9" s="20"/>
      <c r="C9" s="62" t="s">
        <v>0</v>
      </c>
      <c r="D9" s="50"/>
      <c r="E9" s="50"/>
      <c r="F9" s="64"/>
      <c r="G9" s="64"/>
      <c r="H9" s="64"/>
      <c r="I9" s="70"/>
    </row>
    <row r="10" spans="1:11" ht="15" customHeight="1" x14ac:dyDescent="0.25">
      <c r="A10" s="86" t="s">
        <v>5</v>
      </c>
      <c r="B10" s="21" t="s">
        <v>64</v>
      </c>
      <c r="C10" s="63"/>
      <c r="D10" s="46" t="s">
        <v>66</v>
      </c>
      <c r="E10" s="46" t="s">
        <v>1</v>
      </c>
      <c r="F10" s="46" t="s">
        <v>68</v>
      </c>
      <c r="G10" s="46" t="s">
        <v>2</v>
      </c>
      <c r="H10" s="46" t="s">
        <v>3</v>
      </c>
      <c r="I10" s="58" t="s">
        <v>4</v>
      </c>
    </row>
    <row r="11" spans="1:11" ht="21" customHeight="1" thickBot="1" x14ac:dyDescent="0.3">
      <c r="A11" s="86"/>
      <c r="B11" s="22"/>
      <c r="C11" s="64"/>
      <c r="D11" s="47">
        <v>5</v>
      </c>
      <c r="E11" s="47">
        <v>4</v>
      </c>
      <c r="F11" s="47">
        <v>3</v>
      </c>
      <c r="G11" s="47">
        <v>2</v>
      </c>
      <c r="H11" s="47">
        <v>1</v>
      </c>
      <c r="I11" s="67"/>
    </row>
    <row r="12" spans="1:11" ht="30" x14ac:dyDescent="0.25">
      <c r="A12" s="23" t="s">
        <v>46</v>
      </c>
      <c r="B12" s="24" t="s">
        <v>27</v>
      </c>
      <c r="C12" s="25">
        <v>1.25</v>
      </c>
      <c r="D12" s="5" t="s">
        <v>67</v>
      </c>
      <c r="E12" s="4"/>
      <c r="F12" s="4"/>
      <c r="G12" s="4"/>
      <c r="H12" s="4"/>
      <c r="I12" s="48">
        <f>IF(OR(D12="x",D12="X"),5*C12,IF(OR(E12="x",E12="X"),4*C12,IF(OR(F12="x",F12="X"),3*C12,IF(OR(G12="x",G12="X"),2*C12,IF(OR(H12="x",H12="X"),1*C12,0)))))</f>
        <v>6.25</v>
      </c>
    </row>
    <row r="13" spans="1:11" ht="30" x14ac:dyDescent="0.25">
      <c r="A13" s="23" t="s">
        <v>47</v>
      </c>
      <c r="B13" s="24" t="s">
        <v>40</v>
      </c>
      <c r="C13" s="25">
        <v>1.25</v>
      </c>
      <c r="D13" s="5" t="s">
        <v>67</v>
      </c>
      <c r="E13" s="4"/>
      <c r="F13" s="4"/>
      <c r="G13" s="4"/>
      <c r="H13" s="4"/>
      <c r="I13" s="48">
        <f>IF(OR(D13="x",D13="X"),5*C13,IF(OR(E13="x",E13="X"),4*C13,IF(OR(F13="x",F13="X"),3*C13,IF(OR(G13="x",G13="X"),2*C13,IF(OR(H13="x",H13="X"),1*C13,0)))))</f>
        <v>6.25</v>
      </c>
    </row>
    <row r="14" spans="1:11" ht="30" x14ac:dyDescent="0.25">
      <c r="A14" s="23" t="s">
        <v>48</v>
      </c>
      <c r="B14" s="24" t="s">
        <v>25</v>
      </c>
      <c r="C14" s="25">
        <v>1.25</v>
      </c>
      <c r="D14" s="5" t="s">
        <v>67</v>
      </c>
      <c r="E14" s="4"/>
      <c r="F14" s="4"/>
      <c r="G14" s="4"/>
      <c r="H14" s="4"/>
      <c r="I14" s="48">
        <f>IF(OR(D14="x",D14="X"),5*C14,IF(OR(E14="x",E14="X"),4*C14,IF(OR(F14="x",F14="X"),3*C14,IF(OR(G14="x",G14="X"),2*C14,IF(OR(H14="x",H14="X"),1*C14,0)))))</f>
        <v>6.25</v>
      </c>
    </row>
    <row r="15" spans="1:11" ht="30" x14ac:dyDescent="0.25">
      <c r="A15" s="23" t="s">
        <v>49</v>
      </c>
      <c r="B15" s="24" t="s">
        <v>38</v>
      </c>
      <c r="C15" s="25">
        <v>1.25</v>
      </c>
      <c r="D15" s="5" t="s">
        <v>67</v>
      </c>
      <c r="E15" s="4"/>
      <c r="F15" s="4"/>
      <c r="G15" s="4"/>
      <c r="H15" s="4"/>
      <c r="I15" s="48">
        <f>IF(OR(D15="x",D15="X"),5*C15,IF(OR(E15="x",E15="X"),4*C15,IF(OR(F15="x",F15="X"),3*C15,IF(OR(G15="x",G15="X"),2*C15,IF(OR(H15="x",H15="X"),1*C15,0)))))</f>
        <v>6.25</v>
      </c>
    </row>
    <row r="16" spans="1:11" ht="30.75" thickBot="1" x14ac:dyDescent="0.3">
      <c r="A16" s="23" t="s">
        <v>50</v>
      </c>
      <c r="B16" s="24" t="s">
        <v>37</v>
      </c>
      <c r="C16" s="25">
        <v>1</v>
      </c>
      <c r="D16" s="5" t="s">
        <v>67</v>
      </c>
      <c r="E16" s="4"/>
      <c r="F16" s="4"/>
      <c r="G16" s="4"/>
      <c r="H16" s="4"/>
      <c r="I16" s="48">
        <f>IF(OR(D16="x",D16="X"),5*C16,IF(OR(E16="x",E16="X"),4*C16,IF(OR(F16="x",F16="X"),3*C16,IF(OR(G16="x",G16="X"),2*C16,IF(OR(H16="x",H16="X"),1*C16,0)))))</f>
        <v>5</v>
      </c>
    </row>
    <row r="17" spans="1:9" ht="15.75" thickBot="1" x14ac:dyDescent="0.3">
      <c r="A17" s="26" t="s">
        <v>6</v>
      </c>
      <c r="B17" s="27"/>
      <c r="C17" s="28">
        <f>SUM(C12:C16)</f>
        <v>6</v>
      </c>
      <c r="D17" s="88"/>
      <c r="E17" s="88"/>
      <c r="F17" s="65"/>
      <c r="G17" s="65"/>
      <c r="H17" s="65"/>
      <c r="I17" s="49">
        <f>SUM(I12:I16)</f>
        <v>30</v>
      </c>
    </row>
    <row r="18" spans="1:9" ht="15.75" x14ac:dyDescent="0.25">
      <c r="A18" s="29" t="s">
        <v>43</v>
      </c>
      <c r="B18" s="30"/>
      <c r="C18" s="6"/>
      <c r="D18" s="6"/>
      <c r="E18" s="6"/>
      <c r="F18" s="68"/>
      <c r="G18" s="68"/>
      <c r="H18" s="68"/>
      <c r="I18" s="69"/>
    </row>
    <row r="19" spans="1:9" x14ac:dyDescent="0.25">
      <c r="A19" s="23" t="s">
        <v>51</v>
      </c>
      <c r="B19" s="24" t="s">
        <v>26</v>
      </c>
      <c r="C19" s="25">
        <v>0.25</v>
      </c>
      <c r="D19" s="5" t="s">
        <v>67</v>
      </c>
      <c r="E19" s="4"/>
      <c r="F19" s="4"/>
      <c r="G19" s="4"/>
      <c r="H19" s="4"/>
      <c r="I19" s="48">
        <f t="shared" ref="I19:I22" si="0">IF(OR(D19="x",D19="X"),5*C19,IF(OR(E19="x",E19="X"),4*C19,IF(OR(F19="x",F19="X"),3*C19,IF(OR(G19="x",G19="X"),2*C19,IF(OR(H19="x",H19="X"),1*C19,0)))))</f>
        <v>1.25</v>
      </c>
    </row>
    <row r="20" spans="1:9" ht="30" x14ac:dyDescent="0.25">
      <c r="A20" s="23" t="s">
        <v>52</v>
      </c>
      <c r="B20" s="24" t="s">
        <v>36</v>
      </c>
      <c r="C20" s="25">
        <v>0.25</v>
      </c>
      <c r="D20" s="5" t="s">
        <v>67</v>
      </c>
      <c r="E20" s="4"/>
      <c r="F20" s="4"/>
      <c r="G20" s="4"/>
      <c r="H20" s="4"/>
      <c r="I20" s="48">
        <f t="shared" si="0"/>
        <v>1.25</v>
      </c>
    </row>
    <row r="21" spans="1:9" x14ac:dyDescent="0.25">
      <c r="A21" s="23" t="s">
        <v>53</v>
      </c>
      <c r="B21" s="24" t="s">
        <v>35</v>
      </c>
      <c r="C21" s="25">
        <v>0.25</v>
      </c>
      <c r="D21" s="5" t="s">
        <v>67</v>
      </c>
      <c r="E21" s="4"/>
      <c r="F21" s="4"/>
      <c r="G21" s="4"/>
      <c r="H21" s="4"/>
      <c r="I21" s="48">
        <f t="shared" si="0"/>
        <v>1.25</v>
      </c>
    </row>
    <row r="22" spans="1:9" ht="30.75" thickBot="1" x14ac:dyDescent="0.3">
      <c r="A22" s="23" t="s">
        <v>54</v>
      </c>
      <c r="B22" s="24" t="s">
        <v>34</v>
      </c>
      <c r="C22" s="25">
        <v>0.25</v>
      </c>
      <c r="D22" s="5" t="s">
        <v>67</v>
      </c>
      <c r="E22" s="4"/>
      <c r="F22" s="4"/>
      <c r="G22" s="4"/>
      <c r="H22" s="4"/>
      <c r="I22" s="48">
        <f t="shared" si="0"/>
        <v>1.25</v>
      </c>
    </row>
    <row r="23" spans="1:9" ht="15.75" thickBot="1" x14ac:dyDescent="0.3">
      <c r="A23" s="26" t="s">
        <v>6</v>
      </c>
      <c r="B23" s="27"/>
      <c r="C23" s="28">
        <f>SUM(C19:C22)</f>
        <v>1</v>
      </c>
      <c r="D23" s="88"/>
      <c r="E23" s="88"/>
      <c r="F23" s="65"/>
      <c r="G23" s="65"/>
      <c r="H23" s="65"/>
      <c r="I23" s="49">
        <f>SUM(I19:I22)</f>
        <v>5</v>
      </c>
    </row>
    <row r="24" spans="1:9" ht="15.75" x14ac:dyDescent="0.25">
      <c r="A24" s="29" t="s">
        <v>43</v>
      </c>
      <c r="B24" s="30"/>
      <c r="C24" s="66" t="s">
        <v>0</v>
      </c>
      <c r="D24" s="51"/>
      <c r="E24" s="51"/>
      <c r="F24" s="60"/>
      <c r="G24" s="60"/>
      <c r="H24" s="60"/>
      <c r="I24" s="61"/>
    </row>
    <row r="25" spans="1:9" ht="15" customHeight="1" x14ac:dyDescent="0.25">
      <c r="A25" s="84" t="s">
        <v>5</v>
      </c>
      <c r="B25" s="21"/>
      <c r="C25" s="62"/>
      <c r="D25" s="46" t="s">
        <v>66</v>
      </c>
      <c r="E25" s="46" t="s">
        <v>1</v>
      </c>
      <c r="F25" s="46" t="s">
        <v>68</v>
      </c>
      <c r="G25" s="46" t="s">
        <v>2</v>
      </c>
      <c r="H25" s="46" t="s">
        <v>3</v>
      </c>
      <c r="I25" s="58" t="s">
        <v>4</v>
      </c>
    </row>
    <row r="26" spans="1:9" ht="15.75" thickBot="1" x14ac:dyDescent="0.3">
      <c r="A26" s="59"/>
      <c r="B26" s="22"/>
      <c r="C26" s="87"/>
      <c r="D26" s="47">
        <v>5</v>
      </c>
      <c r="E26" s="47">
        <v>4</v>
      </c>
      <c r="F26" s="47">
        <v>3</v>
      </c>
      <c r="G26" s="47">
        <v>2</v>
      </c>
      <c r="H26" s="47">
        <v>1</v>
      </c>
      <c r="I26" s="67"/>
    </row>
    <row r="27" spans="1:9" ht="30" x14ac:dyDescent="0.25">
      <c r="A27" s="23" t="s">
        <v>55</v>
      </c>
      <c r="B27" s="31" t="s">
        <v>69</v>
      </c>
      <c r="C27" s="25">
        <v>0.25</v>
      </c>
      <c r="D27" s="5" t="s">
        <v>67</v>
      </c>
      <c r="E27" s="4"/>
      <c r="F27" s="4"/>
      <c r="G27" s="4"/>
      <c r="H27" s="4"/>
      <c r="I27" s="48">
        <f t="shared" ref="I27:I29" si="1">IF(OR(D27="x",D27="X"),5*C27,IF(OR(E27="x",E27="X"),4*C27,IF(OR(F27="x",F27="X"),3*C27,IF(OR(G27="x",G27="X"),2*C27,IF(OR(H27="x",H27="X"),1*C27,0)))))</f>
        <v>1.25</v>
      </c>
    </row>
    <row r="28" spans="1:9" ht="30" x14ac:dyDescent="0.25">
      <c r="A28" s="23" t="s">
        <v>56</v>
      </c>
      <c r="B28" s="31" t="s">
        <v>33</v>
      </c>
      <c r="C28" s="25">
        <v>0.25</v>
      </c>
      <c r="D28" s="5" t="s">
        <v>67</v>
      </c>
      <c r="E28" s="4"/>
      <c r="F28" s="4"/>
      <c r="G28" s="4"/>
      <c r="H28" s="4"/>
      <c r="I28" s="48">
        <f t="shared" si="1"/>
        <v>1.25</v>
      </c>
    </row>
    <row r="29" spans="1:9" ht="30.75" thickBot="1" x14ac:dyDescent="0.3">
      <c r="A29" s="23" t="s">
        <v>57</v>
      </c>
      <c r="B29" s="31" t="s">
        <v>70</v>
      </c>
      <c r="C29" s="25">
        <v>0.5</v>
      </c>
      <c r="D29" s="5" t="s">
        <v>67</v>
      </c>
      <c r="E29" s="4"/>
      <c r="F29" s="4"/>
      <c r="G29" s="4"/>
      <c r="H29" s="4"/>
      <c r="I29" s="48">
        <f t="shared" si="1"/>
        <v>2.5</v>
      </c>
    </row>
    <row r="30" spans="1:9" ht="15.75" thickBot="1" x14ac:dyDescent="0.3">
      <c r="A30" s="26" t="s">
        <v>6</v>
      </c>
      <c r="B30" s="32"/>
      <c r="C30" s="33">
        <f>SUM(C27:C29)</f>
        <v>1</v>
      </c>
      <c r="D30" s="89"/>
      <c r="E30" s="89"/>
      <c r="F30" s="65"/>
      <c r="G30" s="65"/>
      <c r="H30" s="65"/>
      <c r="I30" s="49">
        <f>SUM(I27:I29)</f>
        <v>5</v>
      </c>
    </row>
    <row r="31" spans="1:9" ht="15.75" thickBot="1" x14ac:dyDescent="0.3">
      <c r="A31" s="34"/>
      <c r="B31" s="34"/>
      <c r="C31" s="35"/>
      <c r="D31" s="35"/>
      <c r="E31" s="35"/>
      <c r="F31" s="7"/>
      <c r="G31" s="7"/>
      <c r="H31" s="7"/>
      <c r="I31" s="7"/>
    </row>
    <row r="32" spans="1:9" ht="31.5" x14ac:dyDescent="0.25">
      <c r="A32" s="29" t="s">
        <v>44</v>
      </c>
      <c r="B32" s="30"/>
      <c r="C32" s="66" t="s">
        <v>0</v>
      </c>
      <c r="D32" s="51"/>
      <c r="E32" s="51"/>
      <c r="F32" s="68"/>
      <c r="G32" s="68"/>
      <c r="H32" s="68"/>
      <c r="I32" s="69"/>
    </row>
    <row r="33" spans="1:9" ht="15" customHeight="1" x14ac:dyDescent="0.25">
      <c r="A33" s="86" t="s">
        <v>5</v>
      </c>
      <c r="B33" s="21"/>
      <c r="C33" s="63"/>
      <c r="D33" s="46" t="s">
        <v>66</v>
      </c>
      <c r="E33" s="46" t="s">
        <v>1</v>
      </c>
      <c r="F33" s="46" t="s">
        <v>68</v>
      </c>
      <c r="G33" s="46" t="s">
        <v>2</v>
      </c>
      <c r="H33" s="46" t="s">
        <v>3</v>
      </c>
      <c r="I33" s="58" t="s">
        <v>4</v>
      </c>
    </row>
    <row r="34" spans="1:9" ht="15.75" thickBot="1" x14ac:dyDescent="0.3">
      <c r="A34" s="86"/>
      <c r="B34" s="22"/>
      <c r="C34" s="64"/>
      <c r="D34" s="47">
        <v>5</v>
      </c>
      <c r="E34" s="47">
        <v>4</v>
      </c>
      <c r="F34" s="47">
        <v>3</v>
      </c>
      <c r="G34" s="47">
        <v>2</v>
      </c>
      <c r="H34" s="47">
        <v>1</v>
      </c>
      <c r="I34" s="67"/>
    </row>
    <row r="35" spans="1:9" x14ac:dyDescent="0.25">
      <c r="A35" s="23" t="s">
        <v>58</v>
      </c>
      <c r="B35" s="24" t="s">
        <v>31</v>
      </c>
      <c r="C35" s="25">
        <v>0.25</v>
      </c>
      <c r="D35" s="5" t="s">
        <v>67</v>
      </c>
      <c r="E35" s="4"/>
      <c r="F35" s="4"/>
      <c r="G35" s="4"/>
      <c r="H35" s="4"/>
      <c r="I35" s="48">
        <f t="shared" ref="I35:I40" si="2">IF(OR(D35="x",D35="X"),5*C35,IF(OR(E35="x",E35="X"),4*C35,IF(OR(F35="x",F35="X"),3*C35,IF(OR(G35="x",G35="X"),2*C35,IF(OR(H35="x",H35="X"),1*C35,0)))))</f>
        <v>1.25</v>
      </c>
    </row>
    <row r="36" spans="1:9" ht="30" x14ac:dyDescent="0.25">
      <c r="A36" s="23" t="s">
        <v>59</v>
      </c>
      <c r="B36" s="24" t="s">
        <v>32</v>
      </c>
      <c r="C36" s="25">
        <v>0.25</v>
      </c>
      <c r="D36" s="5" t="s">
        <v>67</v>
      </c>
      <c r="E36" s="4"/>
      <c r="F36" s="4"/>
      <c r="G36" s="4"/>
      <c r="H36" s="4"/>
      <c r="I36" s="48">
        <f t="shared" si="2"/>
        <v>1.25</v>
      </c>
    </row>
    <row r="37" spans="1:9" x14ac:dyDescent="0.25">
      <c r="A37" s="23" t="s">
        <v>60</v>
      </c>
      <c r="B37" s="24" t="s">
        <v>30</v>
      </c>
      <c r="C37" s="25">
        <v>0.25</v>
      </c>
      <c r="D37" s="5" t="s">
        <v>67</v>
      </c>
      <c r="E37" s="4"/>
      <c r="F37" s="4"/>
      <c r="G37" s="4"/>
      <c r="H37" s="4"/>
      <c r="I37" s="48">
        <f t="shared" si="2"/>
        <v>1.25</v>
      </c>
    </row>
    <row r="38" spans="1:9" ht="30" x14ac:dyDescent="0.25">
      <c r="A38" s="23" t="s">
        <v>61</v>
      </c>
      <c r="B38" s="24" t="s">
        <v>39</v>
      </c>
      <c r="C38" s="25">
        <v>0.75</v>
      </c>
      <c r="D38" s="5" t="s">
        <v>67</v>
      </c>
      <c r="E38" s="4"/>
      <c r="F38" s="4"/>
      <c r="G38" s="4"/>
      <c r="H38" s="4"/>
      <c r="I38" s="48">
        <f t="shared" si="2"/>
        <v>3.75</v>
      </c>
    </row>
    <row r="39" spans="1:9" x14ac:dyDescent="0.25">
      <c r="A39" s="23" t="s">
        <v>62</v>
      </c>
      <c r="B39" s="24" t="s">
        <v>25</v>
      </c>
      <c r="C39" s="25">
        <v>0.25</v>
      </c>
      <c r="D39" s="5" t="s">
        <v>67</v>
      </c>
      <c r="E39" s="4"/>
      <c r="F39" s="4"/>
      <c r="G39" s="4"/>
      <c r="H39" s="4"/>
      <c r="I39" s="48">
        <f t="shared" si="2"/>
        <v>1.25</v>
      </c>
    </row>
    <row r="40" spans="1:9" ht="15.75" thickBot="1" x14ac:dyDescent="0.3">
      <c r="A40" s="23" t="s">
        <v>63</v>
      </c>
      <c r="B40" s="24" t="s">
        <v>24</v>
      </c>
      <c r="C40" s="25">
        <v>0.25</v>
      </c>
      <c r="D40" s="5" t="s">
        <v>67</v>
      </c>
      <c r="E40" s="4"/>
      <c r="F40" s="4"/>
      <c r="G40" s="4"/>
      <c r="H40" s="4"/>
      <c r="I40" s="48">
        <f t="shared" si="2"/>
        <v>1.25</v>
      </c>
    </row>
    <row r="41" spans="1:9" ht="15.75" thickBot="1" x14ac:dyDescent="0.3">
      <c r="A41" s="26" t="s">
        <v>6</v>
      </c>
      <c r="B41" s="27"/>
      <c r="C41" s="33">
        <f>SUM(C35:C40)</f>
        <v>2</v>
      </c>
      <c r="D41" s="89"/>
      <c r="E41" s="89"/>
      <c r="F41" s="65"/>
      <c r="G41" s="65"/>
      <c r="H41" s="65"/>
      <c r="I41" s="49">
        <f>SUM(I35:I40)</f>
        <v>10</v>
      </c>
    </row>
    <row r="42" spans="1:9" ht="165.75" thickBot="1" x14ac:dyDescent="0.3">
      <c r="A42" s="26" t="s">
        <v>21</v>
      </c>
      <c r="B42" s="36"/>
      <c r="C42" s="9" t="s">
        <v>17</v>
      </c>
      <c r="D42" s="9"/>
      <c r="E42" s="9"/>
      <c r="F42" s="9" t="s">
        <v>18</v>
      </c>
      <c r="G42" s="10" t="s">
        <v>19</v>
      </c>
      <c r="H42" s="10" t="s">
        <v>20</v>
      </c>
      <c r="I42" s="11"/>
    </row>
    <row r="43" spans="1:9" ht="15.75" thickBot="1" x14ac:dyDescent="0.3">
      <c r="A43" s="37" t="s">
        <v>22</v>
      </c>
      <c r="B43" s="12"/>
      <c r="C43" s="9"/>
      <c r="D43" s="9"/>
      <c r="E43" s="9"/>
      <c r="F43" s="9"/>
      <c r="G43" s="10"/>
      <c r="H43" s="9"/>
      <c r="I43" s="13">
        <f>IF(OR(C43="x",C43="X"),I41-0.4*25,IF(OR(F43="x",F43="X"),I41-0.2*25,IF(OR(G43="x",G43="X"),I41-0.1*25,IF(OR(H43="x",H43="X"),I41*1,))))</f>
        <v>0</v>
      </c>
    </row>
    <row r="44" spans="1:9" x14ac:dyDescent="0.25">
      <c r="A44" s="8"/>
      <c r="B44" s="8"/>
      <c r="C44" s="7"/>
      <c r="D44" s="7"/>
      <c r="E44" s="7"/>
      <c r="F44" s="7"/>
      <c r="G44" s="7"/>
      <c r="H44" s="7"/>
      <c r="I44" s="7"/>
    </row>
    <row r="45" spans="1:9" ht="16.5" thickBot="1" x14ac:dyDescent="0.3">
      <c r="A45" s="38" t="s">
        <v>41</v>
      </c>
      <c r="B45" s="18"/>
      <c r="C45" s="40"/>
      <c r="D45" s="40"/>
      <c r="E45" s="40"/>
      <c r="F45" s="52" t="s">
        <v>28</v>
      </c>
      <c r="G45" s="52"/>
      <c r="H45" s="53" t="s">
        <v>29</v>
      </c>
      <c r="I45" s="54"/>
    </row>
    <row r="46" spans="1:9" ht="15.75" thickBot="1" x14ac:dyDescent="0.3">
      <c r="A46" s="39" t="s">
        <v>14</v>
      </c>
      <c r="B46" s="14"/>
      <c r="C46" s="41">
        <f>I17+I23+I30+I41-I43</f>
        <v>50</v>
      </c>
      <c r="D46" s="90"/>
      <c r="E46" s="90"/>
      <c r="F46" s="42"/>
      <c r="G46" s="43">
        <f>I17</f>
        <v>30</v>
      </c>
      <c r="H46" s="44"/>
      <c r="I46" s="45">
        <f>SUM(I23,I30,I41)-I43</f>
        <v>20</v>
      </c>
    </row>
    <row r="47" spans="1:9" x14ac:dyDescent="0.25">
      <c r="A47" s="39" t="s">
        <v>11</v>
      </c>
      <c r="B47" s="15"/>
      <c r="C47" s="80" t="s">
        <v>13</v>
      </c>
      <c r="D47" s="81"/>
      <c r="E47" s="81"/>
      <c r="F47" s="72"/>
      <c r="G47" s="81"/>
      <c r="H47" s="72"/>
      <c r="I47" s="82"/>
    </row>
    <row r="48" spans="1:9" x14ac:dyDescent="0.25">
      <c r="A48" s="39" t="s">
        <v>16</v>
      </c>
      <c r="B48" s="16"/>
      <c r="C48" s="83"/>
      <c r="D48" s="72"/>
      <c r="E48" s="72"/>
      <c r="F48" s="72"/>
      <c r="G48" s="72"/>
      <c r="H48" s="72"/>
      <c r="I48" s="73"/>
    </row>
    <row r="49" spans="1:9" x14ac:dyDescent="0.25">
      <c r="A49" s="39" t="s">
        <v>12</v>
      </c>
      <c r="B49" s="16"/>
      <c r="C49" s="71"/>
      <c r="D49" s="91"/>
      <c r="E49" s="91"/>
      <c r="F49" s="72"/>
      <c r="G49" s="72"/>
      <c r="H49" s="72"/>
      <c r="I49" s="73"/>
    </row>
  </sheetData>
  <sheetProtection selectLockedCells="1"/>
  <protectedRanges>
    <protectedRange password="E929" sqref="F12:H16 C3:I8 C47:I49 F19:H22 F27:H29 F35:H40" name="Range1"/>
  </protectedRanges>
  <mergeCells count="37">
    <mergeCell ref="A3:B3"/>
    <mergeCell ref="A4:B4"/>
    <mergeCell ref="A5:B5"/>
    <mergeCell ref="A6:B6"/>
    <mergeCell ref="A7:B7"/>
    <mergeCell ref="A8:B8"/>
    <mergeCell ref="C48:I48"/>
    <mergeCell ref="C49:I49"/>
    <mergeCell ref="C47:I47"/>
    <mergeCell ref="C9:C11"/>
    <mergeCell ref="F9:I9"/>
    <mergeCell ref="A10:A11"/>
    <mergeCell ref="I10:I11"/>
    <mergeCell ref="C24:C26"/>
    <mergeCell ref="F24:I24"/>
    <mergeCell ref="F17:H17"/>
    <mergeCell ref="F41:H41"/>
    <mergeCell ref="F30:H30"/>
    <mergeCell ref="F23:H23"/>
    <mergeCell ref="F18:I18"/>
    <mergeCell ref="C32:C34"/>
    <mergeCell ref="F32:I32"/>
    <mergeCell ref="A33:A34"/>
    <mergeCell ref="I33:I34"/>
    <mergeCell ref="A25:A26"/>
    <mergeCell ref="I25:I26"/>
    <mergeCell ref="A1:I1"/>
    <mergeCell ref="A2:B2"/>
    <mergeCell ref="C2:I2"/>
    <mergeCell ref="C3:I3"/>
    <mergeCell ref="C4:I4"/>
    <mergeCell ref="C5:I5"/>
    <mergeCell ref="C6:I6"/>
    <mergeCell ref="C7:I7"/>
    <mergeCell ref="F45:G45"/>
    <mergeCell ref="H45:I45"/>
    <mergeCell ref="C8:I8"/>
  </mergeCells>
  <phoneticPr fontId="4" type="noConversion"/>
  <dataValidations count="2">
    <dataValidation type="custom" allowBlank="1" showInputMessage="1" showErrorMessage="1" promptTitle="Only one scoring" prompt="Only one valuation - Mark x or X for Good or Fair or Poor" sqref="C43:H43" xr:uid="{DA9505CF-DBBC-429F-9D65-52A3A7210106}">
      <formula1>(OR(C43="x",C43="X"))</formula1>
    </dataValidation>
    <dataValidation type="custom" allowBlank="1" showInputMessage="1" showErrorMessage="1" promptTitle="Only one Scoring" prompt="_x000a_Only one valuation - Mark x or X for Good or Fair or Poor" sqref="F12:H16 F19:H22 F27:H29 F35:H40" xr:uid="{0F55515D-D2F1-4238-9B12-B61D7549C6AD}">
      <formula1>(OR(F12="x",F12="X"))</formula1>
    </dataValidation>
  </dataValidations>
  <printOptions horizontalCentered="1"/>
  <pageMargins left="0.11811023622047245" right="0.11811023622047245" top="0.19685039370078741" bottom="0.15748031496062992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EXAMINER ASSESSMENT FORM</vt:lpstr>
      <vt:lpstr>'EXAMINER ASSESSMENT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1 - Examiner Evaluation Form;</dc:title>
  <dc:creator>Prasanalakshmi Balaji</dc:creator>
  <cp:keywords>Prasanalakshmi</cp:keywords>
  <cp:lastModifiedBy>SB Sailenthiran</cp:lastModifiedBy>
  <cp:lastPrinted>2023-05-14T09:01:18Z</cp:lastPrinted>
  <dcterms:created xsi:type="dcterms:W3CDTF">2016-05-23T04:26:44Z</dcterms:created>
  <dcterms:modified xsi:type="dcterms:W3CDTF">2025-02-10T11:10:41Z</dcterms:modified>
</cp:coreProperties>
</file>