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86F2790-BD32-48BD-BD55-22335F98AFE2}" xr6:coauthVersionLast="47" xr6:coauthVersionMax="47" xr10:uidLastSave="{00000000-0000-0000-0000-000000000000}"/>
  <workbookProtection workbookPassword="E929" lockStructure="1"/>
  <bookViews>
    <workbookView xWindow="-120" yWindow="-120" windowWidth="29040" windowHeight="15840" xr2:uid="{00000000-000D-0000-FFFF-FFFF00000000}"/>
  </bookViews>
  <sheets>
    <sheet name="EXAMINER ASSESSMENT FORM" sheetId="2" r:id="rId1"/>
  </sheets>
  <definedNames>
    <definedName name="_xlnm.Print_Area" localSheetId="0">'EXAMINER ASSESSMENT FORM'!$A$1:$I$48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2" l="1"/>
  <c r="I37" i="2"/>
  <c r="I36" i="2"/>
  <c r="I35" i="2"/>
  <c r="I34" i="2"/>
  <c r="I29" i="2"/>
  <c r="I28" i="2"/>
  <c r="I27" i="2"/>
  <c r="I23" i="2"/>
  <c r="I22" i="2"/>
  <c r="I21" i="2"/>
  <c r="I20" i="2"/>
  <c r="I17" i="2"/>
  <c r="I16" i="2"/>
  <c r="I15" i="2"/>
  <c r="I14" i="2"/>
  <c r="I13" i="2"/>
  <c r="I41" i="2"/>
  <c r="C24" i="2"/>
  <c r="I24" i="2" l="1"/>
  <c r="I30" i="2"/>
  <c r="I39" i="2"/>
  <c r="I18" i="2"/>
  <c r="I44" i="2" l="1"/>
  <c r="B44" i="2"/>
  <c r="C18" i="2" l="1"/>
  <c r="C39" i="2" l="1"/>
  <c r="C30" i="2"/>
  <c r="F44" i="2" l="1"/>
</calcChain>
</file>

<file path=xl/sharedStrings.xml><?xml version="1.0" encoding="utf-8"?>
<sst xmlns="http://schemas.openxmlformats.org/spreadsheetml/2006/main" count="103" uniqueCount="67">
  <si>
    <t>Criteria Weightage</t>
  </si>
  <si>
    <t>Good</t>
  </si>
  <si>
    <t>Fair</t>
  </si>
  <si>
    <t>Poor</t>
  </si>
  <si>
    <t>Given Mark</t>
  </si>
  <si>
    <t>Criteria</t>
  </si>
  <si>
    <t>Totals: &gt;</t>
  </si>
  <si>
    <t>PART I: STUDENT &amp; PROJECT DETAILS</t>
  </si>
  <si>
    <t>Student Name:</t>
  </si>
  <si>
    <t>Student ID#:</t>
  </si>
  <si>
    <t>Project Title:</t>
  </si>
  <si>
    <t>Comment (if any):</t>
  </si>
  <si>
    <t>Date:</t>
  </si>
  <si>
    <t>Total Mark:</t>
  </si>
  <si>
    <t>Examiner Name</t>
  </si>
  <si>
    <t>PART VI: CERTIFICATION BY EXAMINER</t>
  </si>
  <si>
    <t xml:space="preserve">Examiner’s Signature: </t>
  </si>
  <si>
    <t xml:space="preserve">15 - 24.5 % plagiarized – 20% of assigned mark </t>
  </si>
  <si>
    <t xml:space="preserve">25 - 34.5 % plagiarized – 35% of assigned mark </t>
  </si>
  <si>
    <t xml:space="preserve"> 35 - 49.5 % plagiarized – 50% of assigned mark </t>
  </si>
  <si>
    <t>More than 50% plagiarized – zero</t>
  </si>
  <si>
    <t>Total after Checking Plagiarism</t>
  </si>
  <si>
    <t xml:space="preserve"> Type 'x' for the respective plagiarism</t>
  </si>
  <si>
    <t>Section:</t>
  </si>
  <si>
    <t>S3.6</t>
  </si>
  <si>
    <t>S2.2</t>
  </si>
  <si>
    <t>S2.4</t>
  </si>
  <si>
    <t>S3.4</t>
  </si>
  <si>
    <t>S3.1</t>
  </si>
  <si>
    <t>S4.4</t>
  </si>
  <si>
    <t>S3.3</t>
  </si>
  <si>
    <t>S2.3</t>
  </si>
  <si>
    <t>K2.2,K2.3</t>
  </si>
  <si>
    <t>FINAL (20)</t>
  </si>
  <si>
    <t>S4.1,S4.3</t>
  </si>
  <si>
    <t>1. Presentation strategies used to demonstrate the problem and proposed solution</t>
  </si>
  <si>
    <t>S4.2</t>
  </si>
  <si>
    <t>S4.5</t>
  </si>
  <si>
    <t>S4.1</t>
  </si>
  <si>
    <t>S4.3</t>
  </si>
  <si>
    <t>Internal(30)</t>
  </si>
  <si>
    <t xml:space="preserve">PART III: FINAL WORK ASSESSMENT  </t>
  </si>
  <si>
    <t>S3.5</t>
  </si>
  <si>
    <t>Supervisor Name</t>
  </si>
  <si>
    <t>PART II: PRESENTATION ASSESSMENT -MID</t>
  </si>
  <si>
    <t>CLO</t>
  </si>
  <si>
    <r>
      <rPr>
        <b/>
        <sz val="11"/>
        <rFont val="Times New Roman"/>
        <family val="1"/>
      </rPr>
      <t>2.</t>
    </r>
    <r>
      <rPr>
        <sz val="11"/>
        <rFont val="Times New Roman"/>
        <family val="1"/>
      </rPr>
      <t>Presentation Clearly organized in effective way to prove their self learning capability</t>
    </r>
  </si>
  <si>
    <r>
      <rPr>
        <b/>
        <sz val="11"/>
        <rFont val="Times New Roman"/>
        <family val="1"/>
      </rPr>
      <t>3</t>
    </r>
    <r>
      <rPr>
        <sz val="11"/>
        <rFont val="Times New Roman"/>
        <family val="1"/>
      </rPr>
      <t>.Path adapted towards solution identification</t>
    </r>
  </si>
  <si>
    <r>
      <rPr>
        <b/>
        <sz val="11"/>
        <rFont val="Times New Roman"/>
        <family val="1"/>
      </rPr>
      <t>4.</t>
    </r>
    <r>
      <rPr>
        <sz val="11"/>
        <rFont val="Times New Roman"/>
        <family val="1"/>
      </rPr>
      <t xml:space="preserve">  Problem solving strategies adopted</t>
    </r>
  </si>
  <si>
    <r>
      <rPr>
        <b/>
        <sz val="11"/>
        <rFont val="Times New Roman"/>
        <family val="1"/>
      </rPr>
      <t>5</t>
    </r>
    <r>
      <rPr>
        <sz val="11"/>
        <rFont val="Times New Roman"/>
        <family val="1"/>
      </rPr>
      <t>. Oral presentation delivery and English language usage</t>
    </r>
  </si>
  <si>
    <r>
      <rPr>
        <b/>
        <sz val="11"/>
        <rFont val="Times New Roman"/>
        <family val="1"/>
      </rPr>
      <t>1.</t>
    </r>
    <r>
      <rPr>
        <sz val="11"/>
        <rFont val="Times New Roman"/>
        <family val="1"/>
      </rPr>
      <t xml:space="preserve">  Organization of the presentation (readiness, time, coordination)</t>
    </r>
  </si>
  <si>
    <r>
      <rPr>
        <b/>
        <sz val="11"/>
        <rFont val="Times New Roman"/>
        <family val="1"/>
      </rPr>
      <t>2.</t>
    </r>
    <r>
      <rPr>
        <sz val="11"/>
        <rFont val="Times New Roman"/>
        <family val="1"/>
      </rPr>
      <t xml:space="preserve"> Content (clarity of the slides, title, introduction, …, conclusion, acknowledgment)</t>
    </r>
  </si>
  <si>
    <r>
      <rPr>
        <b/>
        <sz val="11"/>
        <rFont val="Times New Roman"/>
        <family val="1"/>
      </rPr>
      <t>3.</t>
    </r>
    <r>
      <rPr>
        <sz val="11"/>
        <rFont val="Times New Roman"/>
        <family val="1"/>
      </rPr>
      <t xml:space="preserve"> Oral skills (language)</t>
    </r>
  </si>
  <si>
    <r>
      <rPr>
        <b/>
        <sz val="11"/>
        <rFont val="Times New Roman"/>
        <family val="1"/>
      </rPr>
      <t>4.</t>
    </r>
    <r>
      <rPr>
        <sz val="11"/>
        <rFont val="Times New Roman"/>
        <family val="1"/>
      </rPr>
      <t xml:space="preserve"> Oral skills (body language, communication with audience)</t>
    </r>
  </si>
  <si>
    <r>
      <rPr>
        <b/>
        <sz val="11"/>
        <rFont val="Times New Roman"/>
        <family val="1"/>
      </rPr>
      <t>1.</t>
    </r>
    <r>
      <rPr>
        <sz val="11"/>
        <rFont val="Times New Roman"/>
        <family val="1"/>
      </rPr>
      <t xml:space="preserve"> Results / Findings/ Prototype
Software Engineering principles.</t>
    </r>
  </si>
  <si>
    <r>
      <rPr>
        <b/>
        <sz val="11"/>
        <rFont val="Times New Roman"/>
        <family val="1"/>
      </rPr>
      <t>2.</t>
    </r>
    <r>
      <rPr>
        <sz val="11"/>
        <rFont val="Times New Roman"/>
        <family val="1"/>
      </rPr>
      <t xml:space="preserve"> Discussions of results using programming and simulation tools</t>
    </r>
  </si>
  <si>
    <r>
      <rPr>
        <b/>
        <sz val="11"/>
        <rFont val="Times New Roman"/>
        <family val="1"/>
      </rPr>
      <t>3.</t>
    </r>
    <r>
      <rPr>
        <sz val="11"/>
        <rFont val="Times New Roman"/>
        <family val="1"/>
      </rPr>
      <t xml:space="preserve"> Overall Project outcome/Achievement</t>
    </r>
  </si>
  <si>
    <r>
      <rPr>
        <b/>
        <sz val="11"/>
        <rFont val="Times New Roman"/>
        <family val="1"/>
      </rPr>
      <t>1.</t>
    </r>
    <r>
      <rPr>
        <sz val="11"/>
        <rFont val="Times New Roman"/>
        <family val="1"/>
      </rPr>
      <t xml:space="preserve"> Abstract &amp; Introduction</t>
    </r>
  </si>
  <si>
    <r>
      <rPr>
        <b/>
        <sz val="11"/>
        <rFont val="Times New Roman"/>
        <family val="1"/>
      </rPr>
      <t>2.</t>
    </r>
    <r>
      <rPr>
        <sz val="11"/>
        <rFont val="Times New Roman"/>
        <family val="1"/>
      </rPr>
      <t xml:space="preserve"> Literature review (related work, background)</t>
    </r>
  </si>
  <si>
    <r>
      <rPr>
        <b/>
        <sz val="11"/>
        <rFont val="Times New Roman"/>
        <family val="1"/>
      </rPr>
      <t>3.</t>
    </r>
    <r>
      <rPr>
        <sz val="11"/>
        <rFont val="Times New Roman"/>
        <family val="1"/>
      </rPr>
      <t xml:space="preserve"> Methodology (proposed design, proposed modeling, proposed solution)</t>
    </r>
  </si>
  <si>
    <r>
      <rPr>
        <b/>
        <sz val="11"/>
        <rFont val="Times New Roman"/>
        <family val="1"/>
      </rPr>
      <t xml:space="preserve">4. </t>
    </r>
    <r>
      <rPr>
        <sz val="11"/>
        <rFont val="Times New Roman"/>
        <family val="1"/>
      </rPr>
      <t>Conclusions (summary, limitations, future work)</t>
    </r>
  </si>
  <si>
    <r>
      <rPr>
        <b/>
        <sz val="11"/>
        <rFont val="Times New Roman"/>
        <family val="1"/>
      </rPr>
      <t>5.</t>
    </r>
    <r>
      <rPr>
        <sz val="11"/>
        <rFont val="Times New Roman"/>
        <family val="1"/>
      </rPr>
      <t xml:space="preserve"> References and citations</t>
    </r>
  </si>
  <si>
    <t>Examiner Evaluation Form- Project 2</t>
  </si>
  <si>
    <t>Excellent</t>
  </si>
  <si>
    <t>Acceptable</t>
  </si>
  <si>
    <t>X</t>
  </si>
  <si>
    <t xml:space="preserve">PART IV: PROJECT FINAL REPORT ASSESSMENT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</si>
</sst>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78"/>
      <scheme val="minor"/>
    </font>
    <font>
      <u/>
      <sz val="11"/>
      <color theme="10"/>
      <name val="Calibri"/>
      <family val="2"/>
      <charset val="178"/>
      <scheme val="minor"/>
    </font>
    <font>
      <u/>
      <sz val="11"/>
      <color theme="11"/>
      <name val="Calibri"/>
      <family val="2"/>
      <charset val="178"/>
      <scheme val="minor"/>
    </font>
    <font>
      <sz val="8"/>
      <name val="Calibri"/>
      <family val="2"/>
      <charset val="178"/>
      <scheme val="minor"/>
    </font>
    <font>
      <sz val="11"/>
      <name val="Calibri"/>
      <family val="2"/>
      <scheme val="minor"/>
    </font>
    <font>
      <b/>
      <sz val="12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lightDown">
        <fgColor auto="1"/>
        <bgColor theme="0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4" fillId="3" borderId="0" xfId="0" applyFont="1" applyFill="1"/>
    <xf numFmtId="0" fontId="6" fillId="3" borderId="0" xfId="0" applyFont="1" applyFill="1" applyAlignment="1">
      <alignment wrapText="1"/>
    </xf>
    <xf numFmtId="0" fontId="7" fillId="3" borderId="6" xfId="0" applyFont="1" applyFill="1" applyBorder="1" applyAlignment="1">
      <alignment horizontal="right"/>
    </xf>
    <xf numFmtId="0" fontId="7" fillId="3" borderId="21" xfId="0" applyFont="1" applyFill="1" applyBorder="1" applyAlignment="1">
      <alignment horizontal="right"/>
    </xf>
    <xf numFmtId="0" fontId="7" fillId="3" borderId="0" xfId="0" applyFont="1" applyFill="1" applyAlignment="1">
      <alignment horizontal="right"/>
    </xf>
    <xf numFmtId="0" fontId="5" fillId="3" borderId="10" xfId="0" applyFont="1" applyFill="1" applyBorder="1" applyAlignment="1">
      <alignment vertical="center" wrapText="1"/>
    </xf>
    <xf numFmtId="0" fontId="5" fillId="3" borderId="29" xfId="0" applyFont="1" applyFill="1" applyBorder="1" applyAlignment="1">
      <alignment vertical="center"/>
    </xf>
    <xf numFmtId="0" fontId="8" fillId="3" borderId="3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wrapText="1"/>
    </xf>
    <xf numFmtId="0" fontId="6" fillId="3" borderId="32" xfId="0" applyFont="1" applyFill="1" applyBorder="1" applyAlignment="1">
      <alignment horizontal="center" wrapText="1"/>
    </xf>
    <xf numFmtId="2" fontId="8" fillId="3" borderId="1" xfId="0" applyNumberFormat="1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2" fontId="8" fillId="3" borderId="18" xfId="0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2" fontId="8" fillId="3" borderId="2" xfId="0" applyNumberFormat="1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6" fillId="2" borderId="0" xfId="0" applyFont="1" applyFill="1" applyAlignment="1">
      <alignment horizontal="center" vertical="center"/>
    </xf>
    <xf numFmtId="0" fontId="8" fillId="3" borderId="19" xfId="0" applyFont="1" applyFill="1" applyBorder="1" applyAlignment="1">
      <alignment horizontal="right" vertical="center" wrapText="1"/>
    </xf>
    <xf numFmtId="0" fontId="8" fillId="3" borderId="0" xfId="0" applyFont="1" applyFill="1" applyAlignment="1">
      <alignment horizontal="right" vertical="center"/>
    </xf>
    <xf numFmtId="0" fontId="6" fillId="3" borderId="0" xfId="0" applyFont="1" applyFill="1"/>
    <xf numFmtId="0" fontId="7" fillId="3" borderId="6" xfId="0" applyFont="1" applyFill="1" applyBorder="1" applyAlignment="1">
      <alignment horizontal="right" wrapText="1"/>
    </xf>
    <xf numFmtId="0" fontId="8" fillId="3" borderId="28" xfId="0" applyFont="1" applyFill="1" applyBorder="1" applyAlignment="1">
      <alignment horizontal="center" wrapText="1"/>
    </xf>
    <xf numFmtId="0" fontId="8" fillId="3" borderId="28" xfId="0" applyFont="1" applyFill="1" applyBorder="1" applyAlignment="1">
      <alignment wrapText="1"/>
    </xf>
    <xf numFmtId="0" fontId="7" fillId="3" borderId="24" xfId="0" applyFont="1" applyFill="1" applyBorder="1" applyAlignment="1">
      <alignment horizontal="right"/>
    </xf>
    <xf numFmtId="0" fontId="4" fillId="3" borderId="0" xfId="0" applyFont="1" applyFill="1" applyAlignment="1">
      <alignment wrapText="1"/>
    </xf>
    <xf numFmtId="0" fontId="6" fillId="3" borderId="3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8" fillId="3" borderId="11" xfId="0" applyFont="1" applyFill="1" applyBorder="1" applyAlignment="1">
      <alignment horizontal="center" vertical="center" wrapText="1"/>
    </xf>
    <xf numFmtId="14" fontId="6" fillId="3" borderId="5" xfId="0" applyNumberFormat="1" applyFont="1" applyFill="1" applyBorder="1" applyAlignment="1" applyProtection="1">
      <alignment horizontal="left" wrapText="1"/>
      <protection locked="0"/>
    </xf>
    <xf numFmtId="0" fontId="6" fillId="3" borderId="6" xfId="0" applyFont="1" applyFill="1" applyBorder="1" applyAlignment="1" applyProtection="1">
      <alignment horizontal="left" wrapText="1"/>
      <protection locked="0"/>
    </xf>
    <xf numFmtId="0" fontId="6" fillId="3" borderId="22" xfId="0" applyFont="1" applyFill="1" applyBorder="1" applyAlignment="1" applyProtection="1">
      <alignment horizontal="left" wrapText="1"/>
      <protection locked="0"/>
    </xf>
    <xf numFmtId="0" fontId="6" fillId="3" borderId="5" xfId="0" applyFont="1" applyFill="1" applyBorder="1" applyAlignment="1" applyProtection="1">
      <alignment horizontal="left" wrapText="1"/>
      <protection locked="0"/>
    </xf>
    <xf numFmtId="0" fontId="6" fillId="3" borderId="5" xfId="0" applyFont="1" applyFill="1" applyBorder="1" applyAlignment="1" applyProtection="1">
      <alignment horizontal="center" wrapText="1"/>
      <protection locked="0"/>
    </xf>
    <xf numFmtId="0" fontId="6" fillId="3" borderId="6" xfId="0" applyFont="1" applyFill="1" applyBorder="1" applyAlignment="1" applyProtection="1">
      <alignment horizontal="center" wrapText="1"/>
      <protection locked="0"/>
    </xf>
    <xf numFmtId="0" fontId="6" fillId="3" borderId="22" xfId="0" applyFont="1" applyFill="1" applyBorder="1" applyAlignment="1" applyProtection="1">
      <alignment horizontal="center" wrapText="1"/>
      <protection locked="0"/>
    </xf>
    <xf numFmtId="0" fontId="8" fillId="3" borderId="1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wrapText="1"/>
    </xf>
    <xf numFmtId="0" fontId="6" fillId="3" borderId="27" xfId="0" applyFont="1" applyFill="1" applyBorder="1" applyAlignment="1" applyProtection="1">
      <alignment horizontal="left" wrapText="1"/>
      <protection locked="0"/>
    </xf>
    <xf numFmtId="0" fontId="6" fillId="3" borderId="24" xfId="0" applyFont="1" applyFill="1" applyBorder="1" applyAlignment="1" applyProtection="1">
      <alignment horizontal="left" wrapText="1"/>
      <protection locked="0"/>
    </xf>
    <xf numFmtId="0" fontId="6" fillId="3" borderId="20" xfId="0" applyFont="1" applyFill="1" applyBorder="1" applyAlignment="1" applyProtection="1">
      <alignment horizontal="left" wrapText="1"/>
      <protection locked="0"/>
    </xf>
    <xf numFmtId="0" fontId="6" fillId="3" borderId="33" xfId="0" applyFont="1" applyFill="1" applyBorder="1" applyAlignment="1" applyProtection="1">
      <alignment horizontal="center" wrapText="1"/>
      <protection locked="0"/>
    </xf>
    <xf numFmtId="0" fontId="6" fillId="3" borderId="34" xfId="0" applyFont="1" applyFill="1" applyBorder="1" applyAlignment="1" applyProtection="1">
      <alignment horizontal="center" wrapText="1"/>
      <protection locked="0"/>
    </xf>
    <xf numFmtId="0" fontId="5" fillId="3" borderId="23" xfId="0" applyFont="1" applyFill="1" applyBorder="1" applyAlignment="1">
      <alignment horizontal="left" vertical="center"/>
    </xf>
    <xf numFmtId="0" fontId="5" fillId="3" borderId="24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5" fillId="3" borderId="25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center" vertical="center" wrapText="1"/>
    </xf>
    <xf numFmtId="2" fontId="8" fillId="3" borderId="7" xfId="0" applyNumberFormat="1" applyFont="1" applyFill="1" applyBorder="1" applyAlignment="1">
      <alignment horizontal="center" vertical="center"/>
    </xf>
    <xf numFmtId="14" fontId="6" fillId="3" borderId="6" xfId="0" applyNumberFormat="1" applyFont="1" applyFill="1" applyBorder="1" applyAlignment="1" applyProtection="1">
      <alignment horizontal="left" wrapText="1"/>
      <protection locked="0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A11" zoomScale="90" zoomScaleNormal="90" workbookViewId="0">
      <selection activeCell="D32" sqref="D32:I33"/>
    </sheetView>
  </sheetViews>
  <sheetFormatPr defaultColWidth="8.7109375" defaultRowHeight="15" x14ac:dyDescent="0.25"/>
  <cols>
    <col min="1" max="1" width="65.42578125" style="33" customWidth="1"/>
    <col min="2" max="2" width="10" style="1" customWidth="1"/>
    <col min="3" max="5" width="11.7109375" style="1" customWidth="1"/>
    <col min="6" max="8" width="8.7109375" style="1"/>
    <col min="9" max="9" width="6.28515625" style="1" customWidth="1"/>
    <col min="10" max="16384" width="8.7109375" style="1"/>
  </cols>
  <sheetData>
    <row r="1" spans="1:9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</row>
    <row r="2" spans="1:9" ht="19.5" customHeight="1" x14ac:dyDescent="0.25">
      <c r="A2" s="62"/>
      <c r="B2" s="62"/>
      <c r="C2" s="62"/>
      <c r="D2" s="62"/>
      <c r="E2" s="62"/>
      <c r="F2" s="62"/>
      <c r="G2" s="62"/>
      <c r="H2" s="62"/>
      <c r="I2" s="62"/>
    </row>
    <row r="3" spans="1:9" ht="15.75" x14ac:dyDescent="0.25">
      <c r="A3" s="60" t="s">
        <v>7</v>
      </c>
      <c r="B3" s="61"/>
      <c r="C3" s="61"/>
      <c r="D3" s="61"/>
      <c r="E3" s="61"/>
      <c r="F3" s="61"/>
      <c r="G3" s="61"/>
      <c r="H3" s="61"/>
      <c r="I3" s="61"/>
    </row>
    <row r="4" spans="1:9" x14ac:dyDescent="0.25">
      <c r="A4" s="2"/>
      <c r="B4" s="3" t="s">
        <v>8</v>
      </c>
      <c r="C4" s="40"/>
      <c r="D4" s="38"/>
      <c r="E4" s="38"/>
      <c r="F4" s="38"/>
      <c r="G4" s="38"/>
      <c r="H4" s="38"/>
      <c r="I4" s="39"/>
    </row>
    <row r="5" spans="1:9" x14ac:dyDescent="0.25">
      <c r="A5" s="2"/>
      <c r="B5" s="3" t="s">
        <v>23</v>
      </c>
      <c r="C5" s="41"/>
      <c r="D5" s="42"/>
      <c r="E5" s="42"/>
      <c r="F5" s="42"/>
      <c r="G5" s="42"/>
      <c r="H5" s="42"/>
      <c r="I5" s="43"/>
    </row>
    <row r="6" spans="1:9" x14ac:dyDescent="0.25">
      <c r="A6" s="2"/>
      <c r="B6" s="3" t="s">
        <v>43</v>
      </c>
      <c r="C6" s="41"/>
      <c r="D6" s="42"/>
      <c r="E6" s="42"/>
      <c r="F6" s="42"/>
      <c r="G6" s="42"/>
      <c r="H6" s="42"/>
      <c r="I6" s="42"/>
    </row>
    <row r="7" spans="1:9" x14ac:dyDescent="0.25">
      <c r="A7" s="2"/>
      <c r="B7" s="3" t="s">
        <v>9</v>
      </c>
      <c r="C7" s="40"/>
      <c r="D7" s="38"/>
      <c r="E7" s="38"/>
      <c r="F7" s="38"/>
      <c r="G7" s="38"/>
      <c r="H7" s="38"/>
      <c r="I7" s="39"/>
    </row>
    <row r="8" spans="1:9" x14ac:dyDescent="0.25">
      <c r="A8" s="2"/>
      <c r="B8" s="4" t="s">
        <v>10</v>
      </c>
      <c r="C8" s="41"/>
      <c r="D8" s="42"/>
      <c r="E8" s="42"/>
      <c r="F8" s="42"/>
      <c r="G8" s="42"/>
      <c r="H8" s="42"/>
      <c r="I8" s="42"/>
    </row>
    <row r="9" spans="1:9" ht="15.75" thickBot="1" x14ac:dyDescent="0.3">
      <c r="A9" s="2"/>
      <c r="B9" s="5" t="s">
        <v>14</v>
      </c>
      <c r="C9" s="58"/>
      <c r="D9" s="59"/>
      <c r="E9" s="59"/>
      <c r="F9" s="59"/>
      <c r="G9" s="59"/>
      <c r="H9" s="59"/>
      <c r="I9" s="59"/>
    </row>
    <row r="10" spans="1:9" ht="27" customHeight="1" x14ac:dyDescent="0.25">
      <c r="A10" s="6" t="s">
        <v>44</v>
      </c>
      <c r="B10" s="7"/>
      <c r="C10" s="44" t="s">
        <v>0</v>
      </c>
      <c r="D10" s="36"/>
      <c r="E10" s="36"/>
      <c r="F10" s="47"/>
      <c r="G10" s="47"/>
      <c r="H10" s="48"/>
      <c r="I10" s="49"/>
    </row>
    <row r="11" spans="1:9" ht="15" customHeight="1" x14ac:dyDescent="0.25">
      <c r="A11" s="65" t="s">
        <v>5</v>
      </c>
      <c r="B11" s="8" t="s">
        <v>45</v>
      </c>
      <c r="C11" s="45"/>
      <c r="D11" s="9" t="s">
        <v>63</v>
      </c>
      <c r="E11" s="9" t="s">
        <v>1</v>
      </c>
      <c r="F11" s="9" t="s">
        <v>64</v>
      </c>
      <c r="G11" s="9" t="s">
        <v>2</v>
      </c>
      <c r="H11" s="9" t="s">
        <v>3</v>
      </c>
      <c r="I11" s="50" t="s">
        <v>4</v>
      </c>
    </row>
    <row r="12" spans="1:9" ht="15.75" thickBot="1" x14ac:dyDescent="0.3">
      <c r="A12" s="65"/>
      <c r="B12" s="10"/>
      <c r="C12" s="46"/>
      <c r="D12" s="11">
        <v>5</v>
      </c>
      <c r="E12" s="11">
        <v>4</v>
      </c>
      <c r="F12" s="11">
        <v>3</v>
      </c>
      <c r="G12" s="11">
        <v>2</v>
      </c>
      <c r="H12" s="11">
        <v>1</v>
      </c>
      <c r="I12" s="51"/>
    </row>
    <row r="13" spans="1:9" ht="15" customHeight="1" x14ac:dyDescent="0.25">
      <c r="A13" s="12" t="s">
        <v>35</v>
      </c>
      <c r="B13" s="13" t="s">
        <v>36</v>
      </c>
      <c r="C13" s="14">
        <v>1</v>
      </c>
      <c r="D13" s="35" t="s">
        <v>65</v>
      </c>
      <c r="E13" s="34"/>
      <c r="F13" s="34"/>
      <c r="G13" s="34"/>
      <c r="H13" s="34"/>
      <c r="I13" s="15">
        <f>IF(OR(D13="x",D13="X"),5*C13,IF(OR(E13="x",E13="X"),4*C13,IF(OR(F13="x",F13="X"),3*C13,IF(OR(G13="x",G13="X"),2*C13,IF(OR(H13="x",H13="X"),1*C13,0)))))</f>
        <v>5</v>
      </c>
    </row>
    <row r="14" spans="1:9" ht="30" x14ac:dyDescent="0.25">
      <c r="A14" s="12" t="s">
        <v>46</v>
      </c>
      <c r="B14" s="13" t="s">
        <v>32</v>
      </c>
      <c r="C14" s="14">
        <v>1.25</v>
      </c>
      <c r="D14" s="35" t="s">
        <v>65</v>
      </c>
      <c r="E14" s="34"/>
      <c r="F14" s="34"/>
      <c r="G14" s="34"/>
      <c r="H14" s="34"/>
      <c r="I14" s="15">
        <f>IF(OR(D14="x",D14="X"),5*C14,IF(OR(E14="x",E14="X"),4*C14,IF(OR(F14="x",F14="X"),3*C14,IF(OR(G14="x",G14="X"),2*C14,IF(OR(H14="x",H14="X"),1*C14,0)))))</f>
        <v>6.25</v>
      </c>
    </row>
    <row r="15" spans="1:9" x14ac:dyDescent="0.25">
      <c r="A15" s="12" t="s">
        <v>47</v>
      </c>
      <c r="B15" s="13" t="s">
        <v>25</v>
      </c>
      <c r="C15" s="14">
        <v>1.25</v>
      </c>
      <c r="D15" s="35" t="s">
        <v>65</v>
      </c>
      <c r="E15" s="34"/>
      <c r="F15" s="34"/>
      <c r="G15" s="34"/>
      <c r="H15" s="34"/>
      <c r="I15" s="15">
        <f>IF(OR(D15="x",D15="X"),5*C15,IF(OR(E15="x",E15="X"),4*C15,IF(OR(F15="x",F15="X"),3*C15,IF(OR(G15="x",G15="X"),2*C15,IF(OR(H15="x",H15="X"),1*C15,0)))))</f>
        <v>6.25</v>
      </c>
    </row>
    <row r="16" spans="1:9" x14ac:dyDescent="0.25">
      <c r="A16" s="12" t="s">
        <v>48</v>
      </c>
      <c r="B16" s="13" t="s">
        <v>26</v>
      </c>
      <c r="C16" s="14">
        <v>1.25</v>
      </c>
      <c r="D16" s="35" t="s">
        <v>65</v>
      </c>
      <c r="E16" s="34"/>
      <c r="F16" s="34"/>
      <c r="G16" s="34"/>
      <c r="H16" s="34"/>
      <c r="I16" s="15">
        <f>IF(OR(D16="x",D16="X"),5*C16,IF(OR(E16="x",E16="X"),4*C16,IF(OR(F16="x",F16="X"),3*C16,IF(OR(G16="x",G16="X"),2*C16,IF(OR(H16="x",H16="X"),1*C16,0)))))</f>
        <v>6.25</v>
      </c>
    </row>
    <row r="17" spans="1:9" ht="15.75" thickBot="1" x14ac:dyDescent="0.3">
      <c r="A17" s="12" t="s">
        <v>49</v>
      </c>
      <c r="B17" s="13" t="s">
        <v>34</v>
      </c>
      <c r="C17" s="14">
        <v>1.25</v>
      </c>
      <c r="D17" s="35" t="s">
        <v>65</v>
      </c>
      <c r="E17" s="34"/>
      <c r="F17" s="34"/>
      <c r="G17" s="34"/>
      <c r="H17" s="34"/>
      <c r="I17" s="15">
        <f>IF(OR(D17="x",D17="X"),5*C17,IF(OR(E17="x",E17="X"),4*C17,IF(OR(F17="x",F17="X"),3*C17,IF(OR(G17="x",G17="X"),2*C17,IF(OR(H17="x",H17="X"),1*C17,0)))))</f>
        <v>6.25</v>
      </c>
    </row>
    <row r="18" spans="1:9" ht="15.75" thickBot="1" x14ac:dyDescent="0.3">
      <c r="A18" s="16" t="s">
        <v>6</v>
      </c>
      <c r="B18" s="17"/>
      <c r="C18" s="18">
        <f>SUM(C13:C17)</f>
        <v>6</v>
      </c>
      <c r="D18" s="66"/>
      <c r="E18" s="66"/>
      <c r="F18" s="52"/>
      <c r="G18" s="52"/>
      <c r="H18" s="53"/>
      <c r="I18" s="19">
        <f>SUM(I13:I17)</f>
        <v>30</v>
      </c>
    </row>
    <row r="19" spans="1:9" ht="24.75" customHeight="1" x14ac:dyDescent="0.25">
      <c r="A19" s="6" t="s">
        <v>41</v>
      </c>
      <c r="B19" s="7"/>
      <c r="C19" s="20"/>
      <c r="D19" s="20"/>
      <c r="E19" s="20"/>
      <c r="F19" s="47"/>
      <c r="G19" s="47"/>
      <c r="H19" s="48"/>
      <c r="I19" s="49"/>
    </row>
    <row r="20" spans="1:9" ht="15" customHeight="1" x14ac:dyDescent="0.25">
      <c r="A20" s="12" t="s">
        <v>50</v>
      </c>
      <c r="B20" s="13" t="s">
        <v>37</v>
      </c>
      <c r="C20" s="14">
        <v>0.25</v>
      </c>
      <c r="D20" s="35" t="s">
        <v>65</v>
      </c>
      <c r="E20" s="34"/>
      <c r="F20" s="34"/>
      <c r="G20" s="34"/>
      <c r="H20" s="34"/>
      <c r="I20" s="15">
        <f t="shared" ref="I20:I23" si="0">IF(OR(D20="x",D20="X"),5*C20,IF(OR(E20="x",E20="X"),4*C20,IF(OR(F20="x",F20="X"),3*C20,IF(OR(G20="x",G20="X"),2*C20,IF(OR(H20="x",H20="X"),1*C20,0)))))</f>
        <v>1.25</v>
      </c>
    </row>
    <row r="21" spans="1:9" ht="30" x14ac:dyDescent="0.25">
      <c r="A21" s="12" t="s">
        <v>51</v>
      </c>
      <c r="B21" s="13" t="s">
        <v>29</v>
      </c>
      <c r="C21" s="14">
        <v>0.25</v>
      </c>
      <c r="D21" s="35" t="s">
        <v>65</v>
      </c>
      <c r="E21" s="34"/>
      <c r="F21" s="34"/>
      <c r="G21" s="34"/>
      <c r="H21" s="34"/>
      <c r="I21" s="15">
        <f t="shared" si="0"/>
        <v>1.25</v>
      </c>
    </row>
    <row r="22" spans="1:9" ht="15" customHeight="1" x14ac:dyDescent="0.25">
      <c r="A22" s="12" t="s">
        <v>52</v>
      </c>
      <c r="B22" s="13" t="s">
        <v>38</v>
      </c>
      <c r="C22" s="14">
        <v>0.25</v>
      </c>
      <c r="D22" s="35" t="s">
        <v>65</v>
      </c>
      <c r="E22" s="34"/>
      <c r="F22" s="34"/>
      <c r="G22" s="34"/>
      <c r="H22" s="34"/>
      <c r="I22" s="15">
        <f t="shared" si="0"/>
        <v>1.25</v>
      </c>
    </row>
    <row r="23" spans="1:9" ht="15.75" thickBot="1" x14ac:dyDescent="0.3">
      <c r="A23" s="12" t="s">
        <v>53</v>
      </c>
      <c r="B23" s="13" t="s">
        <v>39</v>
      </c>
      <c r="C23" s="14">
        <v>0.25</v>
      </c>
      <c r="D23" s="35" t="s">
        <v>65</v>
      </c>
      <c r="E23" s="34"/>
      <c r="F23" s="34"/>
      <c r="G23" s="34"/>
      <c r="H23" s="34"/>
      <c r="I23" s="15">
        <f t="shared" si="0"/>
        <v>1.25</v>
      </c>
    </row>
    <row r="24" spans="1:9" ht="24" customHeight="1" thickBot="1" x14ac:dyDescent="0.3">
      <c r="A24" s="16" t="s">
        <v>6</v>
      </c>
      <c r="B24" s="17"/>
      <c r="C24" s="18">
        <f>SUM(C20:C23)</f>
        <v>1</v>
      </c>
      <c r="D24" s="66"/>
      <c r="E24" s="66"/>
      <c r="F24" s="52"/>
      <c r="G24" s="52"/>
      <c r="H24" s="53"/>
      <c r="I24" s="19">
        <f>SUM(I20:I23)</f>
        <v>5</v>
      </c>
    </row>
    <row r="25" spans="1:9" ht="15" customHeight="1" x14ac:dyDescent="0.25">
      <c r="A25" s="65" t="s">
        <v>5</v>
      </c>
      <c r="B25" s="8"/>
      <c r="C25" s="45"/>
      <c r="D25" s="9" t="s">
        <v>63</v>
      </c>
      <c r="E25" s="9" t="s">
        <v>1</v>
      </c>
      <c r="F25" s="9" t="s">
        <v>64</v>
      </c>
      <c r="G25" s="9" t="s">
        <v>2</v>
      </c>
      <c r="H25" s="9" t="s">
        <v>3</v>
      </c>
      <c r="I25" s="50" t="s">
        <v>4</v>
      </c>
    </row>
    <row r="26" spans="1:9" ht="15.75" thickBot="1" x14ac:dyDescent="0.3">
      <c r="A26" s="65"/>
      <c r="B26" s="10"/>
      <c r="C26" s="46"/>
      <c r="D26" s="11">
        <v>5</v>
      </c>
      <c r="E26" s="11">
        <v>4</v>
      </c>
      <c r="F26" s="11">
        <v>3</v>
      </c>
      <c r="G26" s="11">
        <v>2</v>
      </c>
      <c r="H26" s="11">
        <v>1</v>
      </c>
      <c r="I26" s="51"/>
    </row>
    <row r="27" spans="1:9" ht="14.85" customHeight="1" x14ac:dyDescent="0.25">
      <c r="A27" s="12" t="s">
        <v>54</v>
      </c>
      <c r="B27" s="13" t="s">
        <v>30</v>
      </c>
      <c r="C27" s="14">
        <v>0.5</v>
      </c>
      <c r="D27" s="35" t="s">
        <v>65</v>
      </c>
      <c r="E27" s="34"/>
      <c r="F27" s="34"/>
      <c r="G27" s="34"/>
      <c r="H27" s="34"/>
      <c r="I27" s="15">
        <f t="shared" ref="I27:I29" si="1">IF(OR(D27="x",D27="X"),5*C27,IF(OR(E27="x",E27="X"),4*C27,IF(OR(F27="x",F27="X"),3*C27,IF(OR(G27="x",G27="X"),2*C27,IF(OR(H27="x",H27="X"),1*C27,0)))))</f>
        <v>2.5</v>
      </c>
    </row>
    <row r="28" spans="1:9" x14ac:dyDescent="0.25">
      <c r="A28" s="12" t="s">
        <v>55</v>
      </c>
      <c r="B28" s="13" t="s">
        <v>42</v>
      </c>
      <c r="C28" s="14">
        <v>0.25</v>
      </c>
      <c r="D28" s="35" t="s">
        <v>65</v>
      </c>
      <c r="E28" s="34"/>
      <c r="F28" s="34"/>
      <c r="G28" s="34"/>
      <c r="H28" s="34"/>
      <c r="I28" s="15">
        <f t="shared" si="1"/>
        <v>1.25</v>
      </c>
    </row>
    <row r="29" spans="1:9" ht="15.75" thickBot="1" x14ac:dyDescent="0.3">
      <c r="A29" s="12" t="s">
        <v>56</v>
      </c>
      <c r="B29" s="13" t="s">
        <v>31</v>
      </c>
      <c r="C29" s="14">
        <v>0.5</v>
      </c>
      <c r="D29" s="35" t="s">
        <v>65</v>
      </c>
      <c r="E29" s="34"/>
      <c r="F29" s="34"/>
      <c r="G29" s="34"/>
      <c r="H29" s="34"/>
      <c r="I29" s="15">
        <f t="shared" si="1"/>
        <v>2.5</v>
      </c>
    </row>
    <row r="30" spans="1:9" ht="21.75" customHeight="1" thickBot="1" x14ac:dyDescent="0.3">
      <c r="A30" s="16" t="s">
        <v>6</v>
      </c>
      <c r="B30" s="17"/>
      <c r="C30" s="21">
        <f>SUM(C27:C29)</f>
        <v>1.25</v>
      </c>
      <c r="D30" s="17"/>
      <c r="E30" s="17"/>
      <c r="F30" s="52"/>
      <c r="G30" s="52"/>
      <c r="H30" s="53"/>
      <c r="I30" s="19">
        <f>SUM(I27:I29)</f>
        <v>6.25</v>
      </c>
    </row>
    <row r="31" spans="1:9" ht="25.5" customHeight="1" x14ac:dyDescent="0.25">
      <c r="A31" s="6" t="s">
        <v>66</v>
      </c>
      <c r="B31" s="7"/>
      <c r="C31" s="44" t="s">
        <v>0</v>
      </c>
      <c r="D31" s="36"/>
      <c r="E31" s="36"/>
      <c r="F31" s="47"/>
      <c r="G31" s="47"/>
      <c r="H31" s="48"/>
      <c r="I31" s="49"/>
    </row>
    <row r="32" spans="1:9" ht="15" customHeight="1" x14ac:dyDescent="0.25">
      <c r="A32" s="65" t="s">
        <v>5</v>
      </c>
      <c r="B32" s="8"/>
      <c r="C32" s="45"/>
      <c r="D32" s="9" t="s">
        <v>63</v>
      </c>
      <c r="E32" s="9" t="s">
        <v>1</v>
      </c>
      <c r="F32" s="9" t="s">
        <v>64</v>
      </c>
      <c r="G32" s="9" t="s">
        <v>2</v>
      </c>
      <c r="H32" s="9" t="s">
        <v>3</v>
      </c>
      <c r="I32" s="50" t="s">
        <v>4</v>
      </c>
    </row>
    <row r="33" spans="1:9" ht="15.75" thickBot="1" x14ac:dyDescent="0.3">
      <c r="A33" s="65"/>
      <c r="B33" s="10"/>
      <c r="C33" s="46"/>
      <c r="D33" s="11">
        <v>5</v>
      </c>
      <c r="E33" s="11">
        <v>4</v>
      </c>
      <c r="F33" s="11">
        <v>3</v>
      </c>
      <c r="G33" s="11">
        <v>2</v>
      </c>
      <c r="H33" s="11">
        <v>1</v>
      </c>
      <c r="I33" s="51"/>
    </row>
    <row r="34" spans="1:9" ht="15" customHeight="1" x14ac:dyDescent="0.25">
      <c r="A34" s="12" t="s">
        <v>57</v>
      </c>
      <c r="B34" s="13" t="s">
        <v>28</v>
      </c>
      <c r="C34" s="14">
        <v>0.25</v>
      </c>
      <c r="D34" s="35" t="s">
        <v>65</v>
      </c>
      <c r="E34" s="34"/>
      <c r="F34" s="34"/>
      <c r="G34" s="34"/>
      <c r="H34" s="34"/>
      <c r="I34" s="15">
        <f t="shared" ref="I34:I38" si="2">IF(OR(D34="x",D34="X"),5*C34,IF(OR(E34="x",E34="X"),4*C34,IF(OR(F34="x",F34="X"),3*C34,IF(OR(G34="x",G34="X"),2*C34,IF(OR(H34="x",H34="X"),1*C34,0)))))</f>
        <v>1.25</v>
      </c>
    </row>
    <row r="35" spans="1:9" x14ac:dyDescent="0.25">
      <c r="A35" s="12" t="s">
        <v>58</v>
      </c>
      <c r="B35" s="13" t="s">
        <v>31</v>
      </c>
      <c r="C35" s="14">
        <v>0.5</v>
      </c>
      <c r="D35" s="35" t="s">
        <v>65</v>
      </c>
      <c r="E35" s="34"/>
      <c r="F35" s="34"/>
      <c r="G35" s="34"/>
      <c r="H35" s="34"/>
      <c r="I35" s="15">
        <f t="shared" si="2"/>
        <v>2.5</v>
      </c>
    </row>
    <row r="36" spans="1:9" ht="14.1" customHeight="1" x14ac:dyDescent="0.25">
      <c r="A36" s="12" t="s">
        <v>59</v>
      </c>
      <c r="B36" s="13" t="s">
        <v>24</v>
      </c>
      <c r="C36" s="14">
        <v>0.5</v>
      </c>
      <c r="D36" s="35" t="s">
        <v>65</v>
      </c>
      <c r="E36" s="34"/>
      <c r="F36" s="34"/>
      <c r="G36" s="34"/>
      <c r="H36" s="34"/>
      <c r="I36" s="15">
        <f t="shared" si="2"/>
        <v>2.5</v>
      </c>
    </row>
    <row r="37" spans="1:9" x14ac:dyDescent="0.25">
      <c r="A37" s="12" t="s">
        <v>60</v>
      </c>
      <c r="B37" s="13" t="s">
        <v>26</v>
      </c>
      <c r="C37" s="14">
        <v>0.25</v>
      </c>
      <c r="D37" s="35" t="s">
        <v>65</v>
      </c>
      <c r="E37" s="34"/>
      <c r="F37" s="34"/>
      <c r="G37" s="34"/>
      <c r="H37" s="34"/>
      <c r="I37" s="15">
        <f t="shared" si="2"/>
        <v>1.25</v>
      </c>
    </row>
    <row r="38" spans="1:9" ht="14.1" customHeight="1" thickBot="1" x14ac:dyDescent="0.3">
      <c r="A38" s="12" t="s">
        <v>61</v>
      </c>
      <c r="B38" s="13" t="s">
        <v>27</v>
      </c>
      <c r="C38" s="14">
        <v>0.25</v>
      </c>
      <c r="D38" s="35" t="s">
        <v>65</v>
      </c>
      <c r="E38" s="34"/>
      <c r="F38" s="34"/>
      <c r="G38" s="34"/>
      <c r="H38" s="34"/>
      <c r="I38" s="15">
        <f t="shared" si="2"/>
        <v>1.25</v>
      </c>
    </row>
    <row r="39" spans="1:9" ht="15.75" thickBot="1" x14ac:dyDescent="0.3">
      <c r="A39" s="16" t="s">
        <v>6</v>
      </c>
      <c r="B39" s="17"/>
      <c r="C39" s="21">
        <f>SUM(C34:C38)</f>
        <v>1.75</v>
      </c>
      <c r="D39" s="17"/>
      <c r="E39" s="17"/>
      <c r="F39" s="52"/>
      <c r="G39" s="52"/>
      <c r="H39" s="53"/>
      <c r="I39" s="19">
        <f>SUM(I34:I38)</f>
        <v>8.75</v>
      </c>
    </row>
    <row r="40" spans="1:9" ht="105.75" thickBot="1" x14ac:dyDescent="0.3">
      <c r="A40" s="16" t="s">
        <v>21</v>
      </c>
      <c r="B40" s="22"/>
      <c r="C40" s="23" t="s">
        <v>17</v>
      </c>
      <c r="D40" s="23"/>
      <c r="E40" s="23"/>
      <c r="F40" s="23" t="s">
        <v>18</v>
      </c>
      <c r="G40" s="24" t="s">
        <v>19</v>
      </c>
      <c r="H40" s="24" t="s">
        <v>20</v>
      </c>
      <c r="I40" s="25"/>
    </row>
    <row r="41" spans="1:9" ht="15.75" thickBot="1" x14ac:dyDescent="0.3">
      <c r="A41" s="26" t="s">
        <v>22</v>
      </c>
      <c r="B41" s="27"/>
      <c r="C41" s="23"/>
      <c r="D41" s="23"/>
      <c r="E41" s="23"/>
      <c r="F41" s="23"/>
      <c r="G41" s="24"/>
      <c r="H41" s="23"/>
      <c r="I41" s="22">
        <f>IF(OR(C41="x",C41="X"),I39-0.4*25,IF(OR(F41="x",F41="X"),I39-0.2*25,IF(OR(G41="x",G41="X"),I39-0.1*25,IF(OR(H41="x",H41="X"),I39*1,))))</f>
        <v>0</v>
      </c>
    </row>
    <row r="42" spans="1:9" x14ac:dyDescent="0.25">
      <c r="A42" s="2"/>
      <c r="B42" s="28"/>
      <c r="C42" s="28"/>
      <c r="D42" s="28"/>
      <c r="E42" s="28"/>
      <c r="F42" s="28"/>
      <c r="G42" s="28"/>
      <c r="H42" s="28"/>
      <c r="I42" s="28"/>
    </row>
    <row r="43" spans="1:9" ht="16.5" thickBot="1" x14ac:dyDescent="0.3">
      <c r="A43" s="60" t="s">
        <v>15</v>
      </c>
      <c r="B43" s="63"/>
      <c r="C43" s="63"/>
      <c r="D43" s="63"/>
      <c r="E43" s="63"/>
      <c r="F43" s="63"/>
      <c r="G43" s="61"/>
      <c r="H43" s="61"/>
      <c r="I43" s="64"/>
    </row>
    <row r="44" spans="1:9" ht="18" customHeight="1" thickBot="1" x14ac:dyDescent="0.3">
      <c r="A44" s="29" t="s">
        <v>13</v>
      </c>
      <c r="B44" s="30">
        <f>I18+I24+I30+I39-I41</f>
        <v>50</v>
      </c>
      <c r="C44" s="28" t="s">
        <v>40</v>
      </c>
      <c r="D44" s="28"/>
      <c r="E44" s="28"/>
      <c r="F44" s="30">
        <f>I18</f>
        <v>30</v>
      </c>
      <c r="G44" s="54" t="s">
        <v>33</v>
      </c>
      <c r="H44" s="54"/>
      <c r="I44" s="31">
        <f>SUM(I24,I30,I41,I39)-I41</f>
        <v>20</v>
      </c>
    </row>
    <row r="45" spans="1:9" x14ac:dyDescent="0.25">
      <c r="A45" s="29" t="s">
        <v>11</v>
      </c>
      <c r="B45" s="32"/>
      <c r="C45" s="55"/>
      <c r="D45" s="56"/>
      <c r="E45" s="56"/>
      <c r="F45" s="56"/>
      <c r="G45" s="38"/>
      <c r="H45" s="38"/>
      <c r="I45" s="57"/>
    </row>
    <row r="46" spans="1:9" x14ac:dyDescent="0.25">
      <c r="A46" s="29" t="s">
        <v>16</v>
      </c>
      <c r="B46" s="3"/>
      <c r="C46" s="40"/>
      <c r="D46" s="38"/>
      <c r="E46" s="38"/>
      <c r="F46" s="38"/>
      <c r="G46" s="38"/>
      <c r="H46" s="38"/>
      <c r="I46" s="39"/>
    </row>
    <row r="47" spans="1:9" x14ac:dyDescent="0.25">
      <c r="A47" s="29" t="s">
        <v>12</v>
      </c>
      <c r="B47" s="3"/>
      <c r="C47" s="37"/>
      <c r="D47" s="67"/>
      <c r="E47" s="67"/>
      <c r="F47" s="38"/>
      <c r="G47" s="38"/>
      <c r="H47" s="38"/>
      <c r="I47" s="39"/>
    </row>
  </sheetData>
  <sheetProtection selectLockedCells="1"/>
  <protectedRanges>
    <protectedRange password="E929" sqref="F13:H17 C4:I9 C45:I47 F20:H23 F27:H29 F34:H38" name="Range1"/>
  </protectedRanges>
  <mergeCells count="29">
    <mergeCell ref="A3:I3"/>
    <mergeCell ref="A1:I2"/>
    <mergeCell ref="C46:I46"/>
    <mergeCell ref="C47:I47"/>
    <mergeCell ref="A43:I43"/>
    <mergeCell ref="C45:I45"/>
    <mergeCell ref="C4:I4"/>
    <mergeCell ref="C7:I7"/>
    <mergeCell ref="C10:C12"/>
    <mergeCell ref="F10:I10"/>
    <mergeCell ref="A11:A12"/>
    <mergeCell ref="I11:I12"/>
    <mergeCell ref="C25:C26"/>
    <mergeCell ref="A32:A33"/>
    <mergeCell ref="I32:I33"/>
    <mergeCell ref="A25:A26"/>
    <mergeCell ref="I25:I26"/>
    <mergeCell ref="F19:I19"/>
    <mergeCell ref="F30:H30"/>
    <mergeCell ref="F24:H24"/>
    <mergeCell ref="C31:C33"/>
    <mergeCell ref="F31:I31"/>
    <mergeCell ref="G44:H44"/>
    <mergeCell ref="F39:H39"/>
    <mergeCell ref="C8:I8"/>
    <mergeCell ref="C6:I6"/>
    <mergeCell ref="C5:I5"/>
    <mergeCell ref="C9:I9"/>
    <mergeCell ref="F18:H18"/>
  </mergeCells>
  <phoneticPr fontId="3" type="noConversion"/>
  <dataValidations count="2">
    <dataValidation type="custom" allowBlank="1" showInputMessage="1" showErrorMessage="1" errorTitle="X or x" error="Only x or X(Upper or lower case of letter x)" promptTitle="Only one valuation" prompt="Mark x or X for Good or Fair or Poor" sqref="C41:H41" xr:uid="{00000000-0002-0000-0000-000000000000}">
      <formula1>(OR(C41="x",C41="X"))</formula1>
    </dataValidation>
    <dataValidation type="custom" allowBlank="1" showInputMessage="1" showErrorMessage="1" promptTitle="Only one Scoring" prompt="_x000a_Only one valuation - Mark x or X for Good or Fair or Poor" sqref="F13:H17 F20:H23 F27:H29 F34:H38" xr:uid="{151CF102-633B-4CEA-82EF-81C9826431E6}">
      <formula1>(OR(F13="x",F13="X"))</formula1>
    </dataValidation>
  </dataValidations>
  <printOptions horizontalCentered="1"/>
  <pageMargins left="0.11811023622047245" right="0.11811023622047245" top="0.19685039370078741" bottom="0.15748031496062992" header="0.31496062992125984" footer="0.31496062992125984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EXAMINER ASSESSMENT FORM</vt:lpstr>
      <vt:lpstr>'EXAMINER ASSESSMENT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2 - Examiner Evaluation Form;</dc:title>
  <dc:creator>Prasanalakshmi</dc:creator>
  <cp:keywords>Prasanalakshmi</cp:keywords>
  <cp:lastModifiedBy>SB Sailenthiran</cp:lastModifiedBy>
  <cp:lastPrinted>2023-05-14T09:01:18Z</cp:lastPrinted>
  <dcterms:created xsi:type="dcterms:W3CDTF">2016-05-23T04:26:44Z</dcterms:created>
  <dcterms:modified xsi:type="dcterms:W3CDTF">2025-02-10T11:17:44Z</dcterms:modified>
</cp:coreProperties>
</file>