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H\Desktop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C9" i="1"/>
  <c r="B9" i="1"/>
  <c r="E8" i="1"/>
  <c r="E6" i="1"/>
  <c r="C7" i="1"/>
  <c r="B7" i="1"/>
  <c r="E7" i="1" s="1"/>
</calcChain>
</file>

<file path=xl/sharedStrings.xml><?xml version="1.0" encoding="utf-8"?>
<sst xmlns="http://schemas.openxmlformats.org/spreadsheetml/2006/main" count="22" uniqueCount="20">
  <si>
    <t>material comparison for impact intrusion plate</t>
  </si>
  <si>
    <t>Length</t>
  </si>
  <si>
    <t>Width</t>
  </si>
  <si>
    <t>Thickness</t>
  </si>
  <si>
    <t>Density</t>
  </si>
  <si>
    <t>Volume</t>
  </si>
  <si>
    <t>Mass</t>
  </si>
  <si>
    <t>Youngs Modulus</t>
  </si>
  <si>
    <t>Unit</t>
  </si>
  <si>
    <t>mm</t>
  </si>
  <si>
    <t>mm^3</t>
  </si>
  <si>
    <t>GPA</t>
  </si>
  <si>
    <t>Difference</t>
  </si>
  <si>
    <t>kg/M^3</t>
  </si>
  <si>
    <t>Parameter</t>
  </si>
  <si>
    <t>g</t>
  </si>
  <si>
    <t>4mm Aluminum sheet</t>
  </si>
  <si>
    <t>1.5mm Steel Sheet</t>
  </si>
  <si>
    <t>https://www.rollbarpadding.com/product/id-48</t>
  </si>
  <si>
    <t>FSAE Impact Attenuator Manufactured from Dow Impaxx™ 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</si>
</sst>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9" fontId="0" fillId="0" borderId="0" xfId="1" applyFont="1"/>
    <xf numFmtId="172" fontId="0" fillId="0" borderId="0" xfId="1" applyNumberFormat="1" applyFont="1"/>
    <xf numFmtId="2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Plate Mass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(Sheet1!$B$3,Sheet1!$C$3)</c:f>
              <c:strCache>
                <c:ptCount val="2"/>
                <c:pt idx="0">
                  <c:v>4mm Aluminum sheet</c:v>
                </c:pt>
                <c:pt idx="1">
                  <c:v>1.5mm Steel Sheet</c:v>
                </c:pt>
              </c:strCache>
            </c:strRef>
          </c:cat>
          <c:val>
            <c:numRef>
              <c:f>(Sheet1!$B$9,Sheet1!$C$9)</c:f>
              <c:numCache>
                <c:formatCode>0.00</c:formatCode>
                <c:ptCount val="2"/>
                <c:pt idx="0">
                  <c:v>220</c:v>
                </c:pt>
                <c:pt idx="1">
                  <c:v>235.5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093856"/>
        <c:axId val="241092176"/>
      </c:barChart>
      <c:catAx>
        <c:axId val="24109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Material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92176"/>
        <c:crosses val="autoZero"/>
        <c:auto val="1"/>
        <c:lblAlgn val="ctr"/>
        <c:lblOffset val="100"/>
        <c:noMultiLvlLbl val="0"/>
      </c:catAx>
      <c:valAx>
        <c:axId val="2410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Mass 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9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114300</xdr:rowOff>
    </xdr:from>
    <xdr:to>
      <xdr:col>23</xdr:col>
      <xdr:colOff>342900</xdr:colOff>
      <xdr:row>24</xdr:row>
      <xdr:rowOff>84138</xdr:rowOff>
    </xdr:to>
    <xdr:sp macro="" textlink="">
      <xdr:nvSpPr>
        <xdr:cNvPr id="2" name="Content Placeholder 2"/>
        <xdr:cNvSpPr>
          <a:spLocks noGrp="1"/>
        </xdr:cNvSpPr>
      </xdr:nvSpPr>
      <xdr:spPr>
        <a:xfrm>
          <a:off x="5838825" y="304800"/>
          <a:ext cx="10515600" cy="4351338"/>
        </a:xfrm>
        <a:prstGeom prst="rect">
          <a:avLst/>
        </a:prstGeom>
      </xdr:spPr>
      <xdr:txBody>
        <a:bodyPr vert="horz" wrap="square" lIns="91440" tIns="45720" rIns="91440" bIns="45720" rtlCol="0">
          <a:normAutofit lnSpcReduction="10000"/>
        </a:bodyPr>
        <a:lstStyle>
          <a:lvl1pPr marL="228600" indent="-228600" algn="l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Char char="•"/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685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indent="-228600" algn="l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Char char="•"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400"/>
            <a:t>Like for like comparison with Aluminium and Steel</a:t>
          </a:r>
        </a:p>
        <a:p>
          <a:r>
            <a:rPr lang="en-GB" sz="1400"/>
            <a:t>http://www.engineeringtoolbox.com/metal-alloys-densities-d_50.html /http://www.aalco.co.uk/datasheets/Aalco-Metals-Ltd_Aluminium-Alloy-6082-T6T651-Plate_148.pdf.ashx</a:t>
          </a:r>
        </a:p>
        <a:p>
          <a:r>
            <a:rPr lang="en-GB" sz="1400"/>
            <a:t>Density	265 g/cm³ Aluminium 5083 is known for exceptional performance in extreme environments. 5083 is highly resistant to attack by both seawater and industrial chemical environments. </a:t>
          </a:r>
        </a:p>
        <a:p>
          <a:r>
            <a:rPr lang="en-GB" sz="1400"/>
            <a:t>Alloy 5083 also retains exceptional strength after welding. It has the highest strength of the non-heat treatable alloys but is not recommended for use in temperatures in excess of 65°C.</a:t>
          </a:r>
        </a:p>
        <a:p>
          <a:r>
            <a:rPr lang="en-GB" sz="1400" b="0" i="0" u="none" strike="noStrike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7.85 g/cm3 – mild steel</a:t>
          </a:r>
          <a:r>
            <a:rPr lang="en-GB" sz="1400"/>
            <a:t> </a:t>
          </a:r>
        </a:p>
      </xdr:txBody>
    </xdr:sp>
    <xdr:clientData/>
  </xdr:twoCellAnchor>
  <xdr:twoCellAnchor>
    <xdr:from>
      <xdr:col>0</xdr:col>
      <xdr:colOff>485775</xdr:colOff>
      <xdr:row>12</xdr:row>
      <xdr:rowOff>23812</xdr:rowOff>
    </xdr:from>
    <xdr:to>
      <xdr:col>3</xdr:col>
      <xdr:colOff>400050</xdr:colOff>
      <xdr:row>26</xdr:row>
      <xdr:rowOff>100012</xdr:rowOff>
    </xdr:to>
    <xdr:grpSp>
      <xdr:nvGrpSpPr>
        <xdr:cNvPr id="6" name="Group 5"/>
        <xdr:cNvGrpSpPr/>
      </xdr:nvGrpSpPr>
      <xdr:grpSpPr>
        <a:xfrm>
          <a:off x="485775" y="2309812"/>
          <a:ext cx="5372100" cy="2743200"/>
          <a:chOff x="4562475" y="2557462"/>
          <a:chExt cx="5372100" cy="2743200"/>
        </a:xfrm>
      </xdr:grpSpPr>
      <xdr:graphicFrame macro="">
        <xdr:nvGraphicFramePr>
          <xdr:cNvPr id="3" name="Chart 2"/>
          <xdr:cNvGraphicFramePr/>
        </xdr:nvGraphicFramePr>
        <xdr:xfrm>
          <a:off x="4562475" y="2557462"/>
          <a:ext cx="53721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Up Arrow 4"/>
          <xdr:cNvSpPr/>
        </xdr:nvSpPr>
        <xdr:spPr>
          <a:xfrm>
            <a:off x="7143750" y="3295650"/>
            <a:ext cx="1057275" cy="866775"/>
          </a:xfrm>
          <a:prstGeom prst="upArrow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GB" sz="1400"/>
              <a:t> +7%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tabSelected="1" workbookViewId="0">
      <selection activeCell="H28" sqref="H28"/>
    </sheetView>
  </sheetViews>
  <sheetFormatPr defaultRowHeight="15" x14ac:dyDescent="0.25"/>
  <cols>
    <col min="1" max="1" width="43.140625" bestFit="1" customWidth="1"/>
    <col min="2" max="2" width="20.85546875" bestFit="1" customWidth="1"/>
    <col min="3" max="3" width="17.85546875" bestFit="1" customWidth="1"/>
    <col min="4" max="4" width="7.5703125" bestFit="1" customWidth="1"/>
    <col min="5" max="5" width="10.42578125" bestFit="1" customWidth="1"/>
  </cols>
  <sheetData>
    <row r="1" spans="1:5" x14ac:dyDescent="0.25">
      <c r="A1" t="s">
        <v>0</v>
      </c>
    </row>
    <row r="3" spans="1:5" x14ac:dyDescent="0.25">
      <c r="A3" s="1" t="s">
        <v>14</v>
      </c>
      <c r="B3" s="1" t="s">
        <v>16</v>
      </c>
      <c r="C3" s="1" t="s">
        <v>17</v>
      </c>
      <c r="D3" s="1" t="s">
        <v>8</v>
      </c>
      <c r="E3" s="2" t="s">
        <v>12</v>
      </c>
    </row>
    <row r="4" spans="1:5" x14ac:dyDescent="0.25">
      <c r="A4" s="1" t="s">
        <v>1</v>
      </c>
      <c r="B4" s="1">
        <v>200</v>
      </c>
      <c r="C4" s="1">
        <v>200</v>
      </c>
      <c r="D4" s="1" t="s">
        <v>9</v>
      </c>
    </row>
    <row r="5" spans="1:5" x14ac:dyDescent="0.25">
      <c r="A5" s="1" t="s">
        <v>2</v>
      </c>
      <c r="B5" s="1">
        <v>100</v>
      </c>
      <c r="C5" s="1">
        <v>100</v>
      </c>
      <c r="D5" s="1" t="s">
        <v>9</v>
      </c>
    </row>
    <row r="6" spans="1:5" x14ac:dyDescent="0.25">
      <c r="A6" s="1" t="s">
        <v>3</v>
      </c>
      <c r="B6" s="1">
        <v>4</v>
      </c>
      <c r="C6" s="1">
        <v>1.5</v>
      </c>
      <c r="D6" s="1" t="s">
        <v>9</v>
      </c>
      <c r="E6" s="3">
        <f>1-(C6/B6)</f>
        <v>0.625</v>
      </c>
    </row>
    <row r="7" spans="1:5" x14ac:dyDescent="0.25">
      <c r="A7" s="1" t="s">
        <v>5</v>
      </c>
      <c r="B7" s="1">
        <f>B6*B5*B4</f>
        <v>80000</v>
      </c>
      <c r="C7" s="1">
        <f>C6*C5*C4</f>
        <v>30000</v>
      </c>
      <c r="D7" s="1" t="s">
        <v>10</v>
      </c>
      <c r="E7" s="3">
        <f>1-(C7/B7)</f>
        <v>0.625</v>
      </c>
    </row>
    <row r="8" spans="1:5" x14ac:dyDescent="0.25">
      <c r="A8" s="1" t="s">
        <v>4</v>
      </c>
      <c r="B8" s="1">
        <v>2750</v>
      </c>
      <c r="C8" s="1">
        <v>7850</v>
      </c>
      <c r="D8" s="1" t="s">
        <v>13</v>
      </c>
      <c r="E8" s="3">
        <f t="shared" ref="E8:E9" si="0">1-(C8/B8)</f>
        <v>-1.8545454545454545</v>
      </c>
    </row>
    <row r="9" spans="1:5" x14ac:dyDescent="0.25">
      <c r="A9" s="1" t="s">
        <v>6</v>
      </c>
      <c r="B9" s="5">
        <f>B8*B7*10^-6</f>
        <v>220</v>
      </c>
      <c r="C9" s="5">
        <f>C8*C7*10^-6</f>
        <v>235.5</v>
      </c>
      <c r="D9" s="1" t="s">
        <v>15</v>
      </c>
      <c r="E9" s="4">
        <f>(C9-B9)/B9</f>
        <v>7.045454545454545E-2</v>
      </c>
    </row>
    <row r="10" spans="1:5" x14ac:dyDescent="0.25">
      <c r="A10" s="1" t="s">
        <v>7</v>
      </c>
      <c r="B10" s="1"/>
      <c r="C10" s="1"/>
      <c r="D10" s="1" t="s">
        <v>11</v>
      </c>
    </row>
    <row r="26" spans="8:8" x14ac:dyDescent="0.25">
      <c r="H26" t="s">
        <v>18</v>
      </c>
    </row>
    <row r="28" spans="8:8" x14ac:dyDescent="0.25">
      <c r="H28" t="s">
        <v>19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2016-08-15T21:27:35Z</dcterms:created>
  <dcterms:modified xsi:type="dcterms:W3CDTF">2016-08-15T23:38:43Z</dcterms:modified>
</cp:coreProperties>
</file>