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alln\Google Drive\5.Formula Salford\2. FS17 Season\2. Engineering\Finance, Purchase Orders, Invoices\Purchase Orders\"/>
    </mc:Choice>
  </mc:AlternateContent>
  <bookViews>
    <workbookView xWindow="0" yWindow="0" windowWidth="20460" windowHeight="9405"/>
  </bookViews>
  <sheets>
    <sheet name="Purchase Request" sheetId="1" r:id="rId1"/>
    <sheet name="Delivery Address List" sheetId="2" state="hidden" r:id="rId2"/>
    <sheet name="Account Codes" sheetId="3" state="hidden" r:id="rId3"/>
  </sheets>
  <definedNames>
    <definedName name="_xlnm.Print_Area" localSheetId="0">'Purchase Request'!$B$2:$L$38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1" l="1"/>
  <c r="L20" i="1"/>
  <c r="L12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8" i="1"/>
  <c r="L29" i="1"/>
  <c r="L32" i="1"/>
  <c r="L33" i="1"/>
  <c r="L34" i="1"/>
  <c r="M34" i="1"/>
</calcChain>
</file>

<file path=xl/sharedStrings.xml><?xml version="1.0" encoding="utf-8"?>
<sst xmlns="http://schemas.openxmlformats.org/spreadsheetml/2006/main" count="120" uniqueCount="80">
  <si>
    <t>SUPPLIER NAME</t>
  </si>
  <si>
    <t>SUPPLIER ADDRESS</t>
  </si>
  <si>
    <t>REQUESTED BY</t>
  </si>
  <si>
    <t>DATE</t>
  </si>
  <si>
    <t>CARRIAGE</t>
  </si>
  <si>
    <t>GRAND TOTAL (excl VAT)</t>
  </si>
  <si>
    <t xml:space="preserve"> UNIT QUANTITY</t>
  </si>
  <si>
    <t>SG2 - CSE Delivery to Goods Inwards, Newton G23</t>
  </si>
  <si>
    <t>EL2 - ELS Delivery to Goods Inwards, Newton G23 (for items to be used in Cockroft labs)</t>
  </si>
  <si>
    <t>EL5 - ELS Delivery to School Office, Peel G01-G03 (for items not for Cockroft labs)</t>
  </si>
  <si>
    <t>AB1 - Centre for Applied Archaeology delivery to Peel LG25C</t>
  </si>
  <si>
    <t>MW1 - Finance Office, Maxwell 725</t>
  </si>
  <si>
    <t>JH1 - Joule House</t>
  </si>
  <si>
    <t>PLEASE SELECT THIS CELL AND CHOOSE APPROPRIATE DELIVERY OPTION FROM THE DROP DOWN LIST</t>
  </si>
  <si>
    <r>
      <t xml:space="preserve">TOTAL                      </t>
    </r>
    <r>
      <rPr>
        <b/>
        <sz val="11"/>
        <color indexed="8"/>
        <rFont val="Calibri"/>
        <family val="2"/>
      </rPr>
      <t>(excl VAT)</t>
    </r>
  </si>
  <si>
    <t>IF VAT EXEMPT (I.E. FOR MEDICAL RESEARCH), PLEASE SUBMIT VAT EXEMPTION CERTIFICATE WITH ORDER.</t>
  </si>
  <si>
    <t>NOT APPLICABLE - services/goods being delivered directly to an external site</t>
  </si>
  <si>
    <t>PM1 - SOBE Delivery to School Office, Maxwell 4th Floor</t>
  </si>
  <si>
    <t>PROJECT/BUDGET CODE</t>
  </si>
  <si>
    <t>VAT (estimated)*</t>
  </si>
  <si>
    <t>*VAT ESTIMATED BASED ON 20% OF TOTAL ORDER. PLEASE OVERTYPE IF NECESSARY.</t>
  </si>
  <si>
    <t>GRAND TOTAL (incl VAT)</t>
  </si>
  <si>
    <t>SUPPLIER EMAIL ADDRESS</t>
  </si>
  <si>
    <t>SUPPLIER TELEPHONE</t>
  </si>
  <si>
    <t>ITEM DESCRIPTION INCLUDING CATALOGUE NUMBER / TEXT TO BE INCLUDED ON PURCHASE ORDER</t>
  </si>
  <si>
    <t>REQUISITION NOTE / PURCHASE REQUEST FORM</t>
  </si>
  <si>
    <r>
      <t xml:space="preserve">SUPPLIER ID </t>
    </r>
    <r>
      <rPr>
        <b/>
        <i/>
        <sz val="8"/>
        <color indexed="8"/>
        <rFont val="Calibri"/>
        <family val="2"/>
      </rPr>
      <t>(FINANCE ONLY)</t>
    </r>
  </si>
  <si>
    <r>
      <t xml:space="preserve">REQ'N NUMBER </t>
    </r>
    <r>
      <rPr>
        <b/>
        <i/>
        <sz val="8"/>
        <color indexed="8"/>
        <rFont val="Calibri"/>
        <family val="2"/>
      </rPr>
      <t>(FINANCE ONLY)</t>
    </r>
  </si>
  <si>
    <r>
      <t xml:space="preserve">PO NUMBER </t>
    </r>
    <r>
      <rPr>
        <b/>
        <i/>
        <sz val="8"/>
        <color theme="1"/>
        <rFont val="Calibri"/>
        <family val="2"/>
        <scheme val="minor"/>
      </rPr>
      <t>(FINANCE ONLY)</t>
    </r>
  </si>
  <si>
    <t>ADDITIONAL COMMENTS</t>
  </si>
  <si>
    <t>(IF APPLICABLE)</t>
  </si>
  <si>
    <t>ITEM TYPE</t>
  </si>
  <si>
    <t>Equipment Purchase</t>
  </si>
  <si>
    <r>
      <t xml:space="preserve">ACCOUNT CODE </t>
    </r>
    <r>
      <rPr>
        <b/>
        <i/>
        <sz val="8"/>
        <color theme="1"/>
        <rFont val="Calibri"/>
        <family val="2"/>
        <scheme val="minor"/>
      </rPr>
      <t>(FINANCE ONLY)</t>
    </r>
  </si>
  <si>
    <t>PRICE PER UNIT (excl VAT)</t>
  </si>
  <si>
    <t>Books</t>
  </si>
  <si>
    <t>Consultancy</t>
  </si>
  <si>
    <t>Courier</t>
  </si>
  <si>
    <t>Equipment Maintenance</t>
  </si>
  <si>
    <t>Equipment Rental</t>
  </si>
  <si>
    <t>Equipment Repair</t>
  </si>
  <si>
    <t>External Catering</t>
  </si>
  <si>
    <t>Fees (Other)</t>
  </si>
  <si>
    <t>General Consumables</t>
  </si>
  <si>
    <t>Lab Consumables</t>
  </si>
  <si>
    <t>Marketing</t>
  </si>
  <si>
    <t>Non Staff Travel/Accom.</t>
  </si>
  <si>
    <t>Stationary</t>
  </si>
  <si>
    <t>Subscription</t>
  </si>
  <si>
    <t>Taxi/Minibus</t>
  </si>
  <si>
    <t>Vehicle Hire</t>
  </si>
  <si>
    <t>Other</t>
  </si>
  <si>
    <t>-</t>
  </si>
  <si>
    <r>
      <t xml:space="preserve">BUDGET HOLDER SIGNATURE </t>
    </r>
    <r>
      <rPr>
        <b/>
        <i/>
        <sz val="8"/>
        <color rgb="FFFF0000"/>
        <rFont val="Calibri"/>
        <family val="2"/>
        <scheme val="minor"/>
      </rPr>
      <t>(ONLY IF CREDIT CARD ORDER/HARD COPY REQUISITION)</t>
    </r>
  </si>
  <si>
    <t xml:space="preserve">DELIVER TO </t>
  </si>
  <si>
    <r>
      <t xml:space="preserve">AGRESSO DELIVERY CODE </t>
    </r>
    <r>
      <rPr>
        <b/>
        <i/>
        <sz val="8"/>
        <color theme="1"/>
        <rFont val="Calibri"/>
        <family val="2"/>
        <scheme val="minor"/>
      </rPr>
      <t>(FINANCE ONLY)</t>
    </r>
  </si>
  <si>
    <t>Goods Inwards - G23 Newton</t>
  </si>
  <si>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</si>
  <si>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Order Code: </t>
    </r>
    <r>
      <rPr>
        <sz val="11"/>
        <color theme="1"/>
        <rFont val="Calibri"/>
        <family val="2"/>
        <scheme val="minor"/>
      </rPr>
      <t xml:space="preserve">X
</t>
    </r>
  </si>
  <si>
    <r>
      <t>Order Code:</t>
    </r>
    <r>
      <rPr>
        <sz val="11"/>
        <color theme="1"/>
        <rFont val="Calibri"/>
        <family val="2"/>
        <scheme val="minor"/>
      </rPr>
      <t xml:space="preserve"> X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</si>
  <si>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Order Code:</t>
    </r>
    <r>
      <rPr>
        <sz val="11"/>
        <color theme="1"/>
        <rFont val="Calibri"/>
        <family val="2"/>
        <scheme val="minor"/>
      </rPr>
      <t xml:space="preserve"> X
</t>
    </r>
  </si>
  <si>
    <r>
      <t xml:space="preserve">Order Code: </t>
    </r>
    <r>
      <rPr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</si>
  <si>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Order Code: </t>
    </r>
    <r>
      <rPr>
        <sz val="11"/>
        <color theme="1"/>
        <rFont val="Calibri"/>
        <family val="2"/>
        <scheme val="minor"/>
      </rPr>
      <t xml:space="preserve">X                                </t>
    </r>
  </si>
  <si>
    <t>SGGS05</t>
  </si>
  <si>
    <t>Dr Anthony Jones</t>
  </si>
  <si>
    <t>01732 741144</t>
  </si>
  <si>
    <t>Description:</t>
  </si>
  <si>
    <t>Kaz Technologies</t>
  </si>
  <si>
    <r>
      <rPr>
        <b/>
        <sz val="11"/>
        <color theme="1"/>
        <rFont val="Calibri"/>
        <family val="2"/>
        <scheme val="minor"/>
      </rPr>
      <t>Order Code:</t>
    </r>
    <r>
      <rPr>
        <sz val="11"/>
        <color theme="1"/>
        <rFont val="Calibri"/>
        <family val="2"/>
        <scheme val="minor"/>
      </rPr>
      <t xml:space="preserve">           http://www.kaztechnologies.com/portfolio/steering-rack/</t>
    </r>
  </si>
  <si>
    <t>Prices have been changed from $ to £ on these items on the exchange rate of today</t>
  </si>
  <si>
    <t xml:space="preserve">Description:  3lb stearing rack, 3.25inch </t>
  </si>
  <si>
    <r>
      <t xml:space="preserve">Order Code: </t>
    </r>
    <r>
      <rPr>
        <sz val="11"/>
        <color theme="1"/>
        <rFont val="Calibri"/>
        <family val="2"/>
        <scheme val="minor"/>
      </rPr>
      <t>https://kaz-technologies.myshopify.com/collections/steering-rack/products/u-joint-stubs-10-00</t>
    </r>
  </si>
  <si>
    <r>
      <t xml:space="preserve">Order Code: </t>
    </r>
    <r>
      <rPr>
        <sz val="11"/>
        <color theme="1"/>
        <rFont val="Calibri"/>
        <family val="2"/>
        <scheme val="minor"/>
      </rPr>
      <t xml:space="preserve">https://kaz-technologies.myshopify.com/collections/steering-rack/products/aluminum-clevis-rod-ends                                </t>
    </r>
  </si>
  <si>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
Aluminium Clevis Rod End Pair w/ fasteners</t>
    </r>
  </si>
  <si>
    <r>
      <t xml:space="preserve">Order Code: </t>
    </r>
    <r>
      <rPr>
        <sz val="11"/>
        <color theme="1"/>
        <rFont val="Calibri"/>
        <family val="2"/>
        <scheme val="minor"/>
      </rPr>
      <t>https://kaz-technologies.myshopify.com/collections/steering-rack/products/u-joint</t>
    </r>
  </si>
  <si>
    <t xml:space="preserve">Description: 0.625”ID x 36 Spline (Steering Rack) x 0.750” ID x 20 Spline (Stub) (325g) </t>
  </si>
  <si>
    <t>Sold out</t>
  </si>
  <si>
    <t>124 Talbert Pointe Drive Suite A
Mooresville, North Carolina 28117 USA
124 Talbert Pointe Drive Suite A
Mooresville, North Carolina 28117 USA
124 Talbert Pointe Drive Suite A
Mooresville, North Carolina 28117 US</t>
  </si>
  <si>
    <t>FSAE@kaztechnologies.com</t>
  </si>
  <si>
    <r>
      <rPr>
        <b/>
        <sz val="11"/>
        <color theme="1"/>
        <rFont val="Calibri"/>
        <family val="2"/>
        <scheme val="minor"/>
      </rPr>
      <t>Description: U-joint Splined Inserts (second dropdown) 0.750" x 20 spline x 0.620" OD for 0.750" tube with 0.065" wall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</si>
</sst>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i/>
      <sz val="8"/>
      <color indexed="8"/>
      <name val="Calibri"/>
      <family val="2"/>
    </font>
    <font>
      <b/>
      <i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2121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/>
    <xf numFmtId="0" fontId="2" fillId="0" borderId="0" xfId="0" applyFont="1" applyFill="1" applyBorder="1" applyProtection="1">
      <protection locked="0"/>
    </xf>
    <xf numFmtId="164" fontId="0" fillId="0" borderId="1" xfId="0" applyNumberFormat="1" applyFill="1" applyBorder="1"/>
    <xf numFmtId="0" fontId="1" fillId="2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ill="1" applyBorder="1"/>
    <xf numFmtId="0" fontId="3" fillId="0" borderId="0" xfId="0" applyFont="1" applyAlignment="1">
      <alignment wrapText="1"/>
    </xf>
    <xf numFmtId="0" fontId="0" fillId="0" borderId="0" xfId="0"/>
    <xf numFmtId="0" fontId="0" fillId="2" borderId="2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6" xfId="0" applyFont="1" applyFill="1" applyBorder="1" applyAlignment="1" applyProtection="1">
      <alignment horizontal="right" vertical="center"/>
    </xf>
    <xf numFmtId="0" fontId="0" fillId="2" borderId="5" xfId="0" applyFill="1" applyBorder="1" applyAlignment="1">
      <alignment horizontal="right"/>
    </xf>
    <xf numFmtId="0" fontId="1" fillId="2" borderId="7" xfId="0" applyFont="1" applyFill="1" applyBorder="1" applyAlignment="1" applyProtection="1">
      <alignment horizontal="right" vertical="center"/>
    </xf>
    <xf numFmtId="0" fontId="1" fillId="2" borderId="3" xfId="0" applyFont="1" applyFill="1" applyBorder="1" applyAlignment="1" applyProtection="1">
      <alignment horizontal="right" vertical="center"/>
    </xf>
    <xf numFmtId="0" fontId="0" fillId="0" borderId="0" xfId="0" applyBorder="1"/>
    <xf numFmtId="0" fontId="3" fillId="0" borderId="4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5" fillId="0" borderId="0" xfId="0" applyFont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Fill="1" applyBorder="1" applyAlignment="1">
      <alignment horizontal="center"/>
    </xf>
    <xf numFmtId="0" fontId="6" fillId="0" borderId="0" xfId="0" applyFont="1"/>
    <xf numFmtId="0" fontId="0" fillId="0" borderId="0" xfId="0" applyBorder="1" applyAlignment="1">
      <alignment vertical="center" wrapText="1"/>
    </xf>
    <xf numFmtId="0" fontId="1" fillId="0" borderId="0" xfId="0" applyFont="1" applyFill="1" applyBorder="1" applyAlignment="1" applyProtection="1"/>
    <xf numFmtId="0" fontId="1" fillId="2" borderId="6" xfId="0" applyFont="1" applyFill="1" applyBorder="1" applyAlignment="1" applyProtection="1">
      <alignment horizontal="center"/>
    </xf>
    <xf numFmtId="0" fontId="8" fillId="2" borderId="7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0" xfId="0" applyFill="1" applyBorder="1" applyAlignment="1"/>
    <xf numFmtId="0" fontId="0" fillId="0" borderId="0" xfId="0" applyFill="1"/>
    <xf numFmtId="0" fontId="0" fillId="0" borderId="0" xfId="0" applyAlignment="1">
      <alignment vertical="top"/>
    </xf>
    <xf numFmtId="0" fontId="1" fillId="2" borderId="1" xfId="0" applyFont="1" applyFill="1" applyBorder="1" applyAlignment="1" applyProtection="1">
      <alignment horizontal="center" vertical="top" wrapText="1"/>
    </xf>
    <xf numFmtId="0" fontId="1" fillId="3" borderId="1" xfId="0" applyFont="1" applyFill="1" applyBorder="1" applyAlignment="1" applyProtection="1">
      <alignment horizontal="center" vertical="top" wrapText="1"/>
    </xf>
    <xf numFmtId="0" fontId="10" fillId="0" borderId="0" xfId="0" applyFont="1" applyProtection="1">
      <protection hidden="1"/>
    </xf>
    <xf numFmtId="0" fontId="0" fillId="0" borderId="1" xfId="0" applyFill="1" applyBorder="1" applyAlignment="1"/>
    <xf numFmtId="0" fontId="0" fillId="0" borderId="6" xfId="0" applyBorder="1" applyAlignment="1">
      <alignment wrapText="1"/>
    </xf>
    <xf numFmtId="0" fontId="1" fillId="3" borderId="1" xfId="0" applyFont="1" applyFill="1" applyBorder="1" applyAlignment="1" applyProtection="1"/>
    <xf numFmtId="0" fontId="0" fillId="0" borderId="2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164" fontId="0" fillId="0" borderId="9" xfId="0" applyNumberFormat="1" applyFill="1" applyBorder="1"/>
    <xf numFmtId="0" fontId="1" fillId="0" borderId="3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2" borderId="2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 applyProtection="1">
      <alignment horizontal="center" vertical="top"/>
    </xf>
    <xf numFmtId="0" fontId="1" fillId="2" borderId="8" xfId="0" applyFont="1" applyFill="1" applyBorder="1" applyAlignment="1" applyProtection="1">
      <alignment horizontal="center" vertical="top"/>
    </xf>
    <xf numFmtId="0" fontId="1" fillId="2" borderId="3" xfId="0" applyFont="1" applyFill="1" applyBorder="1" applyAlignment="1" applyProtection="1">
      <alignment horizontal="center" vertical="top"/>
    </xf>
    <xf numFmtId="0" fontId="0" fillId="0" borderId="2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49" fontId="0" fillId="0" borderId="2" xfId="0" applyNumberFormat="1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0" fontId="0" fillId="4" borderId="2" xfId="0" applyFill="1" applyBorder="1" applyAlignment="1" applyProtection="1">
      <protection locked="0"/>
    </xf>
    <xf numFmtId="0" fontId="0" fillId="4" borderId="3" xfId="0" applyFill="1" applyBorder="1" applyAlignment="1" applyProtection="1">
      <protection locked="0"/>
    </xf>
    <xf numFmtId="0" fontId="1" fillId="2" borderId="2" xfId="0" applyFont="1" applyFill="1" applyBorder="1" applyAlignment="1" applyProtection="1">
      <alignment horizontal="center" vertical="top" wrapText="1"/>
    </xf>
    <xf numFmtId="0" fontId="1" fillId="2" borderId="8" xfId="0" applyFont="1" applyFill="1" applyBorder="1" applyAlignment="1" applyProtection="1">
      <alignment horizontal="center" vertical="top" wrapText="1"/>
    </xf>
    <xf numFmtId="0" fontId="1" fillId="2" borderId="3" xfId="0" applyFont="1" applyFill="1" applyBorder="1" applyAlignment="1" applyProtection="1">
      <alignment horizontal="center" vertical="top" wrapText="1"/>
    </xf>
    <xf numFmtId="0" fontId="1" fillId="2" borderId="1" xfId="0" applyFont="1" applyFill="1" applyBorder="1" applyAlignment="1" applyProtection="1">
      <alignment horizontal="center" vertical="top" wrapText="1"/>
    </xf>
    <xf numFmtId="0" fontId="1" fillId="3" borderId="2" xfId="0" applyFont="1" applyFill="1" applyBorder="1" applyAlignment="1" applyProtection="1">
      <alignment horizontal="center" wrapText="1"/>
    </xf>
    <xf numFmtId="0" fontId="1" fillId="3" borderId="8" xfId="0" applyFont="1" applyFill="1" applyBorder="1" applyAlignment="1" applyProtection="1">
      <alignment horizontal="center" wrapText="1"/>
    </xf>
    <xf numFmtId="0" fontId="1" fillId="3" borderId="3" xfId="0" applyFont="1" applyFill="1" applyBorder="1" applyAlignment="1" applyProtection="1">
      <alignment horizontal="center" wrapText="1"/>
    </xf>
    <xf numFmtId="0" fontId="0" fillId="0" borderId="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9" fillId="0" borderId="0" xfId="0" applyFont="1" applyBorder="1" applyAlignment="1" applyProtection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0" xfId="0" applyFont="1"/>
    <xf numFmtId="0" fontId="12" fillId="0" borderId="0" xfId="1"/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5" borderId="1" xfId="0" applyFill="1" applyBorder="1" applyAlignment="1"/>
    <xf numFmtId="0" fontId="0" fillId="5" borderId="2" xfId="0" applyFill="1" applyBorder="1" applyAlignment="1" applyProtection="1">
      <protection locked="0"/>
    </xf>
    <xf numFmtId="0" fontId="0" fillId="5" borderId="3" xfId="0" applyFill="1" applyBorder="1" applyAlignment="1" applyProtection="1">
      <protection locked="0"/>
    </xf>
    <xf numFmtId="0" fontId="0" fillId="5" borderId="0" xfId="0" applyFill="1" applyAlignment="1">
      <alignment horizontal="center"/>
    </xf>
    <xf numFmtId="0" fontId="1" fillId="5" borderId="2" xfId="0" applyFont="1" applyFill="1" applyBorder="1" applyAlignment="1">
      <alignment wrapText="1"/>
    </xf>
    <xf numFmtId="0" fontId="0" fillId="5" borderId="8" xfId="0" applyFill="1" applyBorder="1" applyAlignment="1"/>
    <xf numFmtId="0" fontId="1" fillId="5" borderId="3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/>
    <xf numFmtId="164" fontId="0" fillId="5" borderId="1" xfId="0" applyNumberForma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SAE@kaztechnologi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1"/>
  <sheetViews>
    <sheetView showGridLines="0" tabSelected="1" topLeftCell="A8" zoomScale="110" zoomScaleNormal="110" zoomScalePageLayoutView="110" workbookViewId="0">
      <selection activeCell="F14" sqref="F14"/>
    </sheetView>
  </sheetViews>
  <sheetFormatPr defaultColWidth="8.85546875" defaultRowHeight="15" x14ac:dyDescent="0.25"/>
  <cols>
    <col min="1" max="1" width="2" customWidth="1"/>
    <col min="2" max="2" width="11.42578125" style="9" customWidth="1"/>
    <col min="3" max="4" width="13.7109375" style="9" customWidth="1"/>
    <col min="5" max="5" width="1.7109375" style="9" customWidth="1"/>
    <col min="6" max="6" width="35.7109375" customWidth="1"/>
    <col min="7" max="7" width="1.7109375" style="9" customWidth="1"/>
    <col min="8" max="8" width="29.7109375" customWidth="1"/>
    <col min="9" max="9" width="1.7109375" customWidth="1"/>
    <col min="10" max="12" width="11.42578125" customWidth="1"/>
  </cols>
  <sheetData>
    <row r="1" spans="2:19" s="1" customFormat="1" x14ac:dyDescent="0.25">
      <c r="B1" s="9"/>
      <c r="C1" s="9"/>
      <c r="D1" s="9"/>
      <c r="E1" s="9"/>
      <c r="G1" s="9"/>
    </row>
    <row r="2" spans="2:19" s="1" customFormat="1" ht="15" customHeight="1" x14ac:dyDescent="0.25">
      <c r="B2" s="77" t="s">
        <v>25</v>
      </c>
      <c r="C2" s="77"/>
      <c r="D2" s="77"/>
      <c r="E2" s="9"/>
      <c r="F2" s="4" t="s">
        <v>22</v>
      </c>
      <c r="G2" s="9"/>
      <c r="H2" s="29" t="s">
        <v>29</v>
      </c>
      <c r="J2" s="71" t="s">
        <v>26</v>
      </c>
      <c r="K2" s="72"/>
      <c r="L2" s="73"/>
    </row>
    <row r="3" spans="2:19" ht="15" customHeight="1" x14ac:dyDescent="0.25">
      <c r="B3" s="77"/>
      <c r="C3" s="77"/>
      <c r="D3" s="77"/>
      <c r="F3" s="81" t="s">
        <v>78</v>
      </c>
      <c r="H3" s="30" t="s">
        <v>30</v>
      </c>
      <c r="J3" s="74"/>
      <c r="K3" s="75"/>
      <c r="L3" s="76"/>
    </row>
    <row r="4" spans="2:19" ht="7.5" customHeight="1" x14ac:dyDescent="0.25">
      <c r="H4" s="39"/>
      <c r="J4" s="27"/>
      <c r="K4" s="27"/>
      <c r="L4" s="27"/>
      <c r="M4" s="78"/>
      <c r="N4" s="79"/>
      <c r="O4" s="79"/>
    </row>
    <row r="5" spans="2:19" s="1" customFormat="1" ht="15" customHeight="1" x14ac:dyDescent="0.25">
      <c r="B5" s="55" t="s">
        <v>0</v>
      </c>
      <c r="C5" s="56"/>
      <c r="D5" s="57"/>
      <c r="E5" s="9"/>
      <c r="F5" s="4" t="s">
        <v>23</v>
      </c>
      <c r="G5" s="9"/>
      <c r="H5" s="82" t="s">
        <v>69</v>
      </c>
      <c r="J5" s="71" t="s">
        <v>27</v>
      </c>
      <c r="K5" s="72"/>
      <c r="L5" s="73"/>
      <c r="M5" s="9"/>
      <c r="N5" s="9"/>
      <c r="O5" s="9"/>
      <c r="P5" s="9"/>
    </row>
    <row r="6" spans="2:19" x14ac:dyDescent="0.25">
      <c r="B6" s="58" t="s">
        <v>67</v>
      </c>
      <c r="C6" s="59"/>
      <c r="D6" s="60"/>
      <c r="F6" s="25" t="s">
        <v>65</v>
      </c>
      <c r="H6" s="82"/>
      <c r="J6" s="74"/>
      <c r="K6" s="75"/>
      <c r="L6" s="76"/>
      <c r="M6" s="9"/>
      <c r="N6" s="9"/>
      <c r="O6" s="9"/>
      <c r="P6" s="9"/>
    </row>
    <row r="7" spans="2:19" ht="7.5" customHeight="1" x14ac:dyDescent="0.25">
      <c r="C7" s="33"/>
      <c r="D7" s="33"/>
      <c r="H7" s="82"/>
      <c r="M7" s="9"/>
      <c r="N7" s="9"/>
      <c r="O7" s="9"/>
      <c r="P7" s="9"/>
    </row>
    <row r="8" spans="2:19" s="1" customFormat="1" ht="15" customHeight="1" x14ac:dyDescent="0.25">
      <c r="B8" s="55" t="s">
        <v>1</v>
      </c>
      <c r="C8" s="56"/>
      <c r="D8" s="57"/>
      <c r="E8" s="2"/>
      <c r="F8" s="4" t="s">
        <v>18</v>
      </c>
      <c r="G8" s="9"/>
      <c r="H8" s="82"/>
      <c r="I8" s="2"/>
      <c r="J8" s="71" t="s">
        <v>28</v>
      </c>
      <c r="K8" s="72"/>
      <c r="L8" s="73"/>
      <c r="M8" s="9"/>
      <c r="N8" s="9"/>
      <c r="O8" s="9"/>
      <c r="P8" s="9"/>
    </row>
    <row r="9" spans="2:19" x14ac:dyDescent="0.25">
      <c r="B9" s="61" t="s">
        <v>77</v>
      </c>
      <c r="C9" s="59"/>
      <c r="D9" s="60"/>
      <c r="F9" s="80" t="s">
        <v>63</v>
      </c>
      <c r="H9" s="83"/>
      <c r="J9" s="74"/>
      <c r="K9" s="75"/>
      <c r="L9" s="76"/>
      <c r="M9" s="9"/>
      <c r="N9" s="9"/>
      <c r="O9" s="9"/>
      <c r="P9" s="9"/>
    </row>
    <row r="10" spans="2:19" ht="7.5" customHeight="1" x14ac:dyDescent="0.25"/>
    <row r="11" spans="2:19" ht="43.5" customHeight="1" x14ac:dyDescent="0.25">
      <c r="B11" s="36" t="s">
        <v>33</v>
      </c>
      <c r="C11" s="70" t="s">
        <v>31</v>
      </c>
      <c r="D11" s="70"/>
      <c r="E11" s="34"/>
      <c r="F11" s="67" t="s">
        <v>24</v>
      </c>
      <c r="G11" s="68"/>
      <c r="H11" s="69"/>
      <c r="I11" s="34"/>
      <c r="J11" s="35" t="s">
        <v>6</v>
      </c>
      <c r="K11" s="35" t="s">
        <v>34</v>
      </c>
      <c r="L11" s="35" t="s">
        <v>14</v>
      </c>
    </row>
    <row r="12" spans="2:19" ht="45" x14ac:dyDescent="0.25">
      <c r="B12" s="38"/>
      <c r="C12" s="65" t="s">
        <v>32</v>
      </c>
      <c r="D12" s="66"/>
      <c r="E12" s="21"/>
      <c r="F12" s="45" t="s">
        <v>68</v>
      </c>
      <c r="G12" s="31"/>
      <c r="H12" s="47" t="s">
        <v>70</v>
      </c>
      <c r="I12" s="21"/>
      <c r="J12" s="20">
        <v>1</v>
      </c>
      <c r="K12" s="3">
        <v>522.66999999999996</v>
      </c>
      <c r="L12" s="23">
        <f t="shared" ref="L12:L29" si="0">J12*K12</f>
        <v>522.66999999999996</v>
      </c>
    </row>
    <row r="13" spans="2:19" ht="45" x14ac:dyDescent="0.25">
      <c r="B13" s="84" t="s">
        <v>76</v>
      </c>
      <c r="C13" s="85" t="s">
        <v>32</v>
      </c>
      <c r="D13" s="86"/>
      <c r="E13" s="87"/>
      <c r="F13" s="88" t="s">
        <v>74</v>
      </c>
      <c r="G13" s="89"/>
      <c r="H13" s="90" t="s">
        <v>75</v>
      </c>
      <c r="I13" s="87"/>
      <c r="J13" s="91">
        <v>1</v>
      </c>
      <c r="K13" s="92"/>
      <c r="L13" s="93">
        <f t="shared" si="0"/>
        <v>0</v>
      </c>
      <c r="R13" s="37"/>
      <c r="S13" s="37"/>
    </row>
    <row r="14" spans="2:19" ht="75" x14ac:dyDescent="0.25">
      <c r="B14" s="38"/>
      <c r="C14" s="65" t="s">
        <v>32</v>
      </c>
      <c r="D14" s="66"/>
      <c r="E14" s="21"/>
      <c r="F14" s="48" t="s">
        <v>71</v>
      </c>
      <c r="G14" s="31"/>
      <c r="H14" s="44" t="s">
        <v>79</v>
      </c>
      <c r="I14" s="21"/>
      <c r="J14" s="20">
        <v>1</v>
      </c>
      <c r="K14" s="3">
        <v>8.58</v>
      </c>
      <c r="L14" s="23">
        <f t="shared" si="0"/>
        <v>8.58</v>
      </c>
      <c r="R14" s="37"/>
      <c r="S14" s="37"/>
    </row>
    <row r="15" spans="2:19" ht="75" x14ac:dyDescent="0.25">
      <c r="B15" s="38"/>
      <c r="C15" s="65" t="s">
        <v>32</v>
      </c>
      <c r="D15" s="66"/>
      <c r="E15" s="21"/>
      <c r="F15" s="48" t="s">
        <v>72</v>
      </c>
      <c r="G15" s="31"/>
      <c r="H15" s="44" t="s">
        <v>73</v>
      </c>
      <c r="I15" s="21"/>
      <c r="J15" s="20">
        <v>1</v>
      </c>
      <c r="K15" s="3">
        <v>38.19</v>
      </c>
      <c r="L15" s="23">
        <f t="shared" si="0"/>
        <v>38.19</v>
      </c>
      <c r="R15" s="37"/>
      <c r="S15" s="37"/>
    </row>
    <row r="16" spans="2:19" ht="30" x14ac:dyDescent="0.25">
      <c r="B16" s="38"/>
      <c r="C16" s="65" t="s">
        <v>32</v>
      </c>
      <c r="D16" s="66"/>
      <c r="E16" s="21"/>
      <c r="F16" s="48" t="s">
        <v>62</v>
      </c>
      <c r="G16" s="31"/>
      <c r="H16" s="44" t="s">
        <v>57</v>
      </c>
      <c r="I16" s="21"/>
      <c r="J16" s="20"/>
      <c r="K16" s="46"/>
      <c r="L16" s="23">
        <f t="shared" si="0"/>
        <v>0</v>
      </c>
      <c r="R16" s="37"/>
      <c r="S16" s="37"/>
    </row>
    <row r="17" spans="2:19" ht="30" x14ac:dyDescent="0.25">
      <c r="B17" s="38"/>
      <c r="C17" s="65" t="s">
        <v>32</v>
      </c>
      <c r="D17" s="66"/>
      <c r="E17" s="21"/>
      <c r="F17" s="48" t="s">
        <v>62</v>
      </c>
      <c r="G17" s="31"/>
      <c r="H17" s="44" t="s">
        <v>57</v>
      </c>
      <c r="I17" s="21"/>
      <c r="J17" s="20"/>
      <c r="K17" s="3"/>
      <c r="L17" s="23">
        <f t="shared" si="0"/>
        <v>0</v>
      </c>
      <c r="R17" s="37"/>
      <c r="S17" s="37"/>
    </row>
    <row r="18" spans="2:19" ht="30" x14ac:dyDescent="0.25">
      <c r="B18" s="38"/>
      <c r="C18" s="65" t="s">
        <v>32</v>
      </c>
      <c r="D18" s="66"/>
      <c r="E18" s="21"/>
      <c r="F18" s="48" t="s">
        <v>62</v>
      </c>
      <c r="G18" s="31"/>
      <c r="H18" s="44" t="s">
        <v>57</v>
      </c>
      <c r="I18" s="21"/>
      <c r="J18" s="20"/>
      <c r="K18" s="3"/>
      <c r="L18" s="23">
        <f t="shared" si="0"/>
        <v>0</v>
      </c>
      <c r="R18" s="37"/>
      <c r="S18" s="37"/>
    </row>
    <row r="19" spans="2:19" ht="30" x14ac:dyDescent="0.25">
      <c r="B19" s="38"/>
      <c r="C19" s="65" t="s">
        <v>32</v>
      </c>
      <c r="D19" s="66"/>
      <c r="E19" s="21"/>
      <c r="F19" s="48" t="s">
        <v>62</v>
      </c>
      <c r="G19" s="31"/>
      <c r="H19" s="44" t="s">
        <v>57</v>
      </c>
      <c r="I19" s="21"/>
      <c r="J19" s="20"/>
      <c r="K19" s="3"/>
      <c r="L19" s="23">
        <f t="shared" si="0"/>
        <v>0</v>
      </c>
      <c r="R19" s="37"/>
      <c r="S19" s="37"/>
    </row>
    <row r="20" spans="2:19" x14ac:dyDescent="0.25">
      <c r="B20" s="38"/>
      <c r="C20" s="65" t="s">
        <v>32</v>
      </c>
      <c r="D20" s="66"/>
      <c r="E20" s="21"/>
      <c r="F20" s="48" t="s">
        <v>62</v>
      </c>
      <c r="G20" s="31"/>
      <c r="H20" s="47" t="s">
        <v>66</v>
      </c>
      <c r="I20" s="21"/>
      <c r="J20" s="20"/>
      <c r="K20" s="3"/>
      <c r="L20" s="23">
        <f t="shared" ref="L20" si="1">J20*K20</f>
        <v>0</v>
      </c>
      <c r="R20" s="37"/>
      <c r="S20" s="37"/>
    </row>
    <row r="21" spans="2:19" ht="30" x14ac:dyDescent="0.25">
      <c r="B21" s="38"/>
      <c r="C21" s="65" t="s">
        <v>32</v>
      </c>
      <c r="D21" s="66"/>
      <c r="E21" s="21"/>
      <c r="F21" s="48" t="s">
        <v>62</v>
      </c>
      <c r="G21" s="31"/>
      <c r="H21" s="44" t="s">
        <v>57</v>
      </c>
      <c r="I21" s="21"/>
      <c r="J21" s="20"/>
      <c r="K21" s="3"/>
      <c r="L21" s="23">
        <f t="shared" si="0"/>
        <v>0</v>
      </c>
      <c r="R21" s="37"/>
      <c r="S21" s="37"/>
    </row>
    <row r="22" spans="2:19" ht="30" x14ac:dyDescent="0.25">
      <c r="B22" s="38"/>
      <c r="C22" s="65" t="s">
        <v>32</v>
      </c>
      <c r="D22" s="66"/>
      <c r="E22" s="21"/>
      <c r="F22" s="48" t="s">
        <v>61</v>
      </c>
      <c r="G22" s="31"/>
      <c r="H22" s="44" t="s">
        <v>57</v>
      </c>
      <c r="I22" s="21"/>
      <c r="J22" s="20"/>
      <c r="K22" s="3"/>
      <c r="L22" s="23">
        <f t="shared" si="0"/>
        <v>0</v>
      </c>
      <c r="R22" s="37"/>
      <c r="S22" s="37"/>
    </row>
    <row r="23" spans="2:19" ht="30" x14ac:dyDescent="0.25">
      <c r="B23" s="38"/>
      <c r="C23" s="65" t="s">
        <v>32</v>
      </c>
      <c r="D23" s="66"/>
      <c r="E23" s="21"/>
      <c r="F23" s="48" t="s">
        <v>59</v>
      </c>
      <c r="G23" s="31"/>
      <c r="H23" s="44" t="s">
        <v>57</v>
      </c>
      <c r="I23" s="21"/>
      <c r="J23" s="20"/>
      <c r="K23" s="3"/>
      <c r="L23" s="23">
        <f t="shared" si="0"/>
        <v>0</v>
      </c>
      <c r="R23" s="37"/>
      <c r="S23" s="37"/>
    </row>
    <row r="24" spans="2:19" ht="30" x14ac:dyDescent="0.25">
      <c r="B24" s="38"/>
      <c r="C24" s="65" t="s">
        <v>32</v>
      </c>
      <c r="D24" s="66"/>
      <c r="E24" s="21"/>
      <c r="F24" s="45" t="s">
        <v>60</v>
      </c>
      <c r="G24" s="31"/>
      <c r="H24" s="44" t="s">
        <v>57</v>
      </c>
      <c r="I24" s="21"/>
      <c r="J24" s="20"/>
      <c r="K24" s="3"/>
      <c r="L24" s="23">
        <f t="shared" si="0"/>
        <v>0</v>
      </c>
      <c r="R24" s="37"/>
      <c r="S24" s="37"/>
    </row>
    <row r="25" spans="2:19" ht="30" x14ac:dyDescent="0.25">
      <c r="B25" s="38"/>
      <c r="C25" s="65" t="s">
        <v>32</v>
      </c>
      <c r="D25" s="66"/>
      <c r="E25" s="21"/>
      <c r="F25" s="45" t="s">
        <v>60</v>
      </c>
      <c r="G25" s="31"/>
      <c r="H25" s="44" t="s">
        <v>57</v>
      </c>
      <c r="I25" s="21"/>
      <c r="J25" s="20"/>
      <c r="K25" s="3"/>
      <c r="L25" s="23">
        <f t="shared" si="0"/>
        <v>0</v>
      </c>
      <c r="R25" s="37"/>
      <c r="S25" s="37"/>
    </row>
    <row r="26" spans="2:19" ht="30" x14ac:dyDescent="0.25">
      <c r="B26" s="38"/>
      <c r="C26" s="65" t="s">
        <v>32</v>
      </c>
      <c r="D26" s="66"/>
      <c r="E26" s="21"/>
      <c r="F26" s="48" t="s">
        <v>59</v>
      </c>
      <c r="G26" s="31"/>
      <c r="H26" s="44" t="s">
        <v>57</v>
      </c>
      <c r="I26" s="21"/>
      <c r="J26" s="20"/>
      <c r="K26" s="3"/>
      <c r="L26" s="23">
        <f t="shared" si="0"/>
        <v>0</v>
      </c>
      <c r="R26" s="37"/>
      <c r="S26" s="37"/>
    </row>
    <row r="27" spans="2:19" ht="30" x14ac:dyDescent="0.25">
      <c r="B27" s="38"/>
      <c r="C27" s="65" t="s">
        <v>32</v>
      </c>
      <c r="D27" s="66"/>
      <c r="E27" s="21"/>
      <c r="F27" s="45" t="s">
        <v>58</v>
      </c>
      <c r="G27" s="31"/>
      <c r="H27" s="44" t="s">
        <v>57</v>
      </c>
      <c r="I27" s="21"/>
      <c r="J27" s="20"/>
      <c r="K27" s="3"/>
      <c r="L27" s="23">
        <f t="shared" si="0"/>
        <v>0</v>
      </c>
      <c r="R27" s="37"/>
      <c r="S27" s="37"/>
    </row>
    <row r="28" spans="2:19" ht="30" x14ac:dyDescent="0.25">
      <c r="B28" s="38"/>
      <c r="C28" s="65" t="s">
        <v>32</v>
      </c>
      <c r="D28" s="66"/>
      <c r="E28" s="21"/>
      <c r="F28" s="45" t="s">
        <v>58</v>
      </c>
      <c r="G28" s="31"/>
      <c r="H28" s="44" t="s">
        <v>57</v>
      </c>
      <c r="I28" s="21"/>
      <c r="J28" s="20"/>
      <c r="K28" s="3"/>
      <c r="L28" s="23">
        <f t="shared" si="0"/>
        <v>0</v>
      </c>
      <c r="R28" s="37"/>
      <c r="S28" s="37"/>
    </row>
    <row r="29" spans="2:19" ht="30" x14ac:dyDescent="0.25">
      <c r="B29" s="38"/>
      <c r="C29" s="65" t="s">
        <v>32</v>
      </c>
      <c r="D29" s="66"/>
      <c r="E29" s="21"/>
      <c r="F29" s="45" t="s">
        <v>58</v>
      </c>
      <c r="G29" s="31"/>
      <c r="H29" s="44" t="s">
        <v>57</v>
      </c>
      <c r="I29" s="21"/>
      <c r="J29" s="20"/>
      <c r="K29" s="3"/>
      <c r="L29" s="23">
        <f t="shared" si="0"/>
        <v>0</v>
      </c>
      <c r="R29" s="37"/>
      <c r="S29" s="37"/>
    </row>
    <row r="30" spans="2:19" x14ac:dyDescent="0.25">
      <c r="K30" s="5" t="s">
        <v>4</v>
      </c>
      <c r="L30" s="23"/>
    </row>
    <row r="31" spans="2:19" x14ac:dyDescent="0.25">
      <c r="B31" s="49" t="s">
        <v>2</v>
      </c>
      <c r="C31" s="50"/>
      <c r="D31" s="50"/>
      <c r="E31" s="50"/>
      <c r="F31" s="51"/>
      <c r="H31" s="4" t="s">
        <v>3</v>
      </c>
      <c r="L31" s="24"/>
    </row>
    <row r="32" spans="2:19" x14ac:dyDescent="0.25">
      <c r="B32" s="62" t="s">
        <v>64</v>
      </c>
      <c r="C32" s="63"/>
      <c r="D32" s="63"/>
      <c r="E32" s="63"/>
      <c r="F32" s="64"/>
      <c r="H32" s="22">
        <v>42851</v>
      </c>
      <c r="J32" s="11"/>
      <c r="K32" s="12" t="s">
        <v>5</v>
      </c>
      <c r="L32" s="23">
        <f>SUM(L12:L30)</f>
        <v>569.44000000000005</v>
      </c>
    </row>
    <row r="33" spans="2:13" x14ac:dyDescent="0.25">
      <c r="J33" s="10"/>
      <c r="K33" s="15" t="s">
        <v>19</v>
      </c>
      <c r="L33" s="23">
        <f>L32*0.2</f>
        <v>113.88800000000002</v>
      </c>
    </row>
    <row r="34" spans="2:13" ht="15" customHeight="1" x14ac:dyDescent="0.25">
      <c r="B34" s="49" t="s">
        <v>54</v>
      </c>
      <c r="C34" s="50"/>
      <c r="D34" s="51"/>
      <c r="E34" s="28"/>
      <c r="F34" s="40" t="s">
        <v>55</v>
      </c>
      <c r="H34" s="6"/>
      <c r="J34" s="13"/>
      <c r="K34" s="14" t="s">
        <v>21</v>
      </c>
      <c r="L34" s="23">
        <f>L32+L33</f>
        <v>683.32800000000009</v>
      </c>
      <c r="M34" s="19" t="str">
        <f>IF(L34&gt;49999,"HAS TENDER PROCESS BEEN COMPLETED, IF NOT PLEASE CONSULT FINANCE BEFORE SENDING REQUEST",IF(L34&gt;4999,"PLEASE SEND ELECTRONIC COPIES OF 3 QUOTES WITH THIS REQUEST AS PER PURCHASING GUIDELINES IN NOTES",IF(L34&gt;999,"PLEASE SEND ELECTRONIC COPY OF QUOTE WITH THIS REQUEST, AS PER PURCHASING GUIDLINES IN NOTES"," ")))</f>
        <v xml:space="preserve"> </v>
      </c>
    </row>
    <row r="35" spans="2:13" x14ac:dyDescent="0.25">
      <c r="B35" s="41" t="s">
        <v>56</v>
      </c>
      <c r="C35" s="42"/>
      <c r="D35" s="43"/>
      <c r="E35" s="32"/>
      <c r="F35" s="38"/>
      <c r="H35" s="7"/>
      <c r="J35" s="8"/>
      <c r="K35" s="8"/>
      <c r="L35" s="17" t="s">
        <v>20</v>
      </c>
      <c r="M35" s="16"/>
    </row>
    <row r="36" spans="2:13" x14ac:dyDescent="0.25">
      <c r="L36" s="18" t="s">
        <v>15</v>
      </c>
    </row>
    <row r="37" spans="2:13" x14ac:dyDescent="0.25">
      <c r="B37" s="49" t="s">
        <v>53</v>
      </c>
      <c r="C37" s="50"/>
      <c r="D37" s="50"/>
      <c r="E37" s="50"/>
      <c r="F37" s="51"/>
      <c r="H37" s="4" t="s">
        <v>3</v>
      </c>
    </row>
    <row r="38" spans="2:13" ht="29.25" customHeight="1" x14ac:dyDescent="0.25">
      <c r="B38" s="52"/>
      <c r="C38" s="53"/>
      <c r="D38" s="53"/>
      <c r="E38" s="53"/>
      <c r="F38" s="54"/>
      <c r="H38" s="22"/>
    </row>
    <row r="40" spans="2:13" x14ac:dyDescent="0.25">
      <c r="B40" s="26"/>
      <c r="C40" s="26"/>
      <c r="D40" s="26"/>
    </row>
    <row r="41" spans="2:13" x14ac:dyDescent="0.25">
      <c r="B41" s="26"/>
      <c r="C41" s="26"/>
      <c r="D41" s="26"/>
    </row>
  </sheetData>
  <mergeCells count="38">
    <mergeCell ref="C25:D25"/>
    <mergeCell ref="C22:D22"/>
    <mergeCell ref="M4:O4"/>
    <mergeCell ref="J5:L5"/>
    <mergeCell ref="J6:L6"/>
    <mergeCell ref="C14:D14"/>
    <mergeCell ref="C15:D15"/>
    <mergeCell ref="C16:D16"/>
    <mergeCell ref="C17:D17"/>
    <mergeCell ref="C24:D24"/>
    <mergeCell ref="C23:D23"/>
    <mergeCell ref="C18:D18"/>
    <mergeCell ref="C19:D19"/>
    <mergeCell ref="C20:D20"/>
    <mergeCell ref="C21:D21"/>
    <mergeCell ref="H5:H9"/>
    <mergeCell ref="J2:L2"/>
    <mergeCell ref="J3:L3"/>
    <mergeCell ref="J8:L8"/>
    <mergeCell ref="J9:L9"/>
    <mergeCell ref="C13:D13"/>
    <mergeCell ref="B2:D3"/>
    <mergeCell ref="B37:F37"/>
    <mergeCell ref="B38:F38"/>
    <mergeCell ref="B34:D34"/>
    <mergeCell ref="B5:D5"/>
    <mergeCell ref="B6:D6"/>
    <mergeCell ref="B8:D8"/>
    <mergeCell ref="B9:D9"/>
    <mergeCell ref="B31:F31"/>
    <mergeCell ref="B32:F32"/>
    <mergeCell ref="C26:D26"/>
    <mergeCell ref="C27:D27"/>
    <mergeCell ref="F11:H11"/>
    <mergeCell ref="C28:D28"/>
    <mergeCell ref="C29:D29"/>
    <mergeCell ref="C11:D11"/>
    <mergeCell ref="C12:D12"/>
  </mergeCells>
  <hyperlinks>
    <hyperlink ref="F3" r:id="rId1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ColWidth="8.85546875" defaultRowHeight="15" x14ac:dyDescent="0.25"/>
  <cols>
    <col min="1" max="1" width="79.7109375" bestFit="1" customWidth="1"/>
  </cols>
  <sheetData>
    <row r="1" spans="1:2" s="1" customFormat="1" x14ac:dyDescent="0.25">
      <c r="B1" s="1" t="s">
        <v>13</v>
      </c>
    </row>
    <row r="2" spans="1:2" x14ac:dyDescent="0.25">
      <c r="A2" t="s">
        <v>7</v>
      </c>
    </row>
    <row r="3" spans="1:2" x14ac:dyDescent="0.25">
      <c r="A3" t="s">
        <v>8</v>
      </c>
    </row>
    <row r="4" spans="1:2" x14ac:dyDescent="0.25">
      <c r="A4" t="s">
        <v>9</v>
      </c>
    </row>
    <row r="5" spans="1:2" x14ac:dyDescent="0.25">
      <c r="A5" t="s">
        <v>10</v>
      </c>
    </row>
    <row r="6" spans="1:2" x14ac:dyDescent="0.25">
      <c r="A6" t="s">
        <v>12</v>
      </c>
    </row>
    <row r="7" spans="1:2" s="9" customFormat="1" x14ac:dyDescent="0.25">
      <c r="A7" s="9" t="s">
        <v>17</v>
      </c>
    </row>
    <row r="8" spans="1:2" x14ac:dyDescent="0.25">
      <c r="A8" t="s">
        <v>11</v>
      </c>
    </row>
    <row r="9" spans="1:2" x14ac:dyDescent="0.25">
      <c r="A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9"/>
      <c r="B1" s="9" t="s">
        <v>52</v>
      </c>
    </row>
    <row r="2" spans="1:2" x14ac:dyDescent="0.25">
      <c r="A2" s="37" t="s">
        <v>35</v>
      </c>
      <c r="B2" s="37">
        <v>2203</v>
      </c>
    </row>
    <row r="3" spans="1:2" x14ac:dyDescent="0.25">
      <c r="A3" s="37" t="s">
        <v>36</v>
      </c>
      <c r="B3" s="37">
        <v>2701</v>
      </c>
    </row>
    <row r="4" spans="1:2" x14ac:dyDescent="0.25">
      <c r="A4" s="37" t="s">
        <v>37</v>
      </c>
      <c r="B4" s="37">
        <v>2133</v>
      </c>
    </row>
    <row r="5" spans="1:2" x14ac:dyDescent="0.25">
      <c r="A5" s="37" t="s">
        <v>38</v>
      </c>
      <c r="B5" s="37">
        <v>2653</v>
      </c>
    </row>
    <row r="6" spans="1:2" x14ac:dyDescent="0.25">
      <c r="A6" s="37" t="s">
        <v>32</v>
      </c>
      <c r="B6" s="37">
        <v>2651</v>
      </c>
    </row>
    <row r="7" spans="1:2" x14ac:dyDescent="0.25">
      <c r="A7" s="37" t="s">
        <v>39</v>
      </c>
      <c r="B7" s="37">
        <v>2652</v>
      </c>
    </row>
    <row r="8" spans="1:2" x14ac:dyDescent="0.25">
      <c r="A8" s="37" t="s">
        <v>40</v>
      </c>
      <c r="B8" s="37">
        <v>2653</v>
      </c>
    </row>
    <row r="9" spans="1:2" x14ac:dyDescent="0.25">
      <c r="A9" s="37" t="s">
        <v>41</v>
      </c>
      <c r="B9" s="37">
        <v>2010</v>
      </c>
    </row>
    <row r="10" spans="1:2" x14ac:dyDescent="0.25">
      <c r="A10" s="37" t="s">
        <v>42</v>
      </c>
      <c r="B10" s="37">
        <v>2706</v>
      </c>
    </row>
    <row r="11" spans="1:2" x14ac:dyDescent="0.25">
      <c r="A11" s="37" t="s">
        <v>43</v>
      </c>
      <c r="B11" s="37">
        <v>2202</v>
      </c>
    </row>
    <row r="12" spans="1:2" x14ac:dyDescent="0.25">
      <c r="A12" s="37" t="s">
        <v>44</v>
      </c>
      <c r="B12" s="37">
        <v>2200</v>
      </c>
    </row>
    <row r="13" spans="1:2" x14ac:dyDescent="0.25">
      <c r="A13" s="37" t="s">
        <v>45</v>
      </c>
      <c r="B13" s="37">
        <v>2006</v>
      </c>
    </row>
    <row r="14" spans="1:2" x14ac:dyDescent="0.25">
      <c r="A14" s="37" t="s">
        <v>46</v>
      </c>
      <c r="B14" s="37">
        <v>2143</v>
      </c>
    </row>
    <row r="15" spans="1:2" x14ac:dyDescent="0.25">
      <c r="A15" s="37" t="s">
        <v>47</v>
      </c>
      <c r="B15" s="37">
        <v>2501</v>
      </c>
    </row>
    <row r="16" spans="1:2" x14ac:dyDescent="0.25">
      <c r="A16" s="37" t="s">
        <v>48</v>
      </c>
      <c r="B16" s="37">
        <v>2743</v>
      </c>
    </row>
    <row r="17" spans="1:2" x14ac:dyDescent="0.25">
      <c r="A17" s="37" t="s">
        <v>49</v>
      </c>
      <c r="B17" s="37">
        <v>2132</v>
      </c>
    </row>
    <row r="18" spans="1:2" x14ac:dyDescent="0.25">
      <c r="A18" s="37" t="s">
        <v>50</v>
      </c>
      <c r="B18" s="37">
        <v>2134</v>
      </c>
    </row>
    <row r="19" spans="1:2" x14ac:dyDescent="0.25">
      <c r="A19" s="37" t="s">
        <v>51</v>
      </c>
      <c r="B19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Purchase Request</vt:lpstr>
      <vt:lpstr>Delivery Address List</vt:lpstr>
      <vt:lpstr>Account Codes</vt:lpstr>
      <vt:lpstr>'Purchase Request'!Print_Area</vt:lpstr>
    </vt:vector>
  </TitlesOfParts>
  <Company>University of Salford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Nathan Hall</cp:lastModifiedBy>
  <cp:lastPrinted>2015-07-30T10:49:05Z</cp:lastPrinted>
  <dcterms:created xsi:type="dcterms:W3CDTF">2015-02-16T11:18:53Z</dcterms:created>
  <dcterms:modified xsi:type="dcterms:W3CDTF">2017-04-26T14:28:23Z</dcterms:modified>
</cp:coreProperties>
</file>