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/>
  <mc:AlternateContent xmlns:mc="http://schemas.openxmlformats.org/markup-compatibility/2006">
    <mc:Choice Requires="x15">
      <x15ac:absPath xmlns:x15ac="http://schemas.microsoft.com/office/spreadsheetml/2010/11/ac" url="/Users/henryfielding/Documents/Google Drive/Salford Racing/2018 Season/Engineering/Admin/Forms and Risk Assessments /"/>
    </mc:Choice>
  </mc:AlternateContent>
  <bookViews>
    <workbookView xWindow="0" yWindow="460" windowWidth="21580" windowHeight="10660"/>
  </bookViews>
  <sheets>
    <sheet name="Purchase Request" sheetId="1" r:id="rId1"/>
    <sheet name="Delivery Address List" sheetId="2" state="hidden" r:id="rId2"/>
    <sheet name="Account Codes" sheetId="3" state="hidden" r:id="rId3"/>
  </sheets>
  <definedNames>
    <definedName name="_xlnm.Print_Area" localSheetId="0">'Purchase Request'!$B$2:$L$37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" i="1" l="1"/>
  <c r="B14" i="1"/>
  <c r="L14" i="1"/>
  <c r="B15" i="1"/>
  <c r="L15" i="1"/>
  <c r="B18" i="1"/>
  <c r="L18" i="1"/>
  <c r="B19" i="1"/>
  <c r="L19" i="1"/>
  <c r="B20" i="1"/>
  <c r="L20" i="1"/>
  <c r="B21" i="1"/>
  <c r="L21" i="1"/>
  <c r="B22" i="1"/>
  <c r="L22" i="1"/>
  <c r="B23" i="1"/>
  <c r="L23" i="1"/>
  <c r="B24" i="1"/>
  <c r="L24" i="1"/>
  <c r="B25" i="1"/>
  <c r="L25" i="1"/>
  <c r="B26" i="1"/>
  <c r="L26" i="1"/>
  <c r="B27" i="1"/>
  <c r="L27" i="1"/>
  <c r="L30" i="1"/>
  <c r="L32" i="1"/>
  <c r="M32" i="1"/>
</calcChain>
</file>

<file path=xl/sharedStrings.xml><?xml version="1.0" encoding="utf-8"?>
<sst xmlns="http://schemas.openxmlformats.org/spreadsheetml/2006/main" count="60" uniqueCount="59">
  <si>
    <t>REQUISITION NOTE / PURCHASE REQUEST FORM</t>
  </si>
  <si>
    <t>SUPPLIER EMAIL ADDRESS</t>
  </si>
  <si>
    <t>ADDITIONAL COMMENTS</t>
  </si>
  <si>
    <r>
      <t xml:space="preserve">SUPPLIER ID </t>
    </r>
    <r>
      <rPr>
        <b/>
        <i/>
        <sz val="8"/>
        <color indexed="8"/>
        <rFont val="Calibri"/>
        <family val="2"/>
      </rPr>
      <t>(FINANCE ONLY)</t>
    </r>
  </si>
  <si>
    <t>(IF APPLICABLE)</t>
  </si>
  <si>
    <t>SUPPLIER NAME</t>
  </si>
  <si>
    <t>SUPPLIER TELEPHONE</t>
  </si>
  <si>
    <r>
      <t xml:space="preserve">REQ'N NUMBER </t>
    </r>
    <r>
      <rPr>
        <b/>
        <i/>
        <sz val="8"/>
        <color indexed="8"/>
        <rFont val="Calibri"/>
        <family val="2"/>
      </rPr>
      <t>(FINANCE ONLY)</t>
    </r>
  </si>
  <si>
    <t>SUPPLIER ADDRESS</t>
  </si>
  <si>
    <t>PROJECT/BUDGET CODE</t>
  </si>
  <si>
    <r>
      <t xml:space="preserve">PO NUMBER </t>
    </r>
    <r>
      <rPr>
        <b/>
        <i/>
        <sz val="8"/>
        <color theme="1"/>
        <rFont val="Calibri"/>
        <family val="2"/>
        <scheme val="minor"/>
      </rPr>
      <t>(FINANCE ONLY)</t>
    </r>
  </si>
  <si>
    <r>
      <t xml:space="preserve">ACCOUNT CODE </t>
    </r>
    <r>
      <rPr>
        <b/>
        <i/>
        <sz val="8"/>
        <color theme="1"/>
        <rFont val="Calibri"/>
        <family val="2"/>
        <scheme val="minor"/>
      </rPr>
      <t>(FINANCE ONLY)</t>
    </r>
  </si>
  <si>
    <t>ITEM TYPE</t>
  </si>
  <si>
    <t>ITEM DESCRIPTION INCLUDING CATALOGUE NUMBER / TEXT TO BE INCLUDED ON PURCHASE ORDER</t>
  </si>
  <si>
    <t xml:space="preserve"> UNIT QUANTITY</t>
  </si>
  <si>
    <t>PRICE PER UNIT (excl VAT)</t>
  </si>
  <si>
    <r>
      <t xml:space="preserve">TOTAL                      </t>
    </r>
    <r>
      <rPr>
        <b/>
        <sz val="11"/>
        <color indexed="8"/>
        <rFont val="Calibri"/>
        <family val="2"/>
      </rPr>
      <t>(excl VAT)</t>
    </r>
  </si>
  <si>
    <t>CARRIAGE</t>
  </si>
  <si>
    <t>REQUESTED BY</t>
  </si>
  <si>
    <t>DATE</t>
  </si>
  <si>
    <t>GRAND TOTAL (excl VAT)</t>
  </si>
  <si>
    <t>VAT (estimated)*</t>
  </si>
  <si>
    <t xml:space="preserve">DELIVER TO </t>
  </si>
  <si>
    <r>
      <t xml:space="preserve">AGRESSO DEL CODE </t>
    </r>
    <r>
      <rPr>
        <b/>
        <i/>
        <sz val="8"/>
        <color theme="1"/>
        <rFont val="Calibri"/>
        <family val="2"/>
        <scheme val="minor"/>
      </rPr>
      <t>(FINANCE ONLY)</t>
    </r>
  </si>
  <si>
    <t>GRAND TOTAL (incl VAT)</t>
  </si>
  <si>
    <t>*VAT ESTIMATED BASED ON 20% OF TOTAL ORDER. PLEASE OVERTYPE IF NECESSARY.</t>
  </si>
  <si>
    <t>IF VAT EXEMPT (I.E. FOR MEDICAL RESEARCH), PLEASE SUBMIT VAT EXEMPTION CERTIFICATE WITH ORDER.</t>
  </si>
  <si>
    <r>
      <t xml:space="preserve">BUDGET HOLDER SIGNATURE </t>
    </r>
    <r>
      <rPr>
        <b/>
        <i/>
        <sz val="8"/>
        <color rgb="FFFF0000"/>
        <rFont val="Calibri"/>
        <family val="2"/>
        <scheme val="minor"/>
      </rPr>
      <t>(ONLY IF CREDIT CARD ORDER/HARD COPY REQUISITION)</t>
    </r>
  </si>
  <si>
    <t>Requisition/purchase requests for existing University suppliers can be submitted to finance by email.</t>
  </si>
  <si>
    <t>*If purchase is to be made by credit card please submit a requisition note to finance which has been physically signed by the relevant budget holder, as it will not go through the electronic approval process on Agresso.</t>
  </si>
  <si>
    <t>*Credit card purchases are only permitted for one off purchases where it is not possible to procure through an existing University supplier via Purchase Order.  Please ask Finance if unsure.</t>
  </si>
  <si>
    <t>PLEASE SELECT THIS CELL AND CHOOSE APPROPRIATE DELIVERY OPTION FROM THE DROP DOWN LIST</t>
  </si>
  <si>
    <t>SG2 - CSE Delivery to Goods Inwards, Newton G23</t>
  </si>
  <si>
    <t>EL2 - ELS Delivery to Goods Inwards, Newton G23 (for items to be used in Cockroft labs)</t>
  </si>
  <si>
    <t>EL5 - ELS Delivery to School Office, Peel G01-G03 (for items not for Cockroft labs)</t>
  </si>
  <si>
    <t>AB1 - Centre for Applied Archaeology delivery to Peel LG25C</t>
  </si>
  <si>
    <t>JH1 - Joule House</t>
  </si>
  <si>
    <t>PM1 - SOBE Delivery to School Office, Maxwell 4th Floor</t>
  </si>
  <si>
    <t>MW1 - Finance Office, Maxwell 725</t>
  </si>
  <si>
    <t>NOT APPLICABLE - services/goods being delivered directly to an external site</t>
  </si>
  <si>
    <t>-</t>
  </si>
  <si>
    <t>Books</t>
  </si>
  <si>
    <t>Consultancy</t>
  </si>
  <si>
    <t>Courier</t>
  </si>
  <si>
    <t>Equipment Maintenance</t>
  </si>
  <si>
    <t>Equipment Purchase</t>
  </si>
  <si>
    <t>Equipment Rental</t>
  </si>
  <si>
    <t>Equipment Repair</t>
  </si>
  <si>
    <t>External Catering</t>
  </si>
  <si>
    <t>Fees (Other)</t>
  </si>
  <si>
    <t>General Consumables</t>
  </si>
  <si>
    <t>Lab Consumables</t>
  </si>
  <si>
    <t>Marketing</t>
  </si>
  <si>
    <t>Non Staff Travel/Accom.</t>
  </si>
  <si>
    <t>Stationary</t>
  </si>
  <si>
    <t>Subscription</t>
  </si>
  <si>
    <t>Taxi/Minibus</t>
  </si>
  <si>
    <t>Vehicle Hire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</si>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</sst>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b/>
      <i/>
      <sz val="8"/>
      <color indexed="8"/>
      <name val="Calibri"/>
      <family val="2"/>
    </font>
    <font>
      <b/>
      <i/>
      <sz val="8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b/>
      <i/>
      <sz val="11"/>
      <color indexed="10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/>
    <xf numFmtId="0" fontId="2" fillId="0" borderId="0" xfId="0" applyFont="1" applyFill="1" applyBorder="1" applyProtection="1">
      <protection locked="0"/>
    </xf>
    <xf numFmtId="164" fontId="0" fillId="0" borderId="1" xfId="0" applyNumberFormat="1" applyFill="1" applyBorder="1"/>
    <xf numFmtId="0" fontId="1" fillId="2" borderId="1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/>
    </xf>
    <xf numFmtId="0" fontId="0" fillId="0" borderId="0" xfId="0"/>
    <xf numFmtId="0" fontId="0" fillId="2" borderId="2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1" fillId="2" borderId="5" xfId="0" applyFont="1" applyFill="1" applyBorder="1" applyAlignment="1" applyProtection="1">
      <alignment horizontal="right" vertical="center"/>
    </xf>
    <xf numFmtId="0" fontId="1" fillId="2" borderId="3" xfId="0" applyFont="1" applyFill="1" applyBorder="1" applyAlignment="1" applyProtection="1">
      <alignment horizontal="right" vertical="center"/>
    </xf>
    <xf numFmtId="0" fontId="3" fillId="0" borderId="0" xfId="0" applyFont="1" applyBorder="1" applyAlignment="1">
      <alignment horizontal="right"/>
    </xf>
    <xf numFmtId="0" fontId="5" fillId="0" borderId="0" xfId="0" applyFont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 applyAlignment="1">
      <alignment vertical="center" wrapText="1"/>
    </xf>
    <xf numFmtId="0" fontId="1" fillId="0" borderId="0" xfId="0" applyFont="1" applyFill="1" applyBorder="1" applyAlignment="1" applyProtection="1"/>
    <xf numFmtId="0" fontId="1" fillId="2" borderId="5" xfId="0" applyFont="1" applyFill="1" applyBorder="1" applyAlignment="1" applyProtection="1">
      <alignment horizontal="center"/>
    </xf>
    <xf numFmtId="0" fontId="7" fillId="2" borderId="6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3" xfId="0" applyFill="1" applyBorder="1" applyAlignment="1"/>
    <xf numFmtId="0" fontId="0" fillId="0" borderId="0" xfId="0" applyFill="1"/>
    <xf numFmtId="0" fontId="0" fillId="0" borderId="0" xfId="0" applyAlignment="1">
      <alignment vertical="top"/>
    </xf>
    <xf numFmtId="0" fontId="1" fillId="3" borderId="1" xfId="0" applyFont="1" applyFill="1" applyBorder="1" applyAlignment="1" applyProtection="1">
      <alignment horizontal="center" vertical="top" wrapText="1"/>
    </xf>
    <xf numFmtId="0" fontId="9" fillId="0" borderId="0" xfId="0" applyFont="1" applyProtection="1">
      <protection hidden="1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6" xfId="0" applyBorder="1" applyAlignment="1">
      <alignment wrapText="1"/>
    </xf>
    <xf numFmtId="0" fontId="1" fillId="3" borderId="1" xfId="0" applyFont="1" applyFill="1" applyBorder="1" applyAlignment="1" applyProtection="1">
      <alignment horizontal="center"/>
    </xf>
    <xf numFmtId="0" fontId="11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/>
    <xf numFmtId="0" fontId="0" fillId="0" borderId="0" xfId="0" applyFill="1" applyBorder="1" applyAlignment="1">
      <alignment horizontal="right"/>
    </xf>
    <xf numFmtId="0" fontId="1" fillId="0" borderId="0" xfId="0" applyFont="1" applyFill="1" applyBorder="1" applyAlignment="1" applyProtection="1">
      <alignment horizontal="right" vertical="center"/>
    </xf>
    <xf numFmtId="0" fontId="3" fillId="0" borderId="11" xfId="0" applyFont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1" fillId="2" borderId="1" xfId="0" applyFont="1" applyFill="1" applyBorder="1" applyAlignment="1" applyProtection="1">
      <alignment horizontal="right" vertical="center"/>
    </xf>
    <xf numFmtId="0" fontId="0" fillId="0" borderId="1" xfId="0" applyFont="1" applyFill="1" applyBorder="1" applyAlignment="1" applyProtection="1">
      <alignment horizontal="center"/>
    </xf>
    <xf numFmtId="49" fontId="15" fillId="0" borderId="1" xfId="1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top" wrapText="1"/>
    </xf>
    <xf numFmtId="49" fontId="0" fillId="0" borderId="2" xfId="0" applyNumberFormat="1" applyFill="1" applyBorder="1" applyAlignment="1">
      <alignment horizontal="center"/>
    </xf>
    <xf numFmtId="49" fontId="0" fillId="0" borderId="7" xfId="0" applyNumberFormat="1" applyFill="1" applyBorder="1" applyAlignment="1">
      <alignment horizontal="center"/>
    </xf>
    <xf numFmtId="49" fontId="0" fillId="0" borderId="3" xfId="0" applyNumberFormat="1" applyFill="1" applyBorder="1" applyAlignment="1">
      <alignment horizontal="center"/>
    </xf>
    <xf numFmtId="0" fontId="0" fillId="4" borderId="2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left"/>
    </xf>
    <xf numFmtId="0" fontId="1" fillId="2" borderId="2" xfId="0" applyFont="1" applyFill="1" applyBorder="1" applyAlignment="1" applyProtection="1">
      <alignment horizontal="center" vertical="top"/>
    </xf>
    <xf numFmtId="0" fontId="1" fillId="2" borderId="7" xfId="0" applyFont="1" applyFill="1" applyBorder="1" applyAlignment="1" applyProtection="1">
      <alignment horizontal="center" vertical="top"/>
    </xf>
    <xf numFmtId="0" fontId="1" fillId="2" borderId="3" xfId="0" applyFont="1" applyFill="1" applyBorder="1" applyAlignment="1" applyProtection="1">
      <alignment horizontal="center" vertical="top"/>
    </xf>
    <xf numFmtId="0" fontId="0" fillId="0" borderId="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2" borderId="2" xfId="0" applyFont="1" applyFill="1" applyBorder="1" applyAlignment="1" applyProtection="1">
      <alignment horizontal="center"/>
    </xf>
    <xf numFmtId="0" fontId="1" fillId="2" borderId="7" xfId="0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2" borderId="2" xfId="0" applyFont="1" applyFill="1" applyBorder="1" applyAlignment="1" applyProtection="1">
      <alignment horizontal="center" vertical="top" wrapText="1"/>
    </xf>
    <xf numFmtId="0" fontId="1" fillId="2" borderId="7" xfId="0" applyFont="1" applyFill="1" applyBorder="1" applyAlignment="1" applyProtection="1">
      <alignment horizontal="center" vertical="top" wrapText="1"/>
    </xf>
    <xf numFmtId="0" fontId="1" fillId="2" borderId="3" xfId="0" applyFont="1" applyFill="1" applyBorder="1" applyAlignment="1" applyProtection="1">
      <alignment horizontal="center" vertical="top" wrapText="1"/>
    </xf>
    <xf numFmtId="0" fontId="1" fillId="3" borderId="2" xfId="0" applyFont="1" applyFill="1" applyBorder="1" applyAlignment="1" applyProtection="1">
      <alignment horizontal="center" wrapText="1"/>
    </xf>
    <xf numFmtId="0" fontId="1" fillId="3" borderId="7" xfId="0" applyFont="1" applyFill="1" applyBorder="1" applyAlignment="1" applyProtection="1">
      <alignment horizontal="center" wrapText="1"/>
    </xf>
    <xf numFmtId="0" fontId="1" fillId="3" borderId="3" xfId="0" applyFont="1" applyFill="1" applyBorder="1" applyAlignment="1" applyProtection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center" wrapText="1"/>
    </xf>
    <xf numFmtId="0" fontId="12" fillId="0" borderId="0" xfId="0" applyNumberFormat="1" applyFont="1" applyFill="1" applyBorder="1" applyAlignment="1" applyProtection="1">
      <alignment horizontal="left" wrapText="1"/>
    </xf>
    <xf numFmtId="0" fontId="14" fillId="0" borderId="0" xfId="0" applyNumberFormat="1" applyFont="1" applyFill="1" applyBorder="1" applyAlignment="1" applyProtection="1">
      <alignment horizontal="left" wrapText="1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0" applyFont="1" applyFill="1" applyBorder="1" applyAlignment="1" applyProtection="1">
      <alignment horizontal="center"/>
    </xf>
    <xf numFmtId="0" fontId="1" fillId="2" borderId="9" xfId="0" applyFont="1" applyFill="1" applyBorder="1" applyAlignment="1" applyProtection="1">
      <alignment horizontal="center"/>
    </xf>
    <xf numFmtId="0" fontId="1" fillId="2" borderId="10" xfId="0" applyFont="1" applyFill="1" applyBorder="1" applyAlignment="1" applyProtection="1">
      <alignment horizontal="center"/>
    </xf>
    <xf numFmtId="0" fontId="0" fillId="0" borderId="2" xfId="0" applyFont="1" applyFill="1" applyBorder="1" applyAlignment="1" applyProtection="1">
      <alignment horizontal="center"/>
    </xf>
    <xf numFmtId="0" fontId="0" fillId="0" borderId="7" xfId="0" applyFont="1" applyFill="1" applyBorder="1" applyAlignment="1" applyProtection="1">
      <alignment horizontal="center"/>
    </xf>
    <xf numFmtId="0" fontId="0" fillId="0" borderId="3" xfId="0" applyFont="1" applyFill="1" applyBorder="1" applyAlignment="1" applyProtection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S42"/>
  <sheetViews>
    <sheetView showGridLines="0" tabSelected="1" zoomScale="115" zoomScaleNormal="115" workbookViewId="0">
      <selection activeCell="H30" sqref="H30"/>
    </sheetView>
  </sheetViews>
  <sheetFormatPr baseColWidth="10" defaultColWidth="8.83203125" defaultRowHeight="15" x14ac:dyDescent="0.2"/>
  <cols>
    <col min="1" max="1" width="2" customWidth="1"/>
    <col min="2" max="2" width="11.5" style="7" customWidth="1"/>
    <col min="3" max="4" width="13.6640625" style="7" customWidth="1"/>
    <col min="5" max="5" width="1.6640625" style="7" customWidth="1"/>
    <col min="6" max="6" width="35.6640625" customWidth="1"/>
    <col min="7" max="7" width="1.6640625" style="7" customWidth="1"/>
    <col min="8" max="8" width="29.6640625" customWidth="1"/>
    <col min="9" max="9" width="1.6640625" customWidth="1"/>
    <col min="10" max="12" width="11.5" customWidth="1"/>
  </cols>
  <sheetData>
    <row r="1" spans="2:19" s="1" customFormat="1" x14ac:dyDescent="0.2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2:19" s="1" customFormat="1" ht="15" customHeight="1" x14ac:dyDescent="0.2">
      <c r="B2" s="73" t="s">
        <v>0</v>
      </c>
      <c r="C2" s="73"/>
      <c r="D2" s="73"/>
      <c r="E2" s="7"/>
      <c r="F2" s="4" t="s">
        <v>1</v>
      </c>
      <c r="G2" s="7"/>
      <c r="H2" s="21" t="s">
        <v>2</v>
      </c>
      <c r="I2" s="7"/>
      <c r="J2" s="66" t="s">
        <v>3</v>
      </c>
      <c r="K2" s="67"/>
      <c r="L2" s="68"/>
      <c r="M2" s="7"/>
      <c r="N2" s="7"/>
      <c r="O2" s="7"/>
      <c r="P2" s="7"/>
      <c r="Q2" s="7"/>
      <c r="R2" s="7"/>
      <c r="S2" s="7"/>
    </row>
    <row r="3" spans="2:19" ht="15" customHeight="1" x14ac:dyDescent="0.2">
      <c r="B3" s="73"/>
      <c r="C3" s="73"/>
      <c r="D3" s="73"/>
      <c r="F3" s="43"/>
      <c r="H3" s="22" t="s">
        <v>4</v>
      </c>
      <c r="I3" s="7"/>
      <c r="J3" s="69"/>
      <c r="K3" s="70"/>
      <c r="L3" s="71"/>
      <c r="M3" s="7"/>
      <c r="N3" s="7"/>
      <c r="O3" s="7"/>
      <c r="P3" s="7"/>
      <c r="Q3" s="7"/>
      <c r="R3" s="7"/>
      <c r="S3" s="7"/>
    </row>
    <row r="4" spans="2:19" ht="7.5" customHeight="1" x14ac:dyDescent="0.2">
      <c r="F4" s="7"/>
      <c r="H4" s="30"/>
      <c r="I4" s="7"/>
      <c r="J4" s="19"/>
      <c r="K4" s="19"/>
      <c r="L4" s="19"/>
      <c r="M4" s="61"/>
      <c r="N4" s="62"/>
      <c r="O4" s="62"/>
      <c r="P4" s="7"/>
      <c r="Q4" s="7"/>
      <c r="R4" s="7"/>
      <c r="S4" s="7"/>
    </row>
    <row r="5" spans="2:19" s="1" customFormat="1" ht="15" customHeight="1" x14ac:dyDescent="0.2">
      <c r="B5" s="52" t="s">
        <v>5</v>
      </c>
      <c r="C5" s="53"/>
      <c r="D5" s="54"/>
      <c r="E5" s="7"/>
      <c r="F5" s="4" t="s">
        <v>6</v>
      </c>
      <c r="G5" s="7"/>
      <c r="H5" s="31"/>
      <c r="I5" s="7"/>
      <c r="J5" s="66" t="s">
        <v>7</v>
      </c>
      <c r="K5" s="67"/>
      <c r="L5" s="68"/>
      <c r="M5" s="7"/>
      <c r="N5" s="7"/>
      <c r="O5" s="7"/>
      <c r="P5" s="7"/>
      <c r="Q5" s="7"/>
      <c r="R5" s="7"/>
      <c r="S5" s="7"/>
    </row>
    <row r="6" spans="2:19" x14ac:dyDescent="0.2">
      <c r="B6" s="55"/>
      <c r="C6" s="56"/>
      <c r="D6" s="57"/>
      <c r="F6" s="44"/>
      <c r="H6" s="31"/>
      <c r="I6" s="7"/>
      <c r="J6" s="69"/>
      <c r="K6" s="70"/>
      <c r="L6" s="71"/>
      <c r="M6" s="7"/>
      <c r="N6" s="7"/>
      <c r="O6" s="7"/>
      <c r="P6" s="7"/>
      <c r="Q6" s="7"/>
      <c r="R6" s="7"/>
      <c r="S6" s="7"/>
    </row>
    <row r="7" spans="2:19" ht="7.5" customHeight="1" x14ac:dyDescent="0.2">
      <c r="C7" s="26"/>
      <c r="D7" s="26"/>
      <c r="F7" s="7"/>
      <c r="H7" s="31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2:19" s="1" customFormat="1" ht="15" customHeight="1" x14ac:dyDescent="0.2">
      <c r="B8" s="52" t="s">
        <v>8</v>
      </c>
      <c r="C8" s="53"/>
      <c r="D8" s="54"/>
      <c r="E8" s="2"/>
      <c r="F8" s="4" t="s">
        <v>9</v>
      </c>
      <c r="G8" s="7"/>
      <c r="H8" s="31"/>
      <c r="I8" s="2"/>
      <c r="J8" s="66" t="s">
        <v>10</v>
      </c>
      <c r="K8" s="67"/>
      <c r="L8" s="68"/>
      <c r="M8" s="7"/>
      <c r="N8" s="7"/>
      <c r="O8" s="7"/>
      <c r="P8" s="7"/>
      <c r="Q8" s="7"/>
      <c r="R8" s="7"/>
      <c r="S8" s="7"/>
    </row>
    <row r="9" spans="2:19" x14ac:dyDescent="0.2">
      <c r="B9" s="55"/>
      <c r="C9" s="56"/>
      <c r="D9" s="57"/>
      <c r="F9" s="44"/>
      <c r="H9" s="32"/>
      <c r="I9" s="7"/>
      <c r="J9" s="69"/>
      <c r="K9" s="70"/>
      <c r="L9" s="71"/>
      <c r="M9" s="7"/>
      <c r="N9" s="7"/>
      <c r="O9" s="7"/>
      <c r="P9" s="7"/>
      <c r="Q9" s="7"/>
      <c r="R9" s="7"/>
      <c r="S9" s="7"/>
    </row>
    <row r="10" spans="2:19" ht="7.5" customHeight="1" x14ac:dyDescent="0.2">
      <c r="F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2:19" ht="43.5" customHeight="1" x14ac:dyDescent="0.2">
      <c r="B11" s="28" t="s">
        <v>11</v>
      </c>
      <c r="C11" s="72" t="s">
        <v>12</v>
      </c>
      <c r="D11" s="72"/>
      <c r="E11" s="27"/>
      <c r="F11" s="63" t="s">
        <v>13</v>
      </c>
      <c r="G11" s="64"/>
      <c r="H11" s="65"/>
      <c r="I11" s="27"/>
      <c r="J11" s="45" t="s">
        <v>14</v>
      </c>
      <c r="K11" s="45" t="s">
        <v>15</v>
      </c>
      <c r="L11" s="45" t="s">
        <v>16</v>
      </c>
      <c r="M11" s="7"/>
      <c r="N11" s="7"/>
      <c r="O11" s="7"/>
      <c r="P11" s="7"/>
      <c r="Q11" s="7"/>
      <c r="R11" s="7"/>
      <c r="S11" s="7"/>
    </row>
    <row r="12" spans="2:19" x14ac:dyDescent="0.2">
      <c r="B12" s="14"/>
      <c r="C12" s="49"/>
      <c r="D12" s="50"/>
      <c r="E12" s="15"/>
      <c r="F12" s="23"/>
      <c r="G12" s="24"/>
      <c r="H12" s="25"/>
      <c r="I12" s="15"/>
      <c r="J12" s="14"/>
      <c r="K12" s="3"/>
      <c r="L12" s="17">
        <v>0</v>
      </c>
      <c r="M12" s="7"/>
      <c r="N12" s="7"/>
      <c r="O12" s="7"/>
      <c r="P12" s="7"/>
      <c r="Q12" s="7"/>
      <c r="R12" s="7"/>
      <c r="S12" s="7"/>
    </row>
    <row r="13" spans="2:19" x14ac:dyDescent="0.2">
      <c r="B13" s="14"/>
      <c r="C13" s="49"/>
      <c r="D13" s="50"/>
      <c r="E13" s="15"/>
      <c r="F13" s="23"/>
      <c r="G13" s="24"/>
      <c r="H13" s="25"/>
      <c r="I13" s="15"/>
      <c r="J13" s="14"/>
      <c r="K13" s="3"/>
      <c r="L13" s="17">
        <f t="shared" ref="L13:L27" si="0">J13*K13</f>
        <v>0</v>
      </c>
      <c r="M13" s="7"/>
      <c r="N13" s="7"/>
      <c r="O13" s="7"/>
      <c r="P13" s="7"/>
      <c r="Q13" s="7"/>
      <c r="R13" s="29"/>
      <c r="S13" s="29"/>
    </row>
    <row r="14" spans="2:19" x14ac:dyDescent="0.2">
      <c r="B14" s="14" t="str">
        <f>IF(C14="","",VLOOKUP(C14,'Account Codes'!A:B,2,FALSE))</f>
        <v/>
      </c>
      <c r="C14" s="49"/>
      <c r="D14" s="50"/>
      <c r="E14" s="15"/>
      <c r="F14" s="23"/>
      <c r="G14" s="24"/>
      <c r="H14" s="25"/>
      <c r="I14" s="15"/>
      <c r="J14" s="14"/>
      <c r="K14" s="3"/>
      <c r="L14" s="17">
        <f t="shared" si="0"/>
        <v>0</v>
      </c>
      <c r="M14" s="7"/>
      <c r="N14" s="7"/>
      <c r="O14" s="7"/>
      <c r="P14" s="7"/>
      <c r="Q14" s="7"/>
      <c r="R14" s="29"/>
      <c r="S14" s="29"/>
    </row>
    <row r="15" spans="2:19" x14ac:dyDescent="0.2">
      <c r="B15" s="14" t="str">
        <f>IF(C15="","",VLOOKUP(C15,'Account Codes'!A:B,2,FALSE))</f>
        <v/>
      </c>
      <c r="C15" s="49"/>
      <c r="D15" s="50"/>
      <c r="E15" s="15"/>
      <c r="F15" s="23"/>
      <c r="G15" s="24"/>
      <c r="H15" s="25"/>
      <c r="I15" s="15"/>
      <c r="J15" s="14"/>
      <c r="K15" s="3"/>
      <c r="L15" s="17">
        <f t="shared" si="0"/>
        <v>0</v>
      </c>
      <c r="M15" s="7"/>
      <c r="N15" s="7"/>
      <c r="O15" s="7"/>
      <c r="P15" s="7"/>
      <c r="Q15" s="7"/>
      <c r="R15" s="29"/>
      <c r="S15" s="29"/>
    </row>
    <row r="16" spans="2:19" x14ac:dyDescent="0.2">
      <c r="B16" s="14"/>
      <c r="C16" s="49"/>
      <c r="D16" s="50"/>
      <c r="E16" s="15"/>
      <c r="F16" s="23"/>
      <c r="G16" s="24"/>
      <c r="H16" s="25"/>
      <c r="I16" s="15"/>
      <c r="J16" s="14"/>
      <c r="K16" s="3"/>
      <c r="L16" s="17">
        <v>0</v>
      </c>
      <c r="M16" s="7"/>
      <c r="N16" s="7"/>
      <c r="O16" s="7"/>
      <c r="P16" s="7"/>
      <c r="Q16" s="7"/>
      <c r="R16" s="29"/>
      <c r="S16" s="29"/>
    </row>
    <row r="17" spans="2:19" x14ac:dyDescent="0.2">
      <c r="B17" s="14"/>
      <c r="C17" s="49"/>
      <c r="D17" s="50"/>
      <c r="E17" s="15"/>
      <c r="F17" s="23"/>
      <c r="G17" s="24"/>
      <c r="H17" s="25"/>
      <c r="I17" s="15"/>
      <c r="J17" s="14"/>
      <c r="K17" s="3"/>
      <c r="L17" s="17">
        <v>0</v>
      </c>
      <c r="M17" s="7"/>
      <c r="N17" s="7"/>
      <c r="O17" s="7"/>
      <c r="P17" s="7"/>
      <c r="Q17" s="7"/>
      <c r="R17" s="29"/>
      <c r="S17" s="29"/>
    </row>
    <row r="18" spans="2:19" x14ac:dyDescent="0.2">
      <c r="B18" s="14" t="str">
        <f>IF(C18="","",VLOOKUP(C18,'Account Codes'!A:B,2,FALSE))</f>
        <v/>
      </c>
      <c r="C18" s="49"/>
      <c r="D18" s="50"/>
      <c r="E18" s="15"/>
      <c r="F18" s="23"/>
      <c r="G18" s="24"/>
      <c r="H18" s="25"/>
      <c r="I18" s="15"/>
      <c r="J18" s="14"/>
      <c r="K18" s="3"/>
      <c r="L18" s="17">
        <f t="shared" si="0"/>
        <v>0</v>
      </c>
      <c r="M18" s="7"/>
      <c r="N18" s="7"/>
      <c r="O18" s="7"/>
      <c r="P18" s="7"/>
      <c r="Q18" s="7"/>
      <c r="R18" s="29"/>
      <c r="S18" s="29"/>
    </row>
    <row r="19" spans="2:19" x14ac:dyDescent="0.2">
      <c r="B19" s="14" t="str">
        <f>IF(C19="","",VLOOKUP(C19,'Account Codes'!A:B,2,FALSE))</f>
        <v/>
      </c>
      <c r="C19" s="49"/>
      <c r="D19" s="50"/>
      <c r="E19" s="15"/>
      <c r="F19" s="23"/>
      <c r="G19" s="24"/>
      <c r="H19" s="25"/>
      <c r="I19" s="15"/>
      <c r="J19" s="14"/>
      <c r="K19" s="3"/>
      <c r="L19" s="17">
        <f t="shared" si="0"/>
        <v>0</v>
      </c>
      <c r="M19" s="7"/>
      <c r="N19" s="7"/>
      <c r="O19" s="7"/>
      <c r="P19" s="7"/>
      <c r="Q19" s="7"/>
      <c r="R19" s="29"/>
      <c r="S19" s="29"/>
    </row>
    <row r="20" spans="2:19" x14ac:dyDescent="0.2">
      <c r="B20" s="14" t="str">
        <f>IF(C20="","",VLOOKUP(C20,'Account Codes'!A:B,2,FALSE))</f>
        <v/>
      </c>
      <c r="C20" s="49"/>
      <c r="D20" s="50"/>
      <c r="E20" s="15"/>
      <c r="F20" s="23"/>
      <c r="G20" s="24"/>
      <c r="H20" s="25"/>
      <c r="I20" s="15"/>
      <c r="J20" s="14"/>
      <c r="K20" s="3"/>
      <c r="L20" s="17">
        <f t="shared" si="0"/>
        <v>0</v>
      </c>
      <c r="M20" s="7"/>
      <c r="N20" s="7"/>
      <c r="O20" s="7"/>
      <c r="P20" s="7"/>
      <c r="Q20" s="7"/>
      <c r="R20" s="29"/>
      <c r="S20" s="29"/>
    </row>
    <row r="21" spans="2:19" x14ac:dyDescent="0.2">
      <c r="B21" s="14" t="str">
        <f>IF(C21="","",VLOOKUP(C21,'Account Codes'!A:B,2,FALSE))</f>
        <v/>
      </c>
      <c r="C21" s="49"/>
      <c r="D21" s="50"/>
      <c r="E21" s="15"/>
      <c r="F21" s="23"/>
      <c r="G21" s="24"/>
      <c r="H21" s="25"/>
      <c r="I21" s="15"/>
      <c r="J21" s="14"/>
      <c r="K21" s="3"/>
      <c r="L21" s="17">
        <f t="shared" si="0"/>
        <v>0</v>
      </c>
      <c r="M21" s="7"/>
      <c r="N21" s="7"/>
      <c r="O21" s="7"/>
      <c r="P21" s="7"/>
      <c r="Q21" s="7"/>
      <c r="R21" s="29"/>
      <c r="S21" s="29"/>
    </row>
    <row r="22" spans="2:19" x14ac:dyDescent="0.2">
      <c r="B22" s="14" t="str">
        <f>IF(C22="","",VLOOKUP(C22,'Account Codes'!A:B,2,FALSE))</f>
        <v/>
      </c>
      <c r="C22" s="49"/>
      <c r="D22" s="50"/>
      <c r="E22" s="15"/>
      <c r="F22" s="23"/>
      <c r="G22" s="24"/>
      <c r="H22" s="25"/>
      <c r="I22" s="15"/>
      <c r="J22" s="14"/>
      <c r="K22" s="3"/>
      <c r="L22" s="17">
        <f t="shared" si="0"/>
        <v>0</v>
      </c>
      <c r="M22" s="7"/>
      <c r="N22" s="7"/>
      <c r="O22" s="7"/>
      <c r="P22" s="7"/>
      <c r="Q22" s="7"/>
      <c r="R22" s="29"/>
      <c r="S22" s="29"/>
    </row>
    <row r="23" spans="2:19" x14ac:dyDescent="0.2">
      <c r="B23" s="14" t="str">
        <f>IF(C23="","",VLOOKUP(C23,'Account Codes'!A:B,2,FALSE))</f>
        <v/>
      </c>
      <c r="C23" s="49"/>
      <c r="D23" s="50"/>
      <c r="E23" s="15"/>
      <c r="F23" s="23"/>
      <c r="G23" s="24"/>
      <c r="H23" s="25"/>
      <c r="I23" s="15"/>
      <c r="J23" s="14"/>
      <c r="K23" s="3"/>
      <c r="L23" s="17">
        <f t="shared" si="0"/>
        <v>0</v>
      </c>
      <c r="M23" s="7"/>
      <c r="N23" s="7"/>
      <c r="O23" s="7"/>
      <c r="P23" s="7"/>
      <c r="Q23" s="7"/>
      <c r="R23" s="29"/>
      <c r="S23" s="29"/>
    </row>
    <row r="24" spans="2:19" x14ac:dyDescent="0.2">
      <c r="B24" s="14" t="str">
        <f>IF(C24="","",VLOOKUP(C24,'Account Codes'!A:B,2,FALSE))</f>
        <v/>
      </c>
      <c r="C24" s="49"/>
      <c r="D24" s="50"/>
      <c r="E24" s="15"/>
      <c r="F24" s="23"/>
      <c r="G24" s="24"/>
      <c r="H24" s="25"/>
      <c r="I24" s="15"/>
      <c r="J24" s="14"/>
      <c r="K24" s="3"/>
      <c r="L24" s="17">
        <f t="shared" si="0"/>
        <v>0</v>
      </c>
      <c r="M24" s="7"/>
      <c r="N24" s="7"/>
      <c r="O24" s="7"/>
      <c r="P24" s="7"/>
      <c r="Q24" s="7"/>
      <c r="R24" s="29"/>
      <c r="S24" s="29"/>
    </row>
    <row r="25" spans="2:19" x14ac:dyDescent="0.2">
      <c r="B25" s="14" t="str">
        <f>IF(C25="","",VLOOKUP(C25,'Account Codes'!A:B,2,FALSE))</f>
        <v/>
      </c>
      <c r="C25" s="49"/>
      <c r="D25" s="50"/>
      <c r="E25" s="15"/>
      <c r="F25" s="23"/>
      <c r="G25" s="24"/>
      <c r="H25" s="25"/>
      <c r="I25" s="15"/>
      <c r="J25" s="14"/>
      <c r="K25" s="3"/>
      <c r="L25" s="17">
        <f t="shared" si="0"/>
        <v>0</v>
      </c>
      <c r="M25" s="7"/>
      <c r="N25" s="7"/>
      <c r="O25" s="7"/>
      <c r="P25" s="7"/>
      <c r="Q25" s="7"/>
      <c r="R25" s="29"/>
      <c r="S25" s="29"/>
    </row>
    <row r="26" spans="2:19" x14ac:dyDescent="0.2">
      <c r="B26" s="14" t="str">
        <f>IF(C26="","",VLOOKUP(C26,'Account Codes'!A:B,2,FALSE))</f>
        <v/>
      </c>
      <c r="C26" s="49"/>
      <c r="D26" s="50"/>
      <c r="E26" s="15"/>
      <c r="F26" s="23"/>
      <c r="G26" s="24"/>
      <c r="H26" s="25"/>
      <c r="I26" s="15"/>
      <c r="J26" s="14"/>
      <c r="K26" s="3"/>
      <c r="L26" s="17">
        <f t="shared" si="0"/>
        <v>0</v>
      </c>
      <c r="M26" s="7"/>
      <c r="N26" s="7"/>
      <c r="O26" s="7"/>
      <c r="P26" s="7"/>
      <c r="Q26" s="7"/>
      <c r="R26" s="29"/>
      <c r="S26" s="29"/>
    </row>
    <row r="27" spans="2:19" x14ac:dyDescent="0.2">
      <c r="B27" s="14" t="str">
        <f>IF(C27="","",VLOOKUP(C27,'Account Codes'!A:B,2,FALSE))</f>
        <v/>
      </c>
      <c r="C27" s="49"/>
      <c r="D27" s="50"/>
      <c r="E27" s="15"/>
      <c r="F27" s="23"/>
      <c r="G27" s="24"/>
      <c r="H27" s="25"/>
      <c r="I27" s="15"/>
      <c r="J27" s="14"/>
      <c r="K27" s="3"/>
      <c r="L27" s="17">
        <f t="shared" si="0"/>
        <v>0</v>
      </c>
      <c r="M27" s="7"/>
      <c r="N27" s="7"/>
      <c r="O27" s="7"/>
      <c r="P27" s="7"/>
      <c r="Q27" s="7"/>
      <c r="R27" s="29"/>
      <c r="S27" s="29"/>
    </row>
    <row r="28" spans="2:19" x14ac:dyDescent="0.2">
      <c r="F28" s="7"/>
      <c r="H28" s="7"/>
      <c r="I28" s="7"/>
      <c r="J28" s="7"/>
      <c r="K28" s="5" t="s">
        <v>17</v>
      </c>
      <c r="L28" s="17"/>
      <c r="M28" s="7"/>
      <c r="N28" s="7"/>
      <c r="O28" s="7"/>
      <c r="P28" s="7"/>
      <c r="Q28" s="7"/>
      <c r="R28" s="7"/>
      <c r="S28" s="7"/>
    </row>
    <row r="29" spans="2:19" x14ac:dyDescent="0.2">
      <c r="B29" s="58" t="s">
        <v>18</v>
      </c>
      <c r="C29" s="59"/>
      <c r="D29" s="59"/>
      <c r="E29" s="59"/>
      <c r="F29" s="60"/>
      <c r="H29" s="4" t="s">
        <v>19</v>
      </c>
      <c r="I29" s="7"/>
      <c r="J29" s="7"/>
      <c r="K29" s="7"/>
      <c r="L29" s="18"/>
      <c r="M29" s="7"/>
      <c r="N29" s="7"/>
      <c r="O29" s="7"/>
      <c r="P29" s="7"/>
      <c r="Q29" s="7"/>
      <c r="R29" s="7"/>
      <c r="S29" s="7"/>
    </row>
    <row r="30" spans="2:19" x14ac:dyDescent="0.2">
      <c r="B30" s="46"/>
      <c r="C30" s="47"/>
      <c r="D30" s="47"/>
      <c r="E30" s="47"/>
      <c r="F30" s="48"/>
      <c r="H30" s="16"/>
      <c r="I30" s="7"/>
      <c r="J30" s="9"/>
      <c r="K30" s="10" t="s">
        <v>20</v>
      </c>
      <c r="L30" s="17">
        <f>SUM(L12:L28)</f>
        <v>0</v>
      </c>
      <c r="M30" s="7"/>
      <c r="N30" s="7"/>
      <c r="O30" s="7"/>
      <c r="P30" s="7"/>
      <c r="Q30" s="7"/>
      <c r="R30" s="7"/>
      <c r="S30" s="7"/>
    </row>
    <row r="31" spans="2:19" x14ac:dyDescent="0.2">
      <c r="F31" s="7"/>
      <c r="H31" s="7"/>
      <c r="I31" s="7"/>
      <c r="J31" s="8"/>
      <c r="K31" s="11" t="s">
        <v>21</v>
      </c>
      <c r="L31" s="17">
        <v>0</v>
      </c>
      <c r="M31" s="7"/>
      <c r="N31" s="7"/>
      <c r="O31" s="7"/>
      <c r="P31" s="7"/>
      <c r="Q31" s="7"/>
      <c r="R31" s="7"/>
      <c r="S31" s="7"/>
    </row>
    <row r="32" spans="2:19" ht="15" customHeight="1" x14ac:dyDescent="0.2">
      <c r="B32" s="79" t="s">
        <v>22</v>
      </c>
      <c r="C32" s="80"/>
      <c r="D32" s="80"/>
      <c r="E32" s="80"/>
      <c r="F32" s="81"/>
      <c r="H32" s="33" t="s">
        <v>23</v>
      </c>
      <c r="I32" s="7"/>
      <c r="J32" s="40"/>
      <c r="K32" s="41" t="s">
        <v>24</v>
      </c>
      <c r="L32" s="17">
        <f>L30+L31</f>
        <v>0</v>
      </c>
      <c r="M32" s="13" t="str">
        <f>IF(L32&gt;49999,"HAS TENDER PROCESS BEEN COMPLETED, IF NOT PLEASE CONSULT FINANCE BEFORE SENDING REQUEST",IF(L32&gt;4999,"PLEASE SEND ELECTRONIC COPIES OF 3 QUOTES WITH THIS REQUEST AS PER PURCHASING GUIDELINES IN NOTES",IF(L32&gt;999,"PLEASE SEND ELECTRONIC COPY OF QUOTE WITH THIS REQUEST, AS PER PURCHASING GUIDLINES IN NOTES"," ")))</f>
        <v xml:space="preserve"> </v>
      </c>
      <c r="N32" s="7"/>
      <c r="O32" s="7"/>
      <c r="P32" s="7"/>
      <c r="Q32" s="7"/>
      <c r="R32" s="7"/>
      <c r="S32" s="7"/>
    </row>
    <row r="33" spans="2:13" s="7" customFormat="1" ht="15" customHeight="1" x14ac:dyDescent="0.2">
      <c r="B33" s="82"/>
      <c r="C33" s="83"/>
      <c r="D33" s="83"/>
      <c r="E33" s="83"/>
      <c r="F33" s="84"/>
      <c r="H33" s="42"/>
      <c r="K33" s="37"/>
      <c r="L33" s="39"/>
      <c r="M33" s="13"/>
    </row>
    <row r="34" spans="2:13" s="7" customFormat="1" ht="15" customHeight="1" x14ac:dyDescent="0.2">
      <c r="B34" s="51"/>
      <c r="C34" s="51"/>
      <c r="D34" s="51"/>
      <c r="E34" s="20"/>
      <c r="F34" s="6"/>
      <c r="H34" s="6"/>
      <c r="J34" s="36"/>
      <c r="K34" s="37"/>
      <c r="L34" s="38" t="s">
        <v>25</v>
      </c>
      <c r="M34" s="13"/>
    </row>
    <row r="35" spans="2:13" s="7" customFormat="1" ht="15" customHeight="1" x14ac:dyDescent="0.2">
      <c r="B35" s="51"/>
      <c r="C35" s="51"/>
      <c r="D35" s="51"/>
      <c r="E35" s="20"/>
      <c r="F35" s="6"/>
      <c r="H35" s="6"/>
      <c r="J35" s="36"/>
      <c r="K35" s="37"/>
      <c r="L35" s="12" t="s">
        <v>26</v>
      </c>
      <c r="M35" s="13"/>
    </row>
    <row r="36" spans="2:13" x14ac:dyDescent="0.2">
      <c r="B36" s="58" t="s">
        <v>27</v>
      </c>
      <c r="C36" s="59"/>
      <c r="D36" s="59"/>
      <c r="E36" s="59"/>
      <c r="F36" s="60"/>
      <c r="H36" s="4" t="s">
        <v>19</v>
      </c>
      <c r="I36" s="7"/>
      <c r="J36" s="7"/>
      <c r="K36" s="7"/>
      <c r="L36" s="7"/>
      <c r="M36" s="7"/>
    </row>
    <row r="37" spans="2:13" ht="29.25" customHeight="1" x14ac:dyDescent="0.2">
      <c r="B37" s="76"/>
      <c r="C37" s="77"/>
      <c r="D37" s="77"/>
      <c r="E37" s="77"/>
      <c r="F37" s="78"/>
      <c r="H37" s="16"/>
      <c r="I37" s="7"/>
      <c r="J37" s="7"/>
      <c r="K37" s="7"/>
      <c r="L37" s="7"/>
      <c r="M37" s="7"/>
    </row>
    <row r="39" spans="2:13" x14ac:dyDescent="0.2">
      <c r="B39" s="35" t="s">
        <v>28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7"/>
    </row>
    <row r="40" spans="2:13" x14ac:dyDescent="0.2">
      <c r="B40" s="35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7"/>
    </row>
    <row r="41" spans="2:13" ht="27.75" customHeight="1" x14ac:dyDescent="0.2">
      <c r="B41" s="74" t="s">
        <v>29</v>
      </c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"/>
    </row>
    <row r="42" spans="2:13" ht="32.25" customHeight="1" x14ac:dyDescent="0.2">
      <c r="B42" s="75" t="s">
        <v>30</v>
      </c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"/>
    </row>
  </sheetData>
  <mergeCells count="40">
    <mergeCell ref="B2:D3"/>
    <mergeCell ref="B41:L41"/>
    <mergeCell ref="B42:L42"/>
    <mergeCell ref="J2:L2"/>
    <mergeCell ref="J3:L3"/>
    <mergeCell ref="J8:L8"/>
    <mergeCell ref="J9:L9"/>
    <mergeCell ref="C27:D27"/>
    <mergeCell ref="C20:D20"/>
    <mergeCell ref="C21:D21"/>
    <mergeCell ref="C22:D22"/>
    <mergeCell ref="B36:F36"/>
    <mergeCell ref="B37:F37"/>
    <mergeCell ref="B35:D35"/>
    <mergeCell ref="B32:F32"/>
    <mergeCell ref="B33:F33"/>
    <mergeCell ref="M4:O4"/>
    <mergeCell ref="C23:D23"/>
    <mergeCell ref="C24:D24"/>
    <mergeCell ref="C25:D25"/>
    <mergeCell ref="F11:H11"/>
    <mergeCell ref="J5:L5"/>
    <mergeCell ref="J6:L6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B30:F30"/>
    <mergeCell ref="C26:D26"/>
    <mergeCell ref="B34:D34"/>
    <mergeCell ref="B5:D5"/>
    <mergeCell ref="B6:D6"/>
    <mergeCell ref="B8:D8"/>
    <mergeCell ref="B9:D9"/>
    <mergeCell ref="B29:F2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7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'Account Codes'!$A$1:$A$19</xm:f>
          </x14:formula1>
          <xm:sqref>C12:D27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baseColWidth="10" defaultColWidth="8.83203125" defaultRowHeight="15" x14ac:dyDescent="0.2"/>
  <cols>
    <col min="1" max="1" width="79.6640625" bestFit="1" customWidth="1"/>
  </cols>
  <sheetData>
    <row r="1" spans="1:2" s="1" customFormat="1" x14ac:dyDescent="0.2">
      <c r="A1" s="7"/>
      <c r="B1" s="7" t="s">
        <v>31</v>
      </c>
    </row>
    <row r="2" spans="1:2" x14ac:dyDescent="0.2">
      <c r="A2" s="7" t="s">
        <v>32</v>
      </c>
      <c r="B2" s="7"/>
    </row>
    <row r="3" spans="1:2" x14ac:dyDescent="0.2">
      <c r="A3" s="7" t="s">
        <v>33</v>
      </c>
      <c r="B3" s="7"/>
    </row>
    <row r="4" spans="1:2" x14ac:dyDescent="0.2">
      <c r="A4" s="7" t="s">
        <v>34</v>
      </c>
      <c r="B4" s="7"/>
    </row>
    <row r="5" spans="1:2" x14ac:dyDescent="0.2">
      <c r="A5" s="7" t="s">
        <v>35</v>
      </c>
      <c r="B5" s="7"/>
    </row>
    <row r="6" spans="1:2" x14ac:dyDescent="0.2">
      <c r="A6" s="7" t="s">
        <v>36</v>
      </c>
      <c r="B6" s="7"/>
    </row>
    <row r="7" spans="1:2" s="7" customFormat="1" x14ac:dyDescent="0.2">
      <c r="A7" s="7" t="s">
        <v>37</v>
      </c>
    </row>
    <row r="8" spans="1:2" x14ac:dyDescent="0.2">
      <c r="A8" s="7" t="s">
        <v>38</v>
      </c>
      <c r="B8" s="7"/>
    </row>
    <row r="9" spans="1:2" x14ac:dyDescent="0.2">
      <c r="A9" s="7" t="s">
        <v>39</v>
      </c>
      <c r="B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2" x14ac:dyDescent="0.2">
      <c r="A1" s="7"/>
      <c r="B1" s="7" t="s">
        <v>40</v>
      </c>
    </row>
    <row r="2" spans="1:2" x14ac:dyDescent="0.2">
      <c r="A2" s="29" t="s">
        <v>41</v>
      </c>
      <c r="B2" s="29">
        <v>2203</v>
      </c>
    </row>
    <row r="3" spans="1:2" x14ac:dyDescent="0.2">
      <c r="A3" s="29" t="s">
        <v>42</v>
      </c>
      <c r="B3" s="29">
        <v>2701</v>
      </c>
    </row>
    <row r="4" spans="1:2" x14ac:dyDescent="0.2">
      <c r="A4" s="29" t="s">
        <v>43</v>
      </c>
      <c r="B4" s="29">
        <v>2133</v>
      </c>
    </row>
    <row r="5" spans="1:2" x14ac:dyDescent="0.2">
      <c r="A5" s="29" t="s">
        <v>44</v>
      </c>
      <c r="B5" s="29">
        <v>2653</v>
      </c>
    </row>
    <row r="6" spans="1:2" x14ac:dyDescent="0.2">
      <c r="A6" s="29" t="s">
        <v>45</v>
      </c>
      <c r="B6" s="29">
        <v>2651</v>
      </c>
    </row>
    <row r="7" spans="1:2" x14ac:dyDescent="0.2">
      <c r="A7" s="29" t="s">
        <v>46</v>
      </c>
      <c r="B7" s="29">
        <v>2652</v>
      </c>
    </row>
    <row r="8" spans="1:2" x14ac:dyDescent="0.2">
      <c r="A8" s="29" t="s">
        <v>47</v>
      </c>
      <c r="B8" s="29">
        <v>2653</v>
      </c>
    </row>
    <row r="9" spans="1:2" x14ac:dyDescent="0.2">
      <c r="A9" s="29" t="s">
        <v>48</v>
      </c>
      <c r="B9" s="29">
        <v>2010</v>
      </c>
    </row>
    <row r="10" spans="1:2" x14ac:dyDescent="0.2">
      <c r="A10" s="29" t="s">
        <v>49</v>
      </c>
      <c r="B10" s="29">
        <v>2706</v>
      </c>
    </row>
    <row r="11" spans="1:2" x14ac:dyDescent="0.2">
      <c r="A11" s="29" t="s">
        <v>50</v>
      </c>
      <c r="B11" s="29">
        <v>2202</v>
      </c>
    </row>
    <row r="12" spans="1:2" x14ac:dyDescent="0.2">
      <c r="A12" s="29" t="s">
        <v>51</v>
      </c>
      <c r="B12" s="29">
        <v>2200</v>
      </c>
    </row>
    <row r="13" spans="1:2" x14ac:dyDescent="0.2">
      <c r="A13" s="29" t="s">
        <v>52</v>
      </c>
      <c r="B13" s="29">
        <v>2006</v>
      </c>
    </row>
    <row r="14" spans="1:2" x14ac:dyDescent="0.2">
      <c r="A14" s="29" t="s">
        <v>53</v>
      </c>
      <c r="B14" s="29">
        <v>2143</v>
      </c>
    </row>
    <row r="15" spans="1:2" x14ac:dyDescent="0.2">
      <c r="A15" s="29" t="s">
        <v>54</v>
      </c>
      <c r="B15" s="29">
        <v>2501</v>
      </c>
    </row>
    <row r="16" spans="1:2" x14ac:dyDescent="0.2">
      <c r="A16" s="29" t="s">
        <v>55</v>
      </c>
      <c r="B16" s="29">
        <v>2743</v>
      </c>
    </row>
    <row r="17" spans="1:2" x14ac:dyDescent="0.2">
      <c r="A17" s="29" t="s">
        <v>56</v>
      </c>
      <c r="B17" s="29">
        <v>2132</v>
      </c>
    </row>
    <row r="18" spans="1:2" x14ac:dyDescent="0.2">
      <c r="A18" s="29" t="s">
        <v>57</v>
      </c>
      <c r="B18" s="29">
        <v>2134</v>
      </c>
    </row>
    <row r="19" spans="1:2" x14ac:dyDescent="0.2">
      <c r="A19" s="29" t="s">
        <v>58</v>
      </c>
      <c r="B19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Purchase Request</vt:lpstr>
      <vt:lpstr>Delivery Address List</vt:lpstr>
      <vt:lpstr>Account Codes</vt:lpstr>
    </vt:vector>
  </TitlesOfParts>
  <Manager/>
  <Company>University of Salford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 Services</dc:creator>
  <cp:keywords/>
  <dc:description/>
  <cp:lastModifiedBy>Henry Fielding</cp:lastModifiedBy>
  <cp:revision/>
  <dcterms:created xsi:type="dcterms:W3CDTF">2015-02-16T11:18:53Z</dcterms:created>
  <dcterms:modified xsi:type="dcterms:W3CDTF">2017-11-23T14:25:23Z</dcterms:modified>
  <cp:category/>
  <cp:contentStatus/>
</cp:coreProperties>
</file>