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rs.Dorrrimanesh\dargah\kargah\99\TableSanat 81-96 سایت\"/>
    </mc:Choice>
  </mc:AlternateContent>
  <bookViews>
    <workbookView xWindow="0" yWindow="0" windowWidth="24000" windowHeight="9735" tabRatio="883"/>
  </bookViews>
  <sheets>
    <sheet name="فهرست جداول" sheetId="74" r:id="rId1"/>
    <sheet name="T01" sheetId="31" r:id="rId2"/>
    <sheet name="T02" sheetId="8" r:id="rId3"/>
    <sheet name="T03" sheetId="17" r:id="rId4"/>
    <sheet name="T04" sheetId="24" r:id="rId5"/>
    <sheet name="T05" sheetId="25" r:id="rId6"/>
    <sheet name="T06" sheetId="26" r:id="rId7"/>
    <sheet name="T07" sheetId="29" r:id="rId8"/>
    <sheet name="T08" sheetId="30" r:id="rId9"/>
    <sheet name="T09" sheetId="27" r:id="rId10"/>
    <sheet name="T10" sheetId="28" r:id="rId11"/>
    <sheet name="T11" sheetId="85" r:id="rId12"/>
    <sheet name="T12" sheetId="76" r:id="rId13"/>
    <sheet name="T13" sheetId="77" r:id="rId14"/>
    <sheet name="T14" sheetId="78" r:id="rId15"/>
    <sheet name="T15" sheetId="79" r:id="rId16"/>
    <sheet name="T16" sheetId="80" r:id="rId17"/>
    <sheet name="T17" sheetId="81" r:id="rId18"/>
    <sheet name="T18" sheetId="82" r:id="rId19"/>
    <sheet name="T19" sheetId="83" r:id="rId20"/>
    <sheet name="T20" sheetId="84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7" l="1"/>
  <c r="C1" i="84" l="1"/>
  <c r="C1" i="83"/>
  <c r="C1" i="82"/>
  <c r="C1" i="81"/>
  <c r="C1" i="80"/>
  <c r="C1" i="79"/>
  <c r="C1" i="78"/>
  <c r="C1" i="77"/>
  <c r="C1" i="76"/>
  <c r="C1" i="85"/>
  <c r="C1" i="28"/>
  <c r="C1" i="30"/>
  <c r="C1" i="29"/>
  <c r="C1" i="26"/>
  <c r="C1" i="25"/>
  <c r="C1" i="24"/>
  <c r="C1" i="17"/>
  <c r="C1" i="8"/>
  <c r="C1" i="31"/>
</calcChain>
</file>

<file path=xl/sharedStrings.xml><?xml version="1.0" encoding="utf-8"?>
<sst xmlns="http://schemas.openxmlformats.org/spreadsheetml/2006/main" count="4990" uniqueCount="572">
  <si>
    <t>کد فعالیت</t>
  </si>
  <si>
    <t xml:space="preserve"> فعالیت</t>
  </si>
  <si>
    <t>جمع</t>
  </si>
  <si>
    <t xml:space="preserve">جمع </t>
  </si>
  <si>
    <t>کل شاغلان</t>
  </si>
  <si>
    <t xml:space="preserve"> شاغلان تولیدی</t>
  </si>
  <si>
    <t xml:space="preserve"> شاغلان غیرتولیدی</t>
  </si>
  <si>
    <t>زن</t>
  </si>
  <si>
    <t>کارگران ساده</t>
  </si>
  <si>
    <t>کارگران ماهر</t>
  </si>
  <si>
    <t>مهندسین</t>
  </si>
  <si>
    <t>تعداد کارگاه</t>
  </si>
  <si>
    <t>بی سواد</t>
  </si>
  <si>
    <t>باسواد</t>
  </si>
  <si>
    <t>کمتر از دیپلم</t>
  </si>
  <si>
    <t xml:space="preserve">دیپلم </t>
  </si>
  <si>
    <t>فوق دیپلم</t>
  </si>
  <si>
    <t>لیسانس</t>
  </si>
  <si>
    <t>فوق لیسانس</t>
  </si>
  <si>
    <t>دکترا</t>
  </si>
  <si>
    <t>دریافتی</t>
  </si>
  <si>
    <t>پرداختی</t>
  </si>
  <si>
    <t>مواد خام و اولیه، لوازم بسته بندی، ابزار و وسایل کار کم دوام</t>
  </si>
  <si>
    <t>مواد مصرفی غذای طبخ شده توسط کارگاه</t>
  </si>
  <si>
    <t>سوخت مصرف شده</t>
  </si>
  <si>
    <t>برق خریداری شده</t>
  </si>
  <si>
    <t>آب خریداری شده</t>
  </si>
  <si>
    <t xml:space="preserve">پرداختی بابت خدمات صنعتی </t>
  </si>
  <si>
    <t>مواد خام و اولیه</t>
  </si>
  <si>
    <t>لوازم بسته بندی</t>
  </si>
  <si>
    <t>ابزار و وسایل کار کم دوام</t>
  </si>
  <si>
    <t>محصولات تولید شده</t>
  </si>
  <si>
    <t>ضایعات قابل فروش</t>
  </si>
  <si>
    <t>ارزش غذای طبخ شده توسط کارگاه</t>
  </si>
  <si>
    <t>برق فروخته شده</t>
  </si>
  <si>
    <t>آب فروخته شده</t>
  </si>
  <si>
    <t>تغییرات موجودی انبار کالاهای در جریان ساخت</t>
  </si>
  <si>
    <t>ساخت یا ایجاد و تعمیر اساسی اموال سرمایه ای توسط کارگاه</t>
  </si>
  <si>
    <t xml:space="preserve">دریافتی بابت خدمات صنعتی </t>
  </si>
  <si>
    <t>تفاوت ارزش خرید و فروش کالاهایی که بدون تغییر شکل به فروش رسیده اند</t>
  </si>
  <si>
    <t>نفت سفید</t>
  </si>
  <si>
    <t>گازوئیل</t>
  </si>
  <si>
    <t xml:space="preserve">گاز مایع </t>
  </si>
  <si>
    <t>گاز طبیعی</t>
  </si>
  <si>
    <t>بنزین</t>
  </si>
  <si>
    <t>نفت سیاه و نفت کوره</t>
  </si>
  <si>
    <t>زغال سنگ</t>
  </si>
  <si>
    <t>زغال چوب</t>
  </si>
  <si>
    <t>اتان</t>
  </si>
  <si>
    <t>سایر مواد سوختی</t>
  </si>
  <si>
    <t>برق</t>
  </si>
  <si>
    <t>آب</t>
  </si>
  <si>
    <t>ماشین آلات</t>
  </si>
  <si>
    <t>ابزار و وسایل کار بادوام</t>
  </si>
  <si>
    <t>لوازم و تجهیزات اداری</t>
  </si>
  <si>
    <t>وسایل نقلیه</t>
  </si>
  <si>
    <t>ساختمان و تاسیسات</t>
  </si>
  <si>
    <t>زمین</t>
  </si>
  <si>
    <t>نرم افزارهای کامپیوتری</t>
  </si>
  <si>
    <t>سخت افزارهای کامپیوتری</t>
  </si>
  <si>
    <t>ارزش ساخت، ایجاد و تعمیر</t>
  </si>
  <si>
    <t>ساختمان‌و تاسیسات</t>
  </si>
  <si>
    <t>اول فروردین</t>
  </si>
  <si>
    <t>پایان اسفند</t>
  </si>
  <si>
    <t>کالاهای تولید شده</t>
  </si>
  <si>
    <t>کالاهای در جریان ساخت</t>
  </si>
  <si>
    <t>کالاهایی که بدون تغییر شکل به فروش می رسند</t>
  </si>
  <si>
    <t>مواد خام و اولیه و ...</t>
  </si>
  <si>
    <t xml:space="preserve"> جمع</t>
  </si>
  <si>
    <t xml:space="preserve">حق العمل فروش      </t>
  </si>
  <si>
    <t xml:space="preserve">   اجاره ساختمان      </t>
  </si>
  <si>
    <t xml:space="preserve">   اجاره ماشین آلات </t>
  </si>
  <si>
    <t xml:space="preserve">  ارتباطات و مخابرات  </t>
  </si>
  <si>
    <t>حمل و نقل</t>
  </si>
  <si>
    <t xml:space="preserve"> حق بیمه پرداختی    </t>
  </si>
  <si>
    <t xml:space="preserve">  خدمات حسابرسی و حقوقی     </t>
  </si>
  <si>
    <t>خدمات آموزشی</t>
  </si>
  <si>
    <t xml:space="preserve">  هزینه تحقیقات و آزمایشگاه</t>
  </si>
  <si>
    <t>هزینه تبلیغات، آگهی،نمایشگاه و مطبوعات</t>
  </si>
  <si>
    <t xml:space="preserve"> حق ماموریت شاغلان  </t>
  </si>
  <si>
    <t xml:space="preserve"> سایر</t>
  </si>
  <si>
    <t xml:space="preserve">خسارت دریافتی </t>
  </si>
  <si>
    <t xml:space="preserve">خدمات حسابرسی و حقوقی     </t>
  </si>
  <si>
    <t xml:space="preserve">   خدمات آموزشی</t>
  </si>
  <si>
    <t xml:space="preserve">   تحقیقات و آزمایشگاه</t>
  </si>
  <si>
    <t xml:space="preserve"> تبلیغات، آگهی،نمایشگاه و مطبوعات</t>
  </si>
  <si>
    <t>تعداد شاغلان</t>
  </si>
  <si>
    <t xml:space="preserve">   ارزش افزوده فعالیت صنعتی</t>
  </si>
  <si>
    <t>ارزش خدمات غیرصنعتی</t>
  </si>
  <si>
    <t>جبران خدمات</t>
  </si>
  <si>
    <t xml:space="preserve"> مالیات غیرمستقیم و عوارض</t>
  </si>
  <si>
    <t>تشکیل سرمایه</t>
  </si>
  <si>
    <t>کل</t>
  </si>
  <si>
    <t>با مزد و حقوق</t>
  </si>
  <si>
    <t>بدون  مزد و حقوق</t>
  </si>
  <si>
    <t>ارزش تغییرات موجودی انبار</t>
  </si>
  <si>
    <t>تشکیل سرمایه ثابت</t>
  </si>
  <si>
    <t>مرد</t>
  </si>
  <si>
    <t>میلیون ریال</t>
  </si>
  <si>
    <t>معادل به هزار دلار</t>
  </si>
  <si>
    <t>جدول 1</t>
  </si>
  <si>
    <t>جدول 2</t>
  </si>
  <si>
    <t>جدول 3</t>
  </si>
  <si>
    <t>جدول 5</t>
  </si>
  <si>
    <t>جدول 6</t>
  </si>
  <si>
    <t>جدول 8</t>
  </si>
  <si>
    <t>جدول 9</t>
  </si>
  <si>
    <t>جدول 13</t>
  </si>
  <si>
    <t>جدول 14</t>
  </si>
  <si>
    <t>جدول 17</t>
  </si>
  <si>
    <t>خرید یا تحصیل اموال سرمایه‌ای (داخلی و خارجی)</t>
  </si>
  <si>
    <t>خرید یا تحصیل اموال سرمایه‌ای خارجی</t>
  </si>
  <si>
    <t>ساخت یا ایجاد و تعمیر اساسی اموال سرمایه‌ای توسط کارگاه</t>
  </si>
  <si>
    <t>تعمیرات اساسی اموال سرمایه‌ای توسط دیگران</t>
  </si>
  <si>
    <t>فروش یا انتقال اموال سرمایه‌ای</t>
  </si>
  <si>
    <t>جدول 4</t>
  </si>
  <si>
    <t>جدول 7</t>
  </si>
  <si>
    <t xml:space="preserve">جدول 11 </t>
  </si>
  <si>
    <t xml:space="preserve">جدول 10 </t>
  </si>
  <si>
    <t>جدول 16</t>
  </si>
  <si>
    <t>جدول 19</t>
  </si>
  <si>
    <t>جدول 20</t>
  </si>
  <si>
    <t xml:space="preserve"> کارمزدهای پرداختی به بانک‌ها</t>
  </si>
  <si>
    <t>تکنسین‌ها</t>
  </si>
  <si>
    <t>ارزش نهاده‌های فعالیت صنعتی</t>
  </si>
  <si>
    <t xml:space="preserve">  ارزش ستانده‌های فعالیت صنعتی</t>
  </si>
  <si>
    <t>لوازم مصرفی برای تعمیر اساسی اموال سرمایه ای توسط کارگاه</t>
  </si>
  <si>
    <t xml:space="preserve"> دفتر صنعت، معدن و زیربنایی، گروه آمارهای صنعت</t>
  </si>
  <si>
    <t>سال</t>
  </si>
  <si>
    <t>خلاصه آمار کارگاه‏ها بر حسب فعالیت</t>
  </si>
  <si>
    <t>شاغلان کارگاه‏ها بر حسب سطح مهارت و فعالیت</t>
  </si>
  <si>
    <t>شاغلان کارگاه‏ها بر حسب وضع سواد، مدرک تحصیلی و فعالیت</t>
  </si>
  <si>
    <t>ارزش نهاده‌های فعالیت صنعتی کارگاه‏ها بر حسب فعالیت</t>
  </si>
  <si>
    <t>ارزش ستانده‏های فعالیت صنعتی کارگاه‏ها‌ بر ‌حسب فعالیت</t>
  </si>
  <si>
    <t>ارزش سوخت، آب‌ و برق خریداری شده کارگاه‏ها بر حسب نوع سوخت و فعالیت</t>
  </si>
  <si>
    <t>پرداختی خدمات غیر صنعتی کارگاه‏ها بر حسب فعالیت</t>
  </si>
  <si>
    <t>دریافتی خدمات غیر صنعتی کارگاه‏ها بر حسب فعالیت</t>
  </si>
  <si>
    <t>ارزش سرمایه‌گذاری کارگاه‏ها بر حسب نوع اموال سرمایه‌ای و فعالیت</t>
  </si>
  <si>
    <t>ارزش موجودی انبار کارگاه‏ها بر حسب فعالیت</t>
  </si>
  <si>
    <t>خلاصه آمار کارگاه‏ها بر حسب استان</t>
  </si>
  <si>
    <t>شاغلان کارگاه‏ها بر حسب سطح مهارت و استان</t>
  </si>
  <si>
    <t>شاغلان کارگاه‏ها بر حسب وضع سواد، مدرک تحصیلی و استان</t>
  </si>
  <si>
    <t>ارزش نهاده‌های فعالیت صنعتی کارگاه‏ها بر حسب استان</t>
  </si>
  <si>
    <t>ارزش ستانده‏های فعالیت صنعتی کارگاه‏ها‌ بر ‌حسب استان</t>
  </si>
  <si>
    <t>ارزش سوخت، آب‌ و برق خریداری شده کارگاه‏ها بر حسب نوع سوخت و استان</t>
  </si>
  <si>
    <t>دریافتی خدمات غیر صنعتی کارگاه‏ها بر حسب استان</t>
  </si>
  <si>
    <t>پرداختی خدمات غیر صنعتی کارگاه‏ها بر حسب استان</t>
  </si>
  <si>
    <t>ارزش سرمایه‌گذاری کارگاه‏ها بر حسب نوع اموال سرمایه‌ای و استان</t>
  </si>
  <si>
    <t>جدول 12</t>
  </si>
  <si>
    <t xml:space="preserve">جدول 15 </t>
  </si>
  <si>
    <t>جدول 18</t>
  </si>
  <si>
    <t>سطح کد فعالیت</t>
  </si>
  <si>
    <t>استان</t>
  </si>
  <si>
    <t>خارجی</t>
  </si>
  <si>
    <t>ارزش مواد خام و اولیه، لوازم بسته‌بندی، ابزار و وسایل کار کم دوام</t>
  </si>
  <si>
    <t>ارزش فروش</t>
  </si>
  <si>
    <t>کل(داخلی و خارجی)</t>
  </si>
  <si>
    <t>ارزش صادرات مستقیم</t>
  </si>
  <si>
    <t>ارزش محصولات تولید شده</t>
  </si>
  <si>
    <t>بازگشت به فهرست</t>
  </si>
  <si>
    <t>ارزش موجودی انبار کارگاه‏ها بر حسب استان</t>
  </si>
  <si>
    <t>سایر موچودی‌ها</t>
  </si>
  <si>
    <t>پ</t>
  </si>
  <si>
    <t>توليد صنعتي (ساخت) ؛</t>
  </si>
  <si>
    <t>10</t>
  </si>
  <si>
    <t>توليد فراورده‌هاي غذايي</t>
  </si>
  <si>
    <t>101</t>
  </si>
  <si>
    <t>فراوري و نگهداري گوشت</t>
  </si>
  <si>
    <t>1010</t>
  </si>
  <si>
    <t>102</t>
  </si>
  <si>
    <t>فراوري و نگهداري ماهي،سخت‌پوستان و نرم‌تنان</t>
  </si>
  <si>
    <t>1020</t>
  </si>
  <si>
    <t>103</t>
  </si>
  <si>
    <t>فراوري و نگهداري ميوه و سبزيجات</t>
  </si>
  <si>
    <t>1030</t>
  </si>
  <si>
    <t>104</t>
  </si>
  <si>
    <t>توليد روغن‌ها و چربي‌هاي گياهي و حيواني- بجز روغن ذرت</t>
  </si>
  <si>
    <t>1040</t>
  </si>
  <si>
    <t>105</t>
  </si>
  <si>
    <t>توليد فرآورده‌هاي لبني</t>
  </si>
  <si>
    <t>1050</t>
  </si>
  <si>
    <t>106</t>
  </si>
  <si>
    <t>توليد فراورده‌هاي آسياب غلات( دانه آسياب‌شده)، نشاسته و فراورده‌هاي نشاسته‌اي</t>
  </si>
  <si>
    <t>1061</t>
  </si>
  <si>
    <t>توليد فراورده‌هاي آسياب غلات</t>
  </si>
  <si>
    <t>1062</t>
  </si>
  <si>
    <t>توليدنشاسته وفرآورده‌هاي نشاسته اي</t>
  </si>
  <si>
    <t>107</t>
  </si>
  <si>
    <t>توليد ساير فراورده‌هاي غذايي</t>
  </si>
  <si>
    <t>1071</t>
  </si>
  <si>
    <t>1072</t>
  </si>
  <si>
    <t>توليد قند و شکر</t>
  </si>
  <si>
    <t>1073</t>
  </si>
  <si>
    <t>توليد کاکائو، شکلات و شيريني‌هاي شكري</t>
  </si>
  <si>
    <t>1074</t>
  </si>
  <si>
    <t>توليد ماکاروني،  نودل و ورميشل وفراورده هاي نشاسته اي</t>
  </si>
  <si>
    <t>1075</t>
  </si>
  <si>
    <t>توليد غذاهاي آماده</t>
  </si>
  <si>
    <t>1079</t>
  </si>
  <si>
    <t>توليد ساير فراورده‌هاي غذايي طبقه‌بندي نشده در جاي ديگر</t>
  </si>
  <si>
    <t>108</t>
  </si>
  <si>
    <t>توليد غذاي آماده حيوانات</t>
  </si>
  <si>
    <t>1080</t>
  </si>
  <si>
    <t>11</t>
  </si>
  <si>
    <t>توليد انواع آشاميدني‌ها</t>
  </si>
  <si>
    <t>110</t>
  </si>
  <si>
    <t>1101</t>
  </si>
  <si>
    <t>تقطير، تصفيه و تركيب الکل سفيد</t>
  </si>
  <si>
    <t>1103</t>
  </si>
  <si>
    <t>توليد مالتا وماالشعير</t>
  </si>
  <si>
    <t>1104</t>
  </si>
  <si>
    <t>توليد نوشابه‌هاي بدون الکل، آب معدني و ساير آب‌هاي پرشده در بطري</t>
  </si>
  <si>
    <t>12</t>
  </si>
  <si>
    <t>توليد فراورده‌هاي توتون و تنباكو</t>
  </si>
  <si>
    <t>120</t>
  </si>
  <si>
    <t>توليد فراورده‌هاي  توتون و تنباكو</t>
  </si>
  <si>
    <t>1200</t>
  </si>
  <si>
    <t>توليد فراورده هاي توتون و تنباكو</t>
  </si>
  <si>
    <t>13</t>
  </si>
  <si>
    <t>توليد منسوجات</t>
  </si>
  <si>
    <t>131</t>
  </si>
  <si>
    <t>ريسندگي، بافندگي و تكميل منسوجات</t>
  </si>
  <si>
    <t>1311</t>
  </si>
  <si>
    <t>آماده‌سازي و ريسندگي الياف نساجي</t>
  </si>
  <si>
    <t>1312</t>
  </si>
  <si>
    <t>بافندگي منسوجات</t>
  </si>
  <si>
    <t>1313</t>
  </si>
  <si>
    <t>تکميل منسوجات</t>
  </si>
  <si>
    <t>139</t>
  </si>
  <si>
    <t>توليد ساير منسوجات</t>
  </si>
  <si>
    <t>1391</t>
  </si>
  <si>
    <t>توليد پارچه‌هاي كشباف و قلاب بافي</t>
  </si>
  <si>
    <t>1392</t>
  </si>
  <si>
    <t>توليد كالاهاي نساجي آماده- به‌جز پوشاك</t>
  </si>
  <si>
    <t>1393</t>
  </si>
  <si>
    <t>توليد قالي و قاليچه</t>
  </si>
  <si>
    <t>1394</t>
  </si>
  <si>
    <t>توليد طناب، ريسمان، نخ چند لايه و تور</t>
  </si>
  <si>
    <t>1399</t>
  </si>
  <si>
    <t>توليد ساير منسوجات طبقه‌بندي نشده در جاي ديگر</t>
  </si>
  <si>
    <t>14</t>
  </si>
  <si>
    <t>توليد پوشاك</t>
  </si>
  <si>
    <t>141</t>
  </si>
  <si>
    <t>توليد پوشاك، به جز پوشاك از پوست خزدار</t>
  </si>
  <si>
    <t>1410</t>
  </si>
  <si>
    <t>143</t>
  </si>
  <si>
    <t>توليد پوشاك كشباف و قلاب‌بافي شده</t>
  </si>
  <si>
    <t>1430</t>
  </si>
  <si>
    <t>15</t>
  </si>
  <si>
    <t>توليد چرم و فراورده هاي وابسته</t>
  </si>
  <si>
    <t>151</t>
  </si>
  <si>
    <t>دباغي و پرداخت چرم ؛ توليد کيف دستي؛ زين و يراق؛ پرداخت و رنگرزي خز</t>
  </si>
  <si>
    <t>1511</t>
  </si>
  <si>
    <t>دباغي و پرداخت چرم؛ پرداخت و رنگرزي خز</t>
  </si>
  <si>
    <t>1512</t>
  </si>
  <si>
    <t>توليد چمدان، كيف دستي و مشابه آن؛ زين و يراق</t>
  </si>
  <si>
    <t>152</t>
  </si>
  <si>
    <t>توليد كفش و پاپوش</t>
  </si>
  <si>
    <t>1520</t>
  </si>
  <si>
    <t>16</t>
  </si>
  <si>
    <t>توليد چوب وفراورده هاي چوب وچوب پنبه –به‌جزمبلمان - ساخت کالا از حصير وموادحصيربافي</t>
  </si>
  <si>
    <t>161</t>
  </si>
  <si>
    <t>اره كشي و رنده كردن چوب</t>
  </si>
  <si>
    <t>1610</t>
  </si>
  <si>
    <t>162</t>
  </si>
  <si>
    <t>توليد فراورده هاي چوب ،چوب پنبه، حصير وموادحصيربافي</t>
  </si>
  <si>
    <t>1621</t>
  </si>
  <si>
    <t>توليد ورق‌هاي روکش شده و صفحه هايي که اصل آن چوب است</t>
  </si>
  <si>
    <t>1622</t>
  </si>
  <si>
    <t>توليد کالاهاي نجاري درودگري ساختمان</t>
  </si>
  <si>
    <t>1623</t>
  </si>
  <si>
    <t>توليد ظروف و محفظه‌هاي چوبي</t>
  </si>
  <si>
    <t>1629</t>
  </si>
  <si>
    <t>توليد ساير فراورده ها از چوب و توليد كالا از چوب پنبه و حصير و مواد حصيربافي</t>
  </si>
  <si>
    <t>17</t>
  </si>
  <si>
    <t>توليد کاغذ و فراورده هاي کاغذي</t>
  </si>
  <si>
    <t>170</t>
  </si>
  <si>
    <t>1701</t>
  </si>
  <si>
    <t>توليد خميركاغذ، كاغذ و مقوا</t>
  </si>
  <si>
    <t>1702</t>
  </si>
  <si>
    <t>توليدکاغذ فانوسي و مقواي زنبوري و ساير وسايل بسته‌بندي كاغذي و مقوايي</t>
  </si>
  <si>
    <t>1709</t>
  </si>
  <si>
    <t>توليد ساير كالاهاي كاغذي و مقوايي</t>
  </si>
  <si>
    <t>18</t>
  </si>
  <si>
    <t>چاپ و تکثير رسانه‌هاي ضبط شده</t>
  </si>
  <si>
    <t>181_182</t>
  </si>
  <si>
    <t>چاپ وفعاليت هاي خدماتي وابسته به چاپ؛ تكثير رسانه‌هاي ضبط شده</t>
  </si>
  <si>
    <t>1811</t>
  </si>
  <si>
    <t>چاپ</t>
  </si>
  <si>
    <t>1812_1820</t>
  </si>
  <si>
    <t>فعاليت هاي خدماتي وابسته به چاپ؛ تكثير رسانه‌هاي ضبط شده</t>
  </si>
  <si>
    <t>19</t>
  </si>
  <si>
    <t>توليد کک و فراورده هاي حاصل از پالايش نفت</t>
  </si>
  <si>
    <t>191</t>
  </si>
  <si>
    <t>توليد فراورده‌هاي كوره كك پزي‌</t>
  </si>
  <si>
    <t>1910</t>
  </si>
  <si>
    <t>توليد فراورده‌هاي كوره كك‌ پزي</t>
  </si>
  <si>
    <t>192</t>
  </si>
  <si>
    <t>توليد فراورده‌هاي پالايش شده نفت</t>
  </si>
  <si>
    <t>1920</t>
  </si>
  <si>
    <t>20</t>
  </si>
  <si>
    <t>توليد موادشيميايي و فراورده هاي شيميايي</t>
  </si>
  <si>
    <t>201</t>
  </si>
  <si>
    <t>توليد مواد شيميايي اساسي، کودها وترکيبات نيتروژن، پلاستيک و لاستيک  مصنوعي در شکل نخستين</t>
  </si>
  <si>
    <t>2011</t>
  </si>
  <si>
    <t>توليد مواد شيميايي اساسي</t>
  </si>
  <si>
    <t>2012</t>
  </si>
  <si>
    <t>توليد كودشيميايي و تركيبات نيتروژن</t>
  </si>
  <si>
    <t>2013</t>
  </si>
  <si>
    <t>توليد پلاستيك  ولاستيک مصنوعي در شكل نخستين</t>
  </si>
  <si>
    <t>202</t>
  </si>
  <si>
    <t>توليد ساير فراورده هاي شيميايي</t>
  </si>
  <si>
    <t>2021</t>
  </si>
  <si>
    <t>توليد آفات کش هاو ساير فراورده‌هاي شيميايي مورد استفاده در كشاورزي</t>
  </si>
  <si>
    <t>2022</t>
  </si>
  <si>
    <t>توليد انواع رنگ و روغن جلا و پوشش‌هاي مشابه، جوهرچاپ  و بتانه</t>
  </si>
  <si>
    <t>2023</t>
  </si>
  <si>
    <t>توليد صابون وشوينده ها، ترکيبات تميزکننده وبراق کننده ، عطرها ومواد آرايشي</t>
  </si>
  <si>
    <t>2029</t>
  </si>
  <si>
    <t>توليد ساير فراورده هاي شيميايي طبقه بندي نشده در جاي ديگر</t>
  </si>
  <si>
    <t>203</t>
  </si>
  <si>
    <t>توليدالياف مصنوعي</t>
  </si>
  <si>
    <t>2030</t>
  </si>
  <si>
    <t>21</t>
  </si>
  <si>
    <t>توليد داروها وفراورده هاي دارويي شيميايي وگياهي</t>
  </si>
  <si>
    <t>210</t>
  </si>
  <si>
    <t>2100</t>
  </si>
  <si>
    <t>22</t>
  </si>
  <si>
    <t>توليدفراورده هاي لاستيکي وپلاستيکي</t>
  </si>
  <si>
    <t>221</t>
  </si>
  <si>
    <t>توليدفراورده هاي لاستيکي وپلاستيکي- بجز کفش</t>
  </si>
  <si>
    <t>2211</t>
  </si>
  <si>
    <t>توليد تايرو تيوب هاي لاستيکي، روکش کردن و بازسازي تايرهاي لاستيکي</t>
  </si>
  <si>
    <t>2219</t>
  </si>
  <si>
    <t>توليدساير فراورده هاي لاستيکي</t>
  </si>
  <si>
    <t>222</t>
  </si>
  <si>
    <t>توليد فراورده هاي پلاستيکي- به جزکفش</t>
  </si>
  <si>
    <t>2220</t>
  </si>
  <si>
    <t>23</t>
  </si>
  <si>
    <t>توليدساير فراورده هاي معدني غيرفلزي</t>
  </si>
  <si>
    <t>231</t>
  </si>
  <si>
    <t>توليدشيشه و فراورده هاي شيشه اي</t>
  </si>
  <si>
    <t>2310</t>
  </si>
  <si>
    <t>239</t>
  </si>
  <si>
    <t>توليد فراورده هاي معدني غيرفلزي طبقه بندي نشده در جاي ديگر</t>
  </si>
  <si>
    <t>2391</t>
  </si>
  <si>
    <t>توليد فراورده هاي نسوز</t>
  </si>
  <si>
    <t>2392</t>
  </si>
  <si>
    <t>توليدمواد ساختماني از خاک رس</t>
  </si>
  <si>
    <t>2393</t>
  </si>
  <si>
    <t>توليد ساير فراورده هاي چيني و سراميکي</t>
  </si>
  <si>
    <t>2394</t>
  </si>
  <si>
    <t>توليد سيمان وآهک وگچ</t>
  </si>
  <si>
    <t>2395</t>
  </si>
  <si>
    <t>توليد کالاها ازبتون وسيمان وگچ</t>
  </si>
  <si>
    <t>2396</t>
  </si>
  <si>
    <t>برش وشکل دهي و پرداخت سنگ</t>
  </si>
  <si>
    <t>2399</t>
  </si>
  <si>
    <t>توليدساير فراورده هاي معدني غيرفلزي طبقه‌بندي نشده درجاي ديگر</t>
  </si>
  <si>
    <t>24</t>
  </si>
  <si>
    <t>توليد فلزات پايه</t>
  </si>
  <si>
    <t>241</t>
  </si>
  <si>
    <t>توليد آهن وفولاد پايه</t>
  </si>
  <si>
    <t>2410</t>
  </si>
  <si>
    <t>242</t>
  </si>
  <si>
    <t>توليد فلزهاي پايه گرانبها وسايرفلزهاي غيرآهني</t>
  </si>
  <si>
    <t>2420</t>
  </si>
  <si>
    <t>243</t>
  </si>
  <si>
    <t>ريخته گري فلزات</t>
  </si>
  <si>
    <t>2431</t>
  </si>
  <si>
    <t>ريخته گري آهن وفولاد</t>
  </si>
  <si>
    <t>2432</t>
  </si>
  <si>
    <t>ريخته گري فلزات غيرآهني</t>
  </si>
  <si>
    <t>25</t>
  </si>
  <si>
    <t>توليدمحصولات فلزي ساخته شده، به جزماشين آلات وتجهيزات</t>
  </si>
  <si>
    <t>251</t>
  </si>
  <si>
    <t>توليد محصولات فلزي سازه اي، منبع، مخزن آب ومولدهاي بخار</t>
  </si>
  <si>
    <t>2511</t>
  </si>
  <si>
    <t>توليد محصولات فلزي سازه اي</t>
  </si>
  <si>
    <t>2512</t>
  </si>
  <si>
    <t>توليد منبع، مخزن  وکانتينرهاي فلزي</t>
  </si>
  <si>
    <t>2513</t>
  </si>
  <si>
    <t>توليدمولدهاي بخار، بجزديگهاي آب گرم حرارت مرکزي</t>
  </si>
  <si>
    <t>259</t>
  </si>
  <si>
    <t>توليدسايرمحصولات فلزي ساخته شده وفعاليتهاي خدماتي فلزکاري</t>
  </si>
  <si>
    <t>2591</t>
  </si>
  <si>
    <t>چکش کاري، پرسکاري، قالب زني، پتک کاري، شكل دهي فلزات با غلتك ومتالوژي پودرها</t>
  </si>
  <si>
    <t>2592</t>
  </si>
  <si>
    <t>عمل آوري وروکش کردن فلزات ؛ ماشين کاري</t>
  </si>
  <si>
    <t>2593</t>
  </si>
  <si>
    <t>توليد آلات برنده وابزار دستي ويراق آلات عمومي</t>
  </si>
  <si>
    <t>2599</t>
  </si>
  <si>
    <t>توليد سايرمحصولات فلزي ساخته شده طبقه‌بندي نشده درجاي ديگر</t>
  </si>
  <si>
    <t>26</t>
  </si>
  <si>
    <t>ساخت محصولات رايانه اي، الکترونيکي ونوري</t>
  </si>
  <si>
    <t>261</t>
  </si>
  <si>
    <t>ساخت تخته مدار و قطعات الکترونيکي</t>
  </si>
  <si>
    <t>2610</t>
  </si>
  <si>
    <t>262</t>
  </si>
  <si>
    <t>توليد رايانه و تجهيزات جانبي</t>
  </si>
  <si>
    <t>2620</t>
  </si>
  <si>
    <t>263</t>
  </si>
  <si>
    <t>ساخت تجهيزات مخابراتي</t>
  </si>
  <si>
    <t>2630</t>
  </si>
  <si>
    <t>264</t>
  </si>
  <si>
    <t>ساخت کالاهاي مصرفي الکترونيکي</t>
  </si>
  <si>
    <t>2640</t>
  </si>
  <si>
    <t>265</t>
  </si>
  <si>
    <t>ساخت تجهيزات اندازه گيري، آزمون، راهبري و کنترل؛ انواع ساعت</t>
  </si>
  <si>
    <t>2651</t>
  </si>
  <si>
    <t>ساخت تجهيزات اندازه گيري، آزمون، راهبري و کنترل</t>
  </si>
  <si>
    <t>2652</t>
  </si>
  <si>
    <t>توليد انواع ساعت</t>
  </si>
  <si>
    <t>266</t>
  </si>
  <si>
    <t>ساخت تجهيزات پرتودهي، الکتروپزشکي والکترودرماني</t>
  </si>
  <si>
    <t>2660</t>
  </si>
  <si>
    <t>267-268</t>
  </si>
  <si>
    <t>توليد ابزارهاي اپتيكي و تجهيزات عكاسي؛ توليد رسانه هاي نوري و مغناطيسي</t>
  </si>
  <si>
    <t>2670_2680</t>
  </si>
  <si>
    <t>27</t>
  </si>
  <si>
    <t>توليد تجهيزات برقي</t>
  </si>
  <si>
    <t>271</t>
  </si>
  <si>
    <t>توليد موتور برقي، دينام و ترانسفورماتور و دستگاه هاي توزيع و کنترل برق</t>
  </si>
  <si>
    <t>2710</t>
  </si>
  <si>
    <t>272</t>
  </si>
  <si>
    <t>توليد باتري و انباره</t>
  </si>
  <si>
    <t>2720</t>
  </si>
  <si>
    <t>273</t>
  </si>
  <si>
    <t>توليد سيم و دستگاه هاي سيم کشي</t>
  </si>
  <si>
    <t>2731_2732_2733</t>
  </si>
  <si>
    <t>توليد کابل هاي فيبر نوري؛ توليد ساير سيم ها و کابل هاي الکترونيکي و برقي؛ توليد دستگاه هاي سيم کشي</t>
  </si>
  <si>
    <t>274</t>
  </si>
  <si>
    <t>توليد تجهيزات روشنايي برقي</t>
  </si>
  <si>
    <t>2740</t>
  </si>
  <si>
    <t>275</t>
  </si>
  <si>
    <t>توليد وسايل برقي خانگي</t>
  </si>
  <si>
    <t>2750</t>
  </si>
  <si>
    <t>279</t>
  </si>
  <si>
    <t>توليد ساير تجهيزات برقي</t>
  </si>
  <si>
    <t>2790</t>
  </si>
  <si>
    <t>28</t>
  </si>
  <si>
    <t>توليد ماشين آلات و تجهيزات طبقه بندي نشده درجاي ديگر</t>
  </si>
  <si>
    <t>281</t>
  </si>
  <si>
    <t>توليد ماشين آلات با کاربرد عام</t>
  </si>
  <si>
    <t>2811</t>
  </si>
  <si>
    <t>توليد موتوروتوربين-بجز موتورهاي وسايل نقليه هوايي، خودرو و موتورسيکلت</t>
  </si>
  <si>
    <t>2812</t>
  </si>
  <si>
    <t>ساخت تجهيزات نيروي سيال</t>
  </si>
  <si>
    <t>2813</t>
  </si>
  <si>
    <t>توليد سايرپمپ ها،کمپرسورها، شيرها وسوپاپ ها</t>
  </si>
  <si>
    <t>2814</t>
  </si>
  <si>
    <t>توليد ياتاقان،  چرخ دنده وديفرانسيل</t>
  </si>
  <si>
    <t>2815</t>
  </si>
  <si>
    <t>توليد اجاق وکوره ومشعل‌هاي کوره</t>
  </si>
  <si>
    <t>2816</t>
  </si>
  <si>
    <t>توليد تجهيزات بالا بر وجابجاکننده</t>
  </si>
  <si>
    <t>2817</t>
  </si>
  <si>
    <t>توليد ماشين آلات و تجهيزات دفتري(بجز رايانه و وسايل جانبي)</t>
  </si>
  <si>
    <t>2818_2819</t>
  </si>
  <si>
    <t>توليد ابزار دستي موتوردار؛ توليد سايرماشين آلات باکاربرد عام</t>
  </si>
  <si>
    <t>282</t>
  </si>
  <si>
    <t>توليد ماشين آلات باکاربرد خاص</t>
  </si>
  <si>
    <t>2821</t>
  </si>
  <si>
    <t>توليدماشين آلات کشاورزي وجنگلداري</t>
  </si>
  <si>
    <t>2822</t>
  </si>
  <si>
    <t>اره برقي ثابت -توليد</t>
  </si>
  <si>
    <t>2823</t>
  </si>
  <si>
    <t>توليد ماشين آلات متالوژِي - ذوب فلزات</t>
  </si>
  <si>
    <t>2824</t>
  </si>
  <si>
    <t>توليدماشين آلات استخراج معدن وساختمان</t>
  </si>
  <si>
    <t>2825</t>
  </si>
  <si>
    <t>توليد ماشين آلات عمل آوري مواد غذايي ، نوشيدني ها و دخانيات</t>
  </si>
  <si>
    <t>2826</t>
  </si>
  <si>
    <t>توليد ماشين آلات براي توليد منسوجات والبسه وچرم</t>
  </si>
  <si>
    <t>2829</t>
  </si>
  <si>
    <t>توليد سايرماشين آلات باکاربردخاص</t>
  </si>
  <si>
    <t>29</t>
  </si>
  <si>
    <t>توليد وسايل نقليه موتوري، تريلر ونيم تريلر</t>
  </si>
  <si>
    <t>291</t>
  </si>
  <si>
    <t>توليد وسايل نقليه موتوري</t>
  </si>
  <si>
    <t>2910</t>
  </si>
  <si>
    <t>292</t>
  </si>
  <si>
    <t>توليد بدنه ( اتاق ) وسايل نقليه موتوري و ساخت تريلر و نيم تريلر</t>
  </si>
  <si>
    <t>2920</t>
  </si>
  <si>
    <t>293</t>
  </si>
  <si>
    <t>توليد قطعات و لوازم الحاقي وسايل نقليه موتوري</t>
  </si>
  <si>
    <t>2930</t>
  </si>
  <si>
    <t>30</t>
  </si>
  <si>
    <t>توليد ساير تجهيزات حمل و نقل</t>
  </si>
  <si>
    <t>301</t>
  </si>
  <si>
    <t>توليد کشتي و قايق</t>
  </si>
  <si>
    <t>3011</t>
  </si>
  <si>
    <t>توليد كشتي و سازه‌هاي شناور</t>
  </si>
  <si>
    <t>3012</t>
  </si>
  <si>
    <t>توليد قايق هاي تفريحي و ورزشي</t>
  </si>
  <si>
    <t>302</t>
  </si>
  <si>
    <t>توليد لوکوموتيو هاي  راه آهن  و وسايل نقليه ريلي</t>
  </si>
  <si>
    <t>3020</t>
  </si>
  <si>
    <t>309</t>
  </si>
  <si>
    <t>توليد ساير وسايل حمل و نقل طبقه بندي نشده در جاي ديگر</t>
  </si>
  <si>
    <t>3091</t>
  </si>
  <si>
    <t>توليد موتور سيكلت</t>
  </si>
  <si>
    <t>3092</t>
  </si>
  <si>
    <t>توليد دوچرخه و صندلي چرخدار معلولين</t>
  </si>
  <si>
    <t>3099</t>
  </si>
  <si>
    <t>31</t>
  </si>
  <si>
    <t>توليد مبلمان</t>
  </si>
  <si>
    <t>310</t>
  </si>
  <si>
    <t>3100</t>
  </si>
  <si>
    <t>32</t>
  </si>
  <si>
    <t>توليد ساير مصنوعات طبقه بندي نشده در جاي ديگر</t>
  </si>
  <si>
    <t>321</t>
  </si>
  <si>
    <t>توليد جواهرات، جواهرات بدلي و كالاهاي وابسته</t>
  </si>
  <si>
    <t>3211_3212</t>
  </si>
  <si>
    <t>توليد جواهرات و كالاهاي وابسته؛ توليد جواهرات بدلي و كالاهاي وابسته</t>
  </si>
  <si>
    <t>323</t>
  </si>
  <si>
    <t>توليد كالاهاي ورزشي</t>
  </si>
  <si>
    <t>3230</t>
  </si>
  <si>
    <t>324</t>
  </si>
  <si>
    <t>توليد وسايل بازي و اسباب بازي</t>
  </si>
  <si>
    <t>3240</t>
  </si>
  <si>
    <t>325</t>
  </si>
  <si>
    <t>ساخت ملزومات و وسايل پزشكي و دندانپزشكي</t>
  </si>
  <si>
    <t>3250</t>
  </si>
  <si>
    <t>329_322</t>
  </si>
  <si>
    <t>توليد ساير مصنوعات طبقه بندي نشده در جاي ديگر؛ توليد آلات موسيقي</t>
  </si>
  <si>
    <t>3290_3220</t>
  </si>
  <si>
    <t>33</t>
  </si>
  <si>
    <t>تعمير ونصب ماشين آلات و تجهيزات</t>
  </si>
  <si>
    <t>331_332</t>
  </si>
  <si>
    <t>تعمير محصولات فلزي ساخته شده، ماشين آلات و تجهيزات؛ نصب ماشين آلات و تجهيزات صنعتي</t>
  </si>
  <si>
    <t>3311_3313_3319_3320</t>
  </si>
  <si>
    <t>تعمير محصولات فلزي ساخته شده؛ تعمير تجهيزات الکترونيکي و اپتيکي؛تعمير ساير تجهيزات؛نصب ماشين آلات و تجهيزات صنعتي</t>
  </si>
  <si>
    <t>3312</t>
  </si>
  <si>
    <t>تعمير ماشين آلات</t>
  </si>
  <si>
    <t>3314</t>
  </si>
  <si>
    <t>تعمير تجهيزات برقي</t>
  </si>
  <si>
    <t>3315</t>
  </si>
  <si>
    <t>تعمير تجهيزات حمل ونقل- بجز وسايل نقليه موتوري</t>
  </si>
  <si>
    <t>کل کشور</t>
  </si>
  <si>
    <t>آذربايجان شرقي</t>
  </si>
  <si>
    <t>آذربايجان غربي</t>
  </si>
  <si>
    <t>اردبيل</t>
  </si>
  <si>
    <t>اصفهان</t>
  </si>
  <si>
    <t>البرز</t>
  </si>
  <si>
    <t>ايلام</t>
  </si>
  <si>
    <t>بوشهر</t>
  </si>
  <si>
    <t>تهران</t>
  </si>
  <si>
    <t>چهارمحال وبختيارئ</t>
  </si>
  <si>
    <t>خراسان جنوبي</t>
  </si>
  <si>
    <t>خراسان رضوئ</t>
  </si>
  <si>
    <t>خراسان شمالي</t>
  </si>
  <si>
    <t>خوزستان</t>
  </si>
  <si>
    <t>زنجان</t>
  </si>
  <si>
    <t>سمنان</t>
  </si>
  <si>
    <t>سيستان وبلوچستان</t>
  </si>
  <si>
    <t>فارس</t>
  </si>
  <si>
    <t>قزوين</t>
  </si>
  <si>
    <t>قم</t>
  </si>
  <si>
    <t>كردستان</t>
  </si>
  <si>
    <t>كرمان</t>
  </si>
  <si>
    <t>کرمانشاه</t>
  </si>
  <si>
    <t>كهگيلويه وبويراحمد</t>
  </si>
  <si>
    <t>گلستان</t>
  </si>
  <si>
    <t>گيلان</t>
  </si>
  <si>
    <t>لرستان</t>
  </si>
  <si>
    <t>مازندران</t>
  </si>
  <si>
    <t>مرکزي</t>
  </si>
  <si>
    <t>هرمزگان</t>
  </si>
  <si>
    <t>همدان</t>
  </si>
  <si>
    <t>يزد</t>
  </si>
  <si>
    <t xml:space="preserve">جداول آماری کارگاه‌های صنعتی 10 نفر کارکن و بیش‌تر سال 1381 کل کشور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</si>
</sst>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."/>
  </numFmts>
  <fonts count="12">
    <font>
      <sz val="11"/>
      <color theme="1"/>
      <name val="Calibri"/>
      <family val="2"/>
      <charset val="178"/>
      <scheme val="minor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MS Sans Serif"/>
      <family val="2"/>
      <charset val="178"/>
    </font>
    <font>
      <b/>
      <sz val="10"/>
      <color rgb="FFFF0000"/>
      <name val="Tahoma"/>
      <family val="2"/>
    </font>
    <font>
      <u/>
      <sz val="10"/>
      <color indexed="12"/>
      <name val="MS Sans Serif"/>
      <family val="2"/>
      <charset val="178"/>
    </font>
    <font>
      <b/>
      <u/>
      <sz val="10"/>
      <color indexed="12"/>
      <name val="Tahoma"/>
      <family val="2"/>
    </font>
    <font>
      <u/>
      <sz val="10"/>
      <name val="Tahoma"/>
      <family val="2"/>
    </font>
    <font>
      <sz val="11"/>
      <name val="Calibri"/>
      <family val="2"/>
      <charset val="178"/>
      <scheme val="minor"/>
    </font>
    <font>
      <b/>
      <shadow/>
      <sz val="11"/>
      <name val="Tahoma"/>
      <family val="2"/>
    </font>
    <font>
      <b/>
      <shadow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Fill="1" applyAlignment="1">
      <alignment readingOrder="2"/>
    </xf>
    <xf numFmtId="0" fontId="2" fillId="0" borderId="0" xfId="0" applyFont="1" applyFill="1" applyAlignment="1">
      <alignment horizontal="left" readingOrder="2"/>
    </xf>
    <xf numFmtId="0" fontId="3" fillId="0" borderId="0" xfId="0" applyFont="1" applyFill="1"/>
    <xf numFmtId="0" fontId="5" fillId="0" borderId="1" xfId="0" applyFont="1" applyFill="1" applyBorder="1" applyAlignment="1">
      <alignment vertical="center"/>
    </xf>
    <xf numFmtId="0" fontId="7" fillId="0" borderId="4" xfId="2" applyFont="1" applyFill="1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6" xfId="0" applyFont="1" applyFill="1" applyBorder="1"/>
    <xf numFmtId="0" fontId="1" fillId="0" borderId="7" xfId="0" applyFont="1" applyFill="1" applyBorder="1"/>
    <xf numFmtId="0" fontId="2" fillId="0" borderId="9" xfId="0" applyFont="1" applyFill="1" applyBorder="1" applyAlignment="1">
      <alignment readingOrder="2"/>
    </xf>
    <xf numFmtId="0" fontId="9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164" fontId="1" fillId="2" borderId="3" xfId="0" applyNumberFormat="1" applyFont="1" applyFill="1" applyBorder="1" applyAlignment="1">
      <alignment horizontal="center" vertical="center" wrapText="1" readingOrder="2"/>
    </xf>
    <xf numFmtId="1" fontId="1" fillId="0" borderId="1" xfId="0" applyNumberFormat="1" applyFont="1" applyFill="1" applyBorder="1" applyAlignment="1">
      <alignment horizontal="right" vertical="center" readingOrder="2"/>
    </xf>
    <xf numFmtId="1" fontId="8" fillId="0" borderId="1" xfId="2" quotePrefix="1" applyNumberFormat="1" applyFont="1" applyFill="1" applyBorder="1" applyAlignment="1">
      <alignment horizontal="center" vertical="center" readingOrder="2"/>
    </xf>
    <xf numFmtId="0" fontId="1" fillId="2" borderId="2" xfId="0" applyFont="1" applyFill="1" applyBorder="1" applyAlignment="1">
      <alignment horizontal="center" vertical="center" wrapText="1" readingOrder="2"/>
    </xf>
    <xf numFmtId="0" fontId="1" fillId="2" borderId="7" xfId="0" applyFont="1" applyFill="1" applyBorder="1" applyAlignment="1">
      <alignment horizontal="center" vertical="center" wrapText="1" readingOrder="2"/>
    </xf>
    <xf numFmtId="0" fontId="1" fillId="2" borderId="8" xfId="0" applyFont="1" applyFill="1" applyBorder="1" applyAlignment="1">
      <alignment horizontal="center" vertical="center" wrapText="1" readingOrder="2"/>
    </xf>
    <xf numFmtId="0" fontId="1" fillId="2" borderId="2" xfId="0" quotePrefix="1" applyFont="1" applyFill="1" applyBorder="1" applyAlignment="1">
      <alignment horizontal="center" vertical="center" wrapText="1" readingOrder="2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readingOrder="2"/>
    </xf>
    <xf numFmtId="0" fontId="1" fillId="2" borderId="2" xfId="0" quotePrefix="1" applyNumberFormat="1" applyFont="1" applyFill="1" applyBorder="1" applyAlignment="1">
      <alignment horizontal="center" vertical="center" readingOrder="2"/>
    </xf>
    <xf numFmtId="0" fontId="1" fillId="2" borderId="8" xfId="0" quotePrefix="1" applyNumberFormat="1" applyFont="1" applyFill="1" applyBorder="1" applyAlignment="1">
      <alignment horizontal="center" vertical="center" readingOrder="2"/>
    </xf>
    <xf numFmtId="2" fontId="1" fillId="2" borderId="2" xfId="0" applyNumberFormat="1" applyFont="1" applyFill="1" applyBorder="1" applyAlignment="1">
      <alignment horizontal="center" vertical="center" wrapText="1" readingOrder="2"/>
    </xf>
    <xf numFmtId="2" fontId="1" fillId="2" borderId="8" xfId="0" applyNumberFormat="1" applyFont="1" applyFill="1" applyBorder="1" applyAlignment="1">
      <alignment horizontal="center" vertical="center" wrapText="1" readingOrder="2"/>
    </xf>
    <xf numFmtId="0" fontId="1" fillId="2" borderId="4" xfId="0" applyFont="1" applyFill="1" applyBorder="1" applyAlignment="1">
      <alignment horizontal="center" vertical="center" wrapText="1" readingOrder="2"/>
    </xf>
    <xf numFmtId="0" fontId="1" fillId="2" borderId="5" xfId="0" applyFont="1" applyFill="1" applyBorder="1" applyAlignment="1">
      <alignment horizontal="center" vertical="center" wrapText="1" readingOrder="2"/>
    </xf>
    <xf numFmtId="0" fontId="1" fillId="2" borderId="6" xfId="0" applyFont="1" applyFill="1" applyBorder="1" applyAlignment="1">
      <alignment horizontal="center" vertical="center" wrapText="1" readingOrder="2"/>
    </xf>
    <xf numFmtId="0" fontId="1" fillId="2" borderId="3" xfId="0" quotePrefix="1" applyNumberFormat="1" applyFont="1" applyFill="1" applyBorder="1" applyAlignment="1">
      <alignment horizontal="left" vertical="center" readingOrder="2"/>
    </xf>
    <xf numFmtId="0" fontId="1" fillId="2" borderId="3" xfId="0" applyFont="1" applyFill="1" applyBorder="1" applyAlignment="1">
      <alignment horizontal="left" readingOrder="2"/>
    </xf>
    <xf numFmtId="0" fontId="11" fillId="0" borderId="4" xfId="0" applyFont="1" applyFill="1" applyBorder="1" applyAlignment="1">
      <alignment horizontal="center" vertical="center" readingOrder="2"/>
    </xf>
    <xf numFmtId="0" fontId="11" fillId="0" borderId="5" xfId="0" applyFont="1" applyFill="1" applyBorder="1" applyAlignment="1">
      <alignment horizontal="center" vertical="center" readingOrder="2"/>
    </xf>
    <xf numFmtId="0" fontId="11" fillId="0" borderId="6" xfId="0" applyFont="1" applyFill="1" applyBorder="1" applyAlignment="1">
      <alignment horizontal="center" vertical="center" readingOrder="2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rightToLeft="1" tabSelected="1" zoomScaleNormal="100" workbookViewId="0">
      <selection activeCell="A12" sqref="A12:E12"/>
    </sheetView>
  </sheetViews>
  <sheetFormatPr defaultRowHeight="24" customHeight="1"/>
  <cols>
    <col min="1" max="1" width="9.42578125" style="3" bestFit="1" customWidth="1"/>
    <col min="2" max="2" width="70" style="3" customWidth="1"/>
    <col min="3" max="3" width="4" style="3" customWidth="1"/>
    <col min="4" max="4" width="11.140625" style="3" customWidth="1"/>
    <col min="5" max="5" width="69.85546875" style="3" customWidth="1"/>
    <col min="6" max="16384" width="9.140625" style="3"/>
  </cols>
  <sheetData>
    <row r="1" spans="1:5" ht="39.75" customHeight="1" thickBot="1">
      <c r="A1" s="4"/>
      <c r="B1" s="19" t="s">
        <v>571</v>
      </c>
      <c r="C1" s="19"/>
      <c r="D1" s="19"/>
      <c r="E1" s="19"/>
    </row>
    <row r="2" spans="1:5" ht="24" customHeight="1" thickBot="1">
      <c r="A2" s="5" t="s">
        <v>100</v>
      </c>
      <c r="B2" s="6" t="s">
        <v>129</v>
      </c>
      <c r="C2" s="7"/>
      <c r="D2" s="5" t="s">
        <v>117</v>
      </c>
      <c r="E2" s="6" t="s">
        <v>139</v>
      </c>
    </row>
    <row r="3" spans="1:5" ht="24" customHeight="1" thickBot="1">
      <c r="A3" s="5" t="s">
        <v>101</v>
      </c>
      <c r="B3" s="8" t="s">
        <v>130</v>
      </c>
      <c r="C3" s="9"/>
      <c r="D3" s="5" t="s">
        <v>148</v>
      </c>
      <c r="E3" s="8" t="s">
        <v>140</v>
      </c>
    </row>
    <row r="4" spans="1:5" ht="24" customHeight="1" thickBot="1">
      <c r="A4" s="5" t="s">
        <v>102</v>
      </c>
      <c r="B4" s="8" t="s">
        <v>131</v>
      </c>
      <c r="C4" s="9"/>
      <c r="D4" s="5" t="s">
        <v>107</v>
      </c>
      <c r="E4" s="8" t="s">
        <v>141</v>
      </c>
    </row>
    <row r="5" spans="1:5" ht="24" customHeight="1" thickBot="1">
      <c r="A5" s="5" t="s">
        <v>115</v>
      </c>
      <c r="B5" s="8" t="s">
        <v>132</v>
      </c>
      <c r="C5" s="9"/>
      <c r="D5" s="5" t="s">
        <v>108</v>
      </c>
      <c r="E5" s="8" t="s">
        <v>142</v>
      </c>
    </row>
    <row r="6" spans="1:5" ht="24" customHeight="1" thickBot="1">
      <c r="A6" s="5" t="s">
        <v>103</v>
      </c>
      <c r="B6" s="8" t="s">
        <v>133</v>
      </c>
      <c r="C6" s="9"/>
      <c r="D6" s="5" t="s">
        <v>149</v>
      </c>
      <c r="E6" s="8" t="s">
        <v>143</v>
      </c>
    </row>
    <row r="7" spans="1:5" ht="24" customHeight="1" thickBot="1">
      <c r="A7" s="5" t="s">
        <v>104</v>
      </c>
      <c r="B7" s="8" t="s">
        <v>134</v>
      </c>
      <c r="C7" s="9"/>
      <c r="D7" s="5" t="s">
        <v>119</v>
      </c>
      <c r="E7" s="8" t="s">
        <v>144</v>
      </c>
    </row>
    <row r="8" spans="1:5" ht="24" customHeight="1" thickBot="1">
      <c r="A8" s="5" t="s">
        <v>116</v>
      </c>
      <c r="B8" s="8" t="s">
        <v>135</v>
      </c>
      <c r="C8" s="9"/>
      <c r="D8" s="5" t="s">
        <v>109</v>
      </c>
      <c r="E8" s="8" t="s">
        <v>146</v>
      </c>
    </row>
    <row r="9" spans="1:5" ht="24" customHeight="1" thickBot="1">
      <c r="A9" s="5" t="s">
        <v>105</v>
      </c>
      <c r="B9" s="8" t="s">
        <v>136</v>
      </c>
      <c r="C9" s="9"/>
      <c r="D9" s="5" t="s">
        <v>150</v>
      </c>
      <c r="E9" s="8" t="s">
        <v>145</v>
      </c>
    </row>
    <row r="10" spans="1:5" ht="24" customHeight="1" thickBot="1">
      <c r="A10" s="5" t="s">
        <v>106</v>
      </c>
      <c r="B10" s="8" t="s">
        <v>137</v>
      </c>
      <c r="C10" s="9"/>
      <c r="D10" s="5" t="s">
        <v>120</v>
      </c>
      <c r="E10" s="8" t="s">
        <v>147</v>
      </c>
    </row>
    <row r="11" spans="1:5" ht="24" customHeight="1" thickBot="1">
      <c r="A11" s="5" t="s">
        <v>118</v>
      </c>
      <c r="B11" s="8" t="s">
        <v>138</v>
      </c>
      <c r="C11" s="9"/>
      <c r="D11" s="5" t="s">
        <v>121</v>
      </c>
      <c r="E11" s="8" t="s">
        <v>160</v>
      </c>
    </row>
    <row r="12" spans="1:5" ht="24" customHeight="1" thickBot="1">
      <c r="A12" s="41" t="s">
        <v>127</v>
      </c>
      <c r="B12" s="42"/>
      <c r="C12" s="42"/>
      <c r="D12" s="42"/>
      <c r="E12" s="43"/>
    </row>
  </sheetData>
  <mergeCells count="2">
    <mergeCell ref="B1:E1"/>
    <mergeCell ref="A12:E12"/>
  </mergeCells>
  <hyperlinks>
    <hyperlink ref="A2" location="'T01'!A1" display="جدول 1"/>
    <hyperlink ref="A3" location="'T02'!A1" display="جدول 2"/>
    <hyperlink ref="A5" location="'T04'!A1" display="جدول 4"/>
    <hyperlink ref="A6" location="'T05'!A1" display="جدول 5"/>
    <hyperlink ref="A7" location="'T06'!A1" display="جدول 6"/>
    <hyperlink ref="A8" location="'T07'!A1" display="جدول7"/>
    <hyperlink ref="A9" location="'T08'!A1" display="جدول 8"/>
    <hyperlink ref="A10" location="'T09'!A1" display="جدول 9"/>
    <hyperlink ref="A11" location="'T10'!A1" display="جدول 10"/>
    <hyperlink ref="A4" location="'T03'!A1" display="جدول 3"/>
    <hyperlink ref="D2" location="'T11'!A1" display="جدول 11 "/>
    <hyperlink ref="D3" location="'T12'!A1" display="جدول 12"/>
    <hyperlink ref="D4" location="'T13'!A1" display="جدول 13"/>
    <hyperlink ref="D5" location="'T14'!A1" display="جدول 14"/>
    <hyperlink ref="D6" location="'T15'!A1" display="جدول 15 "/>
    <hyperlink ref="D7" location="'T16'!A1" display="جدول 16"/>
    <hyperlink ref="D8" location="'T17'!A1" display="جدول 17"/>
    <hyperlink ref="D9" location="'T18'!A1" display="جدول 18"/>
    <hyperlink ref="D10" location="'T19'!A1" display="جدول 19"/>
    <hyperlink ref="D11" location="'T20'!A1" display="جدول 20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230"/>
  <sheetViews>
    <sheetView rightToLeft="1" workbookViewId="0">
      <selection sqref="A1:B1"/>
    </sheetView>
  </sheetViews>
  <sheetFormatPr defaultRowHeight="15"/>
  <cols>
    <col min="1" max="1" width="9.140625" style="11"/>
    <col min="2" max="2" width="16.28515625" style="12" bestFit="1" customWidth="1"/>
    <col min="3" max="3" width="9.140625" style="13"/>
    <col min="4" max="4" width="58.7109375" style="12" customWidth="1"/>
    <col min="5" max="5" width="15.5703125" style="12" customWidth="1"/>
    <col min="6" max="6" width="16.5703125" style="12" customWidth="1"/>
    <col min="7" max="7" width="16.28515625" style="12" customWidth="1"/>
    <col min="8" max="8" width="16" style="12" customWidth="1"/>
    <col min="9" max="9" width="13" style="12" customWidth="1"/>
    <col min="10" max="10" width="12.7109375" style="12" customWidth="1"/>
    <col min="11" max="11" width="12.28515625" style="12" customWidth="1"/>
    <col min="12" max="12" width="12.5703125" style="12" customWidth="1"/>
    <col min="13" max="13" width="15.7109375" style="12" customWidth="1"/>
    <col min="14" max="14" width="14.5703125" style="12" customWidth="1"/>
    <col min="15" max="15" width="14.140625" style="12" customWidth="1"/>
    <col min="16" max="16" width="13.85546875" style="12" customWidth="1"/>
    <col min="17" max="17" width="17" style="12" bestFit="1" customWidth="1"/>
    <col min="18" max="18" width="12" style="12" customWidth="1"/>
    <col min="19" max="19" width="17.28515625" style="12" bestFit="1" customWidth="1"/>
    <col min="20" max="20" width="15.5703125" style="12" customWidth="1"/>
    <col min="21" max="22" width="15.7109375" style="12" customWidth="1"/>
    <col min="23" max="23" width="15.28515625" style="12" customWidth="1"/>
    <col min="24" max="24" width="19.140625" style="12" bestFit="1" customWidth="1"/>
    <col min="25" max="25" width="17" style="12" bestFit="1" customWidth="1"/>
    <col min="26" max="26" width="11" style="12" bestFit="1" customWidth="1"/>
    <col min="27" max="27" width="17.28515625" style="12" bestFit="1" customWidth="1"/>
    <col min="28" max="28" width="14.7109375" style="12" customWidth="1"/>
    <col min="29" max="29" width="16.7109375" style="12" customWidth="1"/>
    <col min="30" max="31" width="11.42578125" style="12" customWidth="1"/>
    <col min="32" max="32" width="13.28515625" style="12" customWidth="1"/>
    <col min="33" max="33" width="17" style="12" bestFit="1" customWidth="1"/>
    <col min="34" max="34" width="11" style="12" bestFit="1" customWidth="1"/>
    <col min="35" max="35" width="11.7109375" style="12" customWidth="1"/>
    <col min="36" max="36" width="16.85546875" style="12" customWidth="1"/>
    <col min="37" max="37" width="13.28515625" style="12" customWidth="1"/>
    <col min="38" max="38" width="11.42578125" style="12" customWidth="1"/>
    <col min="39" max="39" width="13.28515625" style="12" customWidth="1"/>
    <col min="40" max="40" width="14.5703125" style="12" customWidth="1"/>
    <col min="41" max="41" width="11.5703125" style="12" customWidth="1"/>
    <col min="42" max="42" width="13.5703125" style="12" customWidth="1"/>
    <col min="43" max="43" width="14.7109375" style="12" customWidth="1"/>
    <col min="44" max="44" width="13.7109375" style="12" customWidth="1"/>
    <col min="45" max="45" width="15.28515625" style="12" customWidth="1"/>
    <col min="46" max="16384" width="9.140625" style="11"/>
  </cols>
  <sheetData>
    <row r="1" spans="1:45" ht="15.75" thickBot="1">
      <c r="A1" s="25" t="s">
        <v>159</v>
      </c>
      <c r="B1" s="25"/>
      <c r="C1" s="24" t="str">
        <f>CONCATENATE("9-",'فهرست جداول'!B10,"-",MID('فهرست جداول'!B1, 58,10), "                  (میلیون ریال)")</f>
        <v>9-ارزش سرمایه‌گذاری کارگاه‏ها بر حسب نوع اموال سرمایه‌ای و فعالیت-81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</row>
    <row r="2" spans="1:45" ht="15.75" thickBot="1">
      <c r="A2" s="32" t="s">
        <v>128</v>
      </c>
      <c r="B2" s="32" t="s">
        <v>151</v>
      </c>
      <c r="C2" s="32" t="s">
        <v>0</v>
      </c>
      <c r="D2" s="34" t="s">
        <v>1</v>
      </c>
      <c r="E2" s="36" t="s">
        <v>110</v>
      </c>
      <c r="F2" s="37"/>
      <c r="G2" s="37"/>
      <c r="H2" s="37"/>
      <c r="I2" s="37"/>
      <c r="J2" s="37"/>
      <c r="K2" s="37"/>
      <c r="L2" s="37"/>
      <c r="M2" s="38"/>
      <c r="N2" s="36" t="s">
        <v>111</v>
      </c>
      <c r="O2" s="37"/>
      <c r="P2" s="37"/>
      <c r="Q2" s="37"/>
      <c r="R2" s="37"/>
      <c r="S2" s="37"/>
      <c r="T2" s="37"/>
      <c r="U2" s="38"/>
      <c r="V2" s="36" t="s">
        <v>112</v>
      </c>
      <c r="W2" s="37"/>
      <c r="X2" s="37"/>
      <c r="Y2" s="37"/>
      <c r="Z2" s="37"/>
      <c r="AA2" s="37"/>
      <c r="AB2" s="37"/>
      <c r="AC2" s="38"/>
      <c r="AD2" s="20" t="s">
        <v>113</v>
      </c>
      <c r="AE2" s="20"/>
      <c r="AF2" s="20"/>
      <c r="AG2" s="20"/>
      <c r="AH2" s="20"/>
      <c r="AI2" s="20"/>
      <c r="AJ2" s="20"/>
      <c r="AK2" s="36" t="s">
        <v>114</v>
      </c>
      <c r="AL2" s="37"/>
      <c r="AM2" s="37"/>
      <c r="AN2" s="37"/>
      <c r="AO2" s="37"/>
      <c r="AP2" s="37"/>
      <c r="AQ2" s="37"/>
      <c r="AR2" s="37"/>
      <c r="AS2" s="38"/>
    </row>
    <row r="3" spans="1:45" ht="37.5" customHeight="1" thickBot="1">
      <c r="A3" s="33"/>
      <c r="B3" s="33"/>
      <c r="C3" s="33"/>
      <c r="D3" s="35"/>
      <c r="E3" s="16" t="s">
        <v>2</v>
      </c>
      <c r="F3" s="16" t="s">
        <v>52</v>
      </c>
      <c r="G3" s="16" t="s">
        <v>53</v>
      </c>
      <c r="H3" s="16" t="s">
        <v>54</v>
      </c>
      <c r="I3" s="16" t="s">
        <v>55</v>
      </c>
      <c r="J3" s="16" t="s">
        <v>56</v>
      </c>
      <c r="K3" s="16" t="s">
        <v>57</v>
      </c>
      <c r="L3" s="16" t="s">
        <v>58</v>
      </c>
      <c r="M3" s="16" t="s">
        <v>59</v>
      </c>
      <c r="N3" s="16" t="s">
        <v>2</v>
      </c>
      <c r="O3" s="16" t="s">
        <v>52</v>
      </c>
      <c r="P3" s="16" t="s">
        <v>53</v>
      </c>
      <c r="Q3" s="16" t="s">
        <v>54</v>
      </c>
      <c r="R3" s="16" t="s">
        <v>55</v>
      </c>
      <c r="S3" s="16" t="s">
        <v>56</v>
      </c>
      <c r="T3" s="16" t="s">
        <v>58</v>
      </c>
      <c r="U3" s="16" t="s">
        <v>59</v>
      </c>
      <c r="V3" s="16" t="s">
        <v>60</v>
      </c>
      <c r="W3" s="16" t="s">
        <v>52</v>
      </c>
      <c r="X3" s="16" t="s">
        <v>53</v>
      </c>
      <c r="Y3" s="16" t="s">
        <v>54</v>
      </c>
      <c r="Z3" s="16" t="s">
        <v>55</v>
      </c>
      <c r="AA3" s="16" t="s">
        <v>56</v>
      </c>
      <c r="AB3" s="16" t="s">
        <v>58</v>
      </c>
      <c r="AC3" s="16" t="s">
        <v>59</v>
      </c>
      <c r="AD3" s="16" t="s">
        <v>2</v>
      </c>
      <c r="AE3" s="16" t="s">
        <v>52</v>
      </c>
      <c r="AF3" s="16" t="s">
        <v>53</v>
      </c>
      <c r="AG3" s="16" t="s">
        <v>54</v>
      </c>
      <c r="AH3" s="16" t="s">
        <v>55</v>
      </c>
      <c r="AI3" s="16" t="s">
        <v>56</v>
      </c>
      <c r="AJ3" s="16" t="s">
        <v>59</v>
      </c>
      <c r="AK3" s="16" t="s">
        <v>2</v>
      </c>
      <c r="AL3" s="16" t="s">
        <v>52</v>
      </c>
      <c r="AM3" s="16" t="s">
        <v>53</v>
      </c>
      <c r="AN3" s="16" t="s">
        <v>54</v>
      </c>
      <c r="AO3" s="16" t="s">
        <v>55</v>
      </c>
      <c r="AP3" s="16" t="s">
        <v>61</v>
      </c>
      <c r="AQ3" s="16" t="s">
        <v>57</v>
      </c>
      <c r="AR3" s="16" t="s">
        <v>58</v>
      </c>
      <c r="AS3" s="16" t="s">
        <v>59</v>
      </c>
    </row>
    <row r="4" spans="1:45">
      <c r="A4" s="10">
        <v>1381</v>
      </c>
      <c r="B4" s="10">
        <v>1</v>
      </c>
      <c r="C4" s="10" t="s">
        <v>162</v>
      </c>
      <c r="D4" s="10" t="s">
        <v>163</v>
      </c>
      <c r="E4" s="10">
        <v>18643550</v>
      </c>
      <c r="F4" s="10">
        <v>10740123</v>
      </c>
      <c r="G4" s="10">
        <v>1939437</v>
      </c>
      <c r="H4" s="10">
        <v>627686</v>
      </c>
      <c r="I4" s="10">
        <v>647608</v>
      </c>
      <c r="J4" s="10">
        <v>3804875</v>
      </c>
      <c r="K4" s="10">
        <v>801344</v>
      </c>
      <c r="L4" s="10">
        <v>82477</v>
      </c>
      <c r="M4" s="10">
        <v>0</v>
      </c>
      <c r="N4" s="10">
        <v>3981985</v>
      </c>
      <c r="O4" s="10">
        <v>3434161</v>
      </c>
      <c r="P4" s="10">
        <v>133966</v>
      </c>
      <c r="Q4" s="10">
        <v>64319</v>
      </c>
      <c r="R4" s="10">
        <v>48238</v>
      </c>
      <c r="S4" s="10">
        <v>289868</v>
      </c>
      <c r="T4" s="10">
        <v>11433</v>
      </c>
      <c r="U4" s="10">
        <v>0</v>
      </c>
      <c r="V4" s="10">
        <v>2170006</v>
      </c>
      <c r="W4" s="10">
        <v>1720325</v>
      </c>
      <c r="X4" s="10">
        <v>46870</v>
      </c>
      <c r="Y4" s="10">
        <v>20354</v>
      </c>
      <c r="Z4" s="10">
        <v>30962</v>
      </c>
      <c r="AA4" s="10">
        <v>349655</v>
      </c>
      <c r="AB4" s="10">
        <v>1840</v>
      </c>
      <c r="AC4" s="10">
        <v>0</v>
      </c>
      <c r="AD4" s="10">
        <v>2261778</v>
      </c>
      <c r="AE4" s="10">
        <v>1655833</v>
      </c>
      <c r="AF4" s="10">
        <v>51439</v>
      </c>
      <c r="AG4" s="10">
        <v>18263</v>
      </c>
      <c r="AH4" s="10">
        <v>92644</v>
      </c>
      <c r="AI4" s="10">
        <v>443598</v>
      </c>
      <c r="AJ4" s="10">
        <v>0</v>
      </c>
      <c r="AK4" s="10">
        <v>1519647</v>
      </c>
      <c r="AL4" s="10">
        <v>691615</v>
      </c>
      <c r="AM4" s="10">
        <v>88985</v>
      </c>
      <c r="AN4" s="10">
        <v>27977</v>
      </c>
      <c r="AO4" s="10">
        <v>187464</v>
      </c>
      <c r="AP4" s="10">
        <v>396970</v>
      </c>
      <c r="AQ4" s="10">
        <v>117565</v>
      </c>
      <c r="AR4" s="10">
        <v>9072</v>
      </c>
      <c r="AS4" s="10">
        <v>0</v>
      </c>
    </row>
    <row r="5" spans="1:45">
      <c r="A5" s="10">
        <v>1381</v>
      </c>
      <c r="B5" s="10">
        <v>2</v>
      </c>
      <c r="C5" s="10" t="s">
        <v>164</v>
      </c>
      <c r="D5" s="10" t="s">
        <v>165</v>
      </c>
      <c r="E5" s="10">
        <v>1623532</v>
      </c>
      <c r="F5" s="10">
        <v>903779</v>
      </c>
      <c r="G5" s="10">
        <v>37351</v>
      </c>
      <c r="H5" s="10">
        <v>42713</v>
      </c>
      <c r="I5" s="10">
        <v>71369</v>
      </c>
      <c r="J5" s="10">
        <v>534577</v>
      </c>
      <c r="K5" s="10">
        <v>30680</v>
      </c>
      <c r="L5" s="10">
        <v>3063</v>
      </c>
      <c r="M5" s="10">
        <v>0</v>
      </c>
      <c r="N5" s="10">
        <v>354855</v>
      </c>
      <c r="O5" s="10">
        <v>337239</v>
      </c>
      <c r="P5" s="10">
        <v>7109</v>
      </c>
      <c r="Q5" s="10">
        <v>4478</v>
      </c>
      <c r="R5" s="10">
        <v>4697</v>
      </c>
      <c r="S5" s="10">
        <v>720</v>
      </c>
      <c r="T5" s="10">
        <v>612</v>
      </c>
      <c r="U5" s="10">
        <v>0</v>
      </c>
      <c r="V5" s="10">
        <v>92332</v>
      </c>
      <c r="W5" s="10">
        <v>69456</v>
      </c>
      <c r="X5" s="10">
        <v>2135</v>
      </c>
      <c r="Y5" s="10">
        <v>962</v>
      </c>
      <c r="Z5" s="10">
        <v>2595</v>
      </c>
      <c r="AA5" s="10">
        <v>17162</v>
      </c>
      <c r="AB5" s="10">
        <v>21</v>
      </c>
      <c r="AC5" s="10">
        <v>0</v>
      </c>
      <c r="AD5" s="10">
        <v>210442</v>
      </c>
      <c r="AE5" s="10">
        <v>127278</v>
      </c>
      <c r="AF5" s="10">
        <v>3491</v>
      </c>
      <c r="AG5" s="10">
        <v>1752</v>
      </c>
      <c r="AH5" s="10">
        <v>29015</v>
      </c>
      <c r="AI5" s="10">
        <v>48907</v>
      </c>
      <c r="AJ5" s="10">
        <v>0</v>
      </c>
      <c r="AK5" s="10">
        <v>85878</v>
      </c>
      <c r="AL5" s="10">
        <v>37856</v>
      </c>
      <c r="AM5" s="10">
        <v>1589</v>
      </c>
      <c r="AN5" s="10">
        <v>3035</v>
      </c>
      <c r="AO5" s="10">
        <v>17248</v>
      </c>
      <c r="AP5" s="10">
        <v>25166</v>
      </c>
      <c r="AQ5" s="10">
        <v>985</v>
      </c>
      <c r="AR5" s="10">
        <v>0</v>
      </c>
      <c r="AS5" s="10">
        <v>0</v>
      </c>
    </row>
    <row r="6" spans="1:45">
      <c r="A6" s="10">
        <v>1381</v>
      </c>
      <c r="B6" s="10">
        <v>3</v>
      </c>
      <c r="C6" s="10" t="s">
        <v>166</v>
      </c>
      <c r="D6" s="10" t="s">
        <v>167</v>
      </c>
      <c r="E6" s="10">
        <v>58695</v>
      </c>
      <c r="F6" s="10">
        <v>31282</v>
      </c>
      <c r="G6" s="10">
        <v>1456</v>
      </c>
      <c r="H6" s="10">
        <v>1673</v>
      </c>
      <c r="I6" s="10">
        <v>3691</v>
      </c>
      <c r="J6" s="10">
        <v>18839</v>
      </c>
      <c r="K6" s="10">
        <v>1465</v>
      </c>
      <c r="L6" s="10">
        <v>289</v>
      </c>
      <c r="M6" s="10">
        <v>0</v>
      </c>
      <c r="N6" s="10">
        <v>11484</v>
      </c>
      <c r="O6" s="10">
        <v>10720</v>
      </c>
      <c r="P6" s="10">
        <v>78</v>
      </c>
      <c r="Q6" s="10">
        <v>126</v>
      </c>
      <c r="R6" s="10">
        <v>352</v>
      </c>
      <c r="S6" s="10">
        <v>138</v>
      </c>
      <c r="T6" s="10">
        <v>71</v>
      </c>
      <c r="U6" s="10">
        <v>0</v>
      </c>
      <c r="V6" s="10">
        <v>3061</v>
      </c>
      <c r="W6" s="10">
        <v>2404</v>
      </c>
      <c r="X6" s="10">
        <v>115</v>
      </c>
      <c r="Y6" s="10">
        <v>4</v>
      </c>
      <c r="Z6" s="10">
        <v>20</v>
      </c>
      <c r="AA6" s="10">
        <v>519</v>
      </c>
      <c r="AB6" s="10">
        <v>0</v>
      </c>
      <c r="AC6" s="10">
        <v>0</v>
      </c>
      <c r="AD6" s="10">
        <v>11337</v>
      </c>
      <c r="AE6" s="10">
        <v>5262</v>
      </c>
      <c r="AF6" s="10">
        <v>221</v>
      </c>
      <c r="AG6" s="10">
        <v>233</v>
      </c>
      <c r="AH6" s="10">
        <v>1096</v>
      </c>
      <c r="AI6" s="10">
        <v>4526</v>
      </c>
      <c r="AJ6" s="10">
        <v>0</v>
      </c>
      <c r="AK6" s="10">
        <v>2233</v>
      </c>
      <c r="AL6" s="10">
        <v>502</v>
      </c>
      <c r="AM6" s="10">
        <v>5</v>
      </c>
      <c r="AN6" s="10">
        <v>14</v>
      </c>
      <c r="AO6" s="10">
        <v>1526</v>
      </c>
      <c r="AP6" s="10">
        <v>149</v>
      </c>
      <c r="AQ6" s="10">
        <v>37</v>
      </c>
      <c r="AR6" s="10">
        <v>0</v>
      </c>
      <c r="AS6" s="10">
        <v>0</v>
      </c>
    </row>
    <row r="7" spans="1:45">
      <c r="A7" s="10">
        <v>1381</v>
      </c>
      <c r="B7" s="10">
        <v>4</v>
      </c>
      <c r="C7" s="10" t="s">
        <v>168</v>
      </c>
      <c r="D7" s="10" t="s">
        <v>167</v>
      </c>
      <c r="E7" s="10">
        <v>58695</v>
      </c>
      <c r="F7" s="10">
        <v>31282</v>
      </c>
      <c r="G7" s="10">
        <v>1456</v>
      </c>
      <c r="H7" s="10">
        <v>1673</v>
      </c>
      <c r="I7" s="10">
        <v>3691</v>
      </c>
      <c r="J7" s="10">
        <v>18839</v>
      </c>
      <c r="K7" s="10">
        <v>1465</v>
      </c>
      <c r="L7" s="10">
        <v>289</v>
      </c>
      <c r="M7" s="10">
        <v>0</v>
      </c>
      <c r="N7" s="10">
        <v>11484</v>
      </c>
      <c r="O7" s="10">
        <v>10720</v>
      </c>
      <c r="P7" s="10">
        <v>78</v>
      </c>
      <c r="Q7" s="10">
        <v>126</v>
      </c>
      <c r="R7" s="10">
        <v>352</v>
      </c>
      <c r="S7" s="10">
        <v>138</v>
      </c>
      <c r="T7" s="10">
        <v>71</v>
      </c>
      <c r="U7" s="10">
        <v>0</v>
      </c>
      <c r="V7" s="10">
        <v>3061</v>
      </c>
      <c r="W7" s="10">
        <v>2404</v>
      </c>
      <c r="X7" s="10">
        <v>115</v>
      </c>
      <c r="Y7" s="10">
        <v>4</v>
      </c>
      <c r="Z7" s="10">
        <v>20</v>
      </c>
      <c r="AA7" s="10">
        <v>519</v>
      </c>
      <c r="AB7" s="10">
        <v>0</v>
      </c>
      <c r="AC7" s="10">
        <v>0</v>
      </c>
      <c r="AD7" s="10">
        <v>11337</v>
      </c>
      <c r="AE7" s="10">
        <v>5262</v>
      </c>
      <c r="AF7" s="10">
        <v>221</v>
      </c>
      <c r="AG7" s="10">
        <v>233</v>
      </c>
      <c r="AH7" s="10">
        <v>1096</v>
      </c>
      <c r="AI7" s="10">
        <v>4526</v>
      </c>
      <c r="AJ7" s="10">
        <v>0</v>
      </c>
      <c r="AK7" s="10">
        <v>2233</v>
      </c>
      <c r="AL7" s="10">
        <v>502</v>
      </c>
      <c r="AM7" s="10">
        <v>5</v>
      </c>
      <c r="AN7" s="10">
        <v>14</v>
      </c>
      <c r="AO7" s="10">
        <v>1526</v>
      </c>
      <c r="AP7" s="10">
        <v>149</v>
      </c>
      <c r="AQ7" s="10">
        <v>37</v>
      </c>
      <c r="AR7" s="10">
        <v>0</v>
      </c>
      <c r="AS7" s="10">
        <v>0</v>
      </c>
    </row>
    <row r="8" spans="1:45">
      <c r="A8" s="10">
        <v>1381</v>
      </c>
      <c r="B8" s="10">
        <v>3</v>
      </c>
      <c r="C8" s="10" t="s">
        <v>169</v>
      </c>
      <c r="D8" s="10" t="s">
        <v>170</v>
      </c>
      <c r="E8" s="10">
        <v>10728</v>
      </c>
      <c r="F8" s="10">
        <v>4216</v>
      </c>
      <c r="G8" s="10">
        <v>1367</v>
      </c>
      <c r="H8" s="10">
        <v>596</v>
      </c>
      <c r="I8" s="10">
        <v>2691</v>
      </c>
      <c r="J8" s="10">
        <v>1697</v>
      </c>
      <c r="K8" s="10">
        <v>83</v>
      </c>
      <c r="L8" s="10">
        <v>78</v>
      </c>
      <c r="M8" s="10">
        <v>0</v>
      </c>
      <c r="N8" s="10">
        <v>469</v>
      </c>
      <c r="O8" s="10">
        <v>86</v>
      </c>
      <c r="P8" s="10">
        <v>373</v>
      </c>
      <c r="Q8" s="10">
        <v>9</v>
      </c>
      <c r="R8" s="10">
        <v>0</v>
      </c>
      <c r="S8" s="10">
        <v>0</v>
      </c>
      <c r="T8" s="10">
        <v>0</v>
      </c>
      <c r="U8" s="10">
        <v>0</v>
      </c>
      <c r="V8" s="10">
        <v>740</v>
      </c>
      <c r="W8" s="10">
        <v>537</v>
      </c>
      <c r="X8" s="10">
        <v>87</v>
      </c>
      <c r="Y8" s="10">
        <v>0</v>
      </c>
      <c r="Z8" s="10">
        <v>105</v>
      </c>
      <c r="AA8" s="10">
        <v>11</v>
      </c>
      <c r="AB8" s="10">
        <v>0</v>
      </c>
      <c r="AC8" s="10">
        <v>0</v>
      </c>
      <c r="AD8" s="10">
        <v>2437</v>
      </c>
      <c r="AE8" s="10">
        <v>812</v>
      </c>
      <c r="AF8" s="10">
        <v>131</v>
      </c>
      <c r="AG8" s="10">
        <v>50</v>
      </c>
      <c r="AH8" s="10">
        <v>395</v>
      </c>
      <c r="AI8" s="10">
        <v>1050</v>
      </c>
      <c r="AJ8" s="10">
        <v>0</v>
      </c>
      <c r="AK8" s="10">
        <v>523</v>
      </c>
      <c r="AL8" s="10">
        <v>329</v>
      </c>
      <c r="AM8" s="10">
        <v>8</v>
      </c>
      <c r="AN8" s="10">
        <v>21</v>
      </c>
      <c r="AO8" s="10">
        <v>133</v>
      </c>
      <c r="AP8" s="10">
        <v>32</v>
      </c>
      <c r="AQ8" s="10">
        <v>0</v>
      </c>
      <c r="AR8" s="10">
        <v>0</v>
      </c>
      <c r="AS8" s="10">
        <v>0</v>
      </c>
    </row>
    <row r="9" spans="1:45">
      <c r="A9" s="10">
        <v>1381</v>
      </c>
      <c r="B9" s="10">
        <v>4</v>
      </c>
      <c r="C9" s="10" t="s">
        <v>171</v>
      </c>
      <c r="D9" s="10" t="s">
        <v>170</v>
      </c>
      <c r="E9" s="10">
        <v>10728</v>
      </c>
      <c r="F9" s="10">
        <v>4216</v>
      </c>
      <c r="G9" s="10">
        <v>1367</v>
      </c>
      <c r="H9" s="10">
        <v>596</v>
      </c>
      <c r="I9" s="10">
        <v>2691</v>
      </c>
      <c r="J9" s="10">
        <v>1697</v>
      </c>
      <c r="K9" s="10">
        <v>83</v>
      </c>
      <c r="L9" s="10">
        <v>78</v>
      </c>
      <c r="M9" s="10">
        <v>0</v>
      </c>
      <c r="N9" s="10">
        <v>469</v>
      </c>
      <c r="O9" s="10">
        <v>86</v>
      </c>
      <c r="P9" s="10">
        <v>373</v>
      </c>
      <c r="Q9" s="10">
        <v>9</v>
      </c>
      <c r="R9" s="10">
        <v>0</v>
      </c>
      <c r="S9" s="10">
        <v>0</v>
      </c>
      <c r="T9" s="10">
        <v>0</v>
      </c>
      <c r="U9" s="10">
        <v>0</v>
      </c>
      <c r="V9" s="10">
        <v>740</v>
      </c>
      <c r="W9" s="10">
        <v>537</v>
      </c>
      <c r="X9" s="10">
        <v>87</v>
      </c>
      <c r="Y9" s="10">
        <v>0</v>
      </c>
      <c r="Z9" s="10">
        <v>105</v>
      </c>
      <c r="AA9" s="10">
        <v>11</v>
      </c>
      <c r="AB9" s="10">
        <v>0</v>
      </c>
      <c r="AC9" s="10">
        <v>0</v>
      </c>
      <c r="AD9" s="10">
        <v>2437</v>
      </c>
      <c r="AE9" s="10">
        <v>812</v>
      </c>
      <c r="AF9" s="10">
        <v>131</v>
      </c>
      <c r="AG9" s="10">
        <v>50</v>
      </c>
      <c r="AH9" s="10">
        <v>395</v>
      </c>
      <c r="AI9" s="10">
        <v>1050</v>
      </c>
      <c r="AJ9" s="10">
        <v>0</v>
      </c>
      <c r="AK9" s="10">
        <v>523</v>
      </c>
      <c r="AL9" s="10">
        <v>329</v>
      </c>
      <c r="AM9" s="10">
        <v>8</v>
      </c>
      <c r="AN9" s="10">
        <v>21</v>
      </c>
      <c r="AO9" s="10">
        <v>133</v>
      </c>
      <c r="AP9" s="10">
        <v>32</v>
      </c>
      <c r="AQ9" s="10">
        <v>0</v>
      </c>
      <c r="AR9" s="10">
        <v>0</v>
      </c>
      <c r="AS9" s="10">
        <v>0</v>
      </c>
    </row>
    <row r="10" spans="1:45">
      <c r="A10" s="10">
        <v>1381</v>
      </c>
      <c r="B10" s="10">
        <v>3</v>
      </c>
      <c r="C10" s="10" t="s">
        <v>172</v>
      </c>
      <c r="D10" s="10" t="s">
        <v>173</v>
      </c>
      <c r="E10" s="10">
        <v>53138</v>
      </c>
      <c r="F10" s="10">
        <v>38088</v>
      </c>
      <c r="G10" s="10">
        <v>2359</v>
      </c>
      <c r="H10" s="10">
        <v>1448</v>
      </c>
      <c r="I10" s="10">
        <v>4713</v>
      </c>
      <c r="J10" s="10">
        <v>5783</v>
      </c>
      <c r="K10" s="10">
        <v>596</v>
      </c>
      <c r="L10" s="10">
        <v>151</v>
      </c>
      <c r="M10" s="10">
        <v>0</v>
      </c>
      <c r="N10" s="10">
        <v>22555</v>
      </c>
      <c r="O10" s="10">
        <v>21363</v>
      </c>
      <c r="P10" s="10">
        <v>221</v>
      </c>
      <c r="Q10" s="10">
        <v>356</v>
      </c>
      <c r="R10" s="10">
        <v>464</v>
      </c>
      <c r="S10" s="10">
        <v>129</v>
      </c>
      <c r="T10" s="10">
        <v>23</v>
      </c>
      <c r="U10" s="10">
        <v>0</v>
      </c>
      <c r="V10" s="10">
        <v>2443</v>
      </c>
      <c r="W10" s="10">
        <v>1581</v>
      </c>
      <c r="X10" s="10">
        <v>113</v>
      </c>
      <c r="Y10" s="10">
        <v>0</v>
      </c>
      <c r="Z10" s="10">
        <v>28</v>
      </c>
      <c r="AA10" s="10">
        <v>721</v>
      </c>
      <c r="AB10" s="10">
        <v>0</v>
      </c>
      <c r="AC10" s="10">
        <v>0</v>
      </c>
      <c r="AD10" s="10">
        <v>13415</v>
      </c>
      <c r="AE10" s="10">
        <v>10618</v>
      </c>
      <c r="AF10" s="10">
        <v>384</v>
      </c>
      <c r="AG10" s="10">
        <v>149</v>
      </c>
      <c r="AH10" s="10">
        <v>390</v>
      </c>
      <c r="AI10" s="10">
        <v>1874</v>
      </c>
      <c r="AJ10" s="10">
        <v>0</v>
      </c>
      <c r="AK10" s="10">
        <v>10870</v>
      </c>
      <c r="AL10" s="10">
        <v>5081</v>
      </c>
      <c r="AM10" s="10">
        <v>63</v>
      </c>
      <c r="AN10" s="10">
        <v>270</v>
      </c>
      <c r="AO10" s="10">
        <v>5054</v>
      </c>
      <c r="AP10" s="10">
        <v>0</v>
      </c>
      <c r="AQ10" s="10">
        <v>402</v>
      </c>
      <c r="AR10" s="10">
        <v>0</v>
      </c>
      <c r="AS10" s="10">
        <v>0</v>
      </c>
    </row>
    <row r="11" spans="1:45">
      <c r="A11" s="10">
        <v>1381</v>
      </c>
      <c r="B11" s="10">
        <v>4</v>
      </c>
      <c r="C11" s="10" t="s">
        <v>174</v>
      </c>
      <c r="D11" s="10" t="s">
        <v>173</v>
      </c>
      <c r="E11" s="10">
        <v>53138</v>
      </c>
      <c r="F11" s="10">
        <v>38088</v>
      </c>
      <c r="G11" s="10">
        <v>2359</v>
      </c>
      <c r="H11" s="10">
        <v>1448</v>
      </c>
      <c r="I11" s="10">
        <v>4713</v>
      </c>
      <c r="J11" s="10">
        <v>5783</v>
      </c>
      <c r="K11" s="10">
        <v>596</v>
      </c>
      <c r="L11" s="10">
        <v>151</v>
      </c>
      <c r="M11" s="10">
        <v>0</v>
      </c>
      <c r="N11" s="10">
        <v>22555</v>
      </c>
      <c r="O11" s="10">
        <v>21363</v>
      </c>
      <c r="P11" s="10">
        <v>221</v>
      </c>
      <c r="Q11" s="10">
        <v>356</v>
      </c>
      <c r="R11" s="10">
        <v>464</v>
      </c>
      <c r="S11" s="10">
        <v>129</v>
      </c>
      <c r="T11" s="10">
        <v>23</v>
      </c>
      <c r="U11" s="10">
        <v>0</v>
      </c>
      <c r="V11" s="10">
        <v>2443</v>
      </c>
      <c r="W11" s="10">
        <v>1581</v>
      </c>
      <c r="X11" s="10">
        <v>113</v>
      </c>
      <c r="Y11" s="10">
        <v>0</v>
      </c>
      <c r="Z11" s="10">
        <v>28</v>
      </c>
      <c r="AA11" s="10">
        <v>721</v>
      </c>
      <c r="AB11" s="10">
        <v>0</v>
      </c>
      <c r="AC11" s="10">
        <v>0</v>
      </c>
      <c r="AD11" s="10">
        <v>13415</v>
      </c>
      <c r="AE11" s="10">
        <v>10618</v>
      </c>
      <c r="AF11" s="10">
        <v>384</v>
      </c>
      <c r="AG11" s="10">
        <v>149</v>
      </c>
      <c r="AH11" s="10">
        <v>390</v>
      </c>
      <c r="AI11" s="10">
        <v>1874</v>
      </c>
      <c r="AJ11" s="10">
        <v>0</v>
      </c>
      <c r="AK11" s="10">
        <v>10870</v>
      </c>
      <c r="AL11" s="10">
        <v>5081</v>
      </c>
      <c r="AM11" s="10">
        <v>63</v>
      </c>
      <c r="AN11" s="10">
        <v>270</v>
      </c>
      <c r="AO11" s="10">
        <v>5054</v>
      </c>
      <c r="AP11" s="10">
        <v>0</v>
      </c>
      <c r="AQ11" s="10">
        <v>402</v>
      </c>
      <c r="AR11" s="10">
        <v>0</v>
      </c>
      <c r="AS11" s="10">
        <v>0</v>
      </c>
    </row>
    <row r="12" spans="1:45">
      <c r="A12" s="10">
        <v>1381</v>
      </c>
      <c r="B12" s="10">
        <v>3</v>
      </c>
      <c r="C12" s="10" t="s">
        <v>175</v>
      </c>
      <c r="D12" s="10" t="s">
        <v>176</v>
      </c>
      <c r="E12" s="10">
        <v>79212</v>
      </c>
      <c r="F12" s="10">
        <v>54181</v>
      </c>
      <c r="G12" s="10">
        <v>1196</v>
      </c>
      <c r="H12" s="10">
        <v>3707</v>
      </c>
      <c r="I12" s="10">
        <v>5773</v>
      </c>
      <c r="J12" s="10">
        <v>12338</v>
      </c>
      <c r="K12" s="10">
        <v>1981</v>
      </c>
      <c r="L12" s="10">
        <v>36</v>
      </c>
      <c r="M12" s="10">
        <v>0</v>
      </c>
      <c r="N12" s="10">
        <v>17141</v>
      </c>
      <c r="O12" s="10">
        <v>15923</v>
      </c>
      <c r="P12" s="10">
        <v>73</v>
      </c>
      <c r="Q12" s="10">
        <v>86</v>
      </c>
      <c r="R12" s="10">
        <v>1052</v>
      </c>
      <c r="S12" s="10">
        <v>0</v>
      </c>
      <c r="T12" s="10">
        <v>7</v>
      </c>
      <c r="U12" s="10">
        <v>0</v>
      </c>
      <c r="V12" s="10">
        <v>12246</v>
      </c>
      <c r="W12" s="10">
        <v>5916</v>
      </c>
      <c r="X12" s="10">
        <v>184</v>
      </c>
      <c r="Y12" s="10">
        <v>203</v>
      </c>
      <c r="Z12" s="10">
        <v>214</v>
      </c>
      <c r="AA12" s="10">
        <v>5729</v>
      </c>
      <c r="AB12" s="10">
        <v>0</v>
      </c>
      <c r="AC12" s="10">
        <v>0</v>
      </c>
      <c r="AD12" s="10">
        <v>34755</v>
      </c>
      <c r="AE12" s="10">
        <v>8060</v>
      </c>
      <c r="AF12" s="10">
        <v>366</v>
      </c>
      <c r="AG12" s="10">
        <v>141</v>
      </c>
      <c r="AH12" s="10">
        <v>18193</v>
      </c>
      <c r="AI12" s="10">
        <v>7995</v>
      </c>
      <c r="AJ12" s="10">
        <v>0</v>
      </c>
      <c r="AK12" s="10">
        <v>36814</v>
      </c>
      <c r="AL12" s="10">
        <v>18527</v>
      </c>
      <c r="AM12" s="10">
        <v>1</v>
      </c>
      <c r="AN12" s="10">
        <v>52</v>
      </c>
      <c r="AO12" s="10">
        <v>1807</v>
      </c>
      <c r="AP12" s="10">
        <v>16100</v>
      </c>
      <c r="AQ12" s="10">
        <v>327</v>
      </c>
      <c r="AR12" s="10">
        <v>0</v>
      </c>
      <c r="AS12" s="10">
        <v>0</v>
      </c>
    </row>
    <row r="13" spans="1:45">
      <c r="A13" s="10">
        <v>1381</v>
      </c>
      <c r="B13" s="10">
        <v>4</v>
      </c>
      <c r="C13" s="10" t="s">
        <v>177</v>
      </c>
      <c r="D13" s="10" t="s">
        <v>176</v>
      </c>
      <c r="E13" s="10">
        <v>79212</v>
      </c>
      <c r="F13" s="10">
        <v>54181</v>
      </c>
      <c r="G13" s="10">
        <v>1196</v>
      </c>
      <c r="H13" s="10">
        <v>3707</v>
      </c>
      <c r="I13" s="10">
        <v>5773</v>
      </c>
      <c r="J13" s="10">
        <v>12338</v>
      </c>
      <c r="K13" s="10">
        <v>1981</v>
      </c>
      <c r="L13" s="10">
        <v>36</v>
      </c>
      <c r="M13" s="10">
        <v>0</v>
      </c>
      <c r="N13" s="10">
        <v>17141</v>
      </c>
      <c r="O13" s="10">
        <v>15923</v>
      </c>
      <c r="P13" s="10">
        <v>73</v>
      </c>
      <c r="Q13" s="10">
        <v>86</v>
      </c>
      <c r="R13" s="10">
        <v>1052</v>
      </c>
      <c r="S13" s="10">
        <v>0</v>
      </c>
      <c r="T13" s="10">
        <v>7</v>
      </c>
      <c r="U13" s="10">
        <v>0</v>
      </c>
      <c r="V13" s="10">
        <v>12246</v>
      </c>
      <c r="W13" s="10">
        <v>5916</v>
      </c>
      <c r="X13" s="10">
        <v>184</v>
      </c>
      <c r="Y13" s="10">
        <v>203</v>
      </c>
      <c r="Z13" s="10">
        <v>214</v>
      </c>
      <c r="AA13" s="10">
        <v>5729</v>
      </c>
      <c r="AB13" s="10">
        <v>0</v>
      </c>
      <c r="AC13" s="10">
        <v>0</v>
      </c>
      <c r="AD13" s="10">
        <v>34755</v>
      </c>
      <c r="AE13" s="10">
        <v>8060</v>
      </c>
      <c r="AF13" s="10">
        <v>366</v>
      </c>
      <c r="AG13" s="10">
        <v>141</v>
      </c>
      <c r="AH13" s="10">
        <v>18193</v>
      </c>
      <c r="AI13" s="10">
        <v>7995</v>
      </c>
      <c r="AJ13" s="10">
        <v>0</v>
      </c>
      <c r="AK13" s="10">
        <v>36814</v>
      </c>
      <c r="AL13" s="10">
        <v>18527</v>
      </c>
      <c r="AM13" s="10">
        <v>1</v>
      </c>
      <c r="AN13" s="10">
        <v>52</v>
      </c>
      <c r="AO13" s="10">
        <v>1807</v>
      </c>
      <c r="AP13" s="10">
        <v>16100</v>
      </c>
      <c r="AQ13" s="10">
        <v>327</v>
      </c>
      <c r="AR13" s="10">
        <v>0</v>
      </c>
      <c r="AS13" s="10">
        <v>0</v>
      </c>
    </row>
    <row r="14" spans="1:45">
      <c r="A14" s="10">
        <v>1381</v>
      </c>
      <c r="B14" s="10">
        <v>3</v>
      </c>
      <c r="C14" s="10" t="s">
        <v>178</v>
      </c>
      <c r="D14" s="10" t="s">
        <v>179</v>
      </c>
      <c r="E14" s="10">
        <v>226623</v>
      </c>
      <c r="F14" s="10">
        <v>141241</v>
      </c>
      <c r="G14" s="10">
        <v>6733</v>
      </c>
      <c r="H14" s="10">
        <v>11700</v>
      </c>
      <c r="I14" s="10">
        <v>25608</v>
      </c>
      <c r="J14" s="10">
        <v>37169</v>
      </c>
      <c r="K14" s="10">
        <v>3957</v>
      </c>
      <c r="L14" s="10">
        <v>216</v>
      </c>
      <c r="M14" s="10">
        <v>0</v>
      </c>
      <c r="N14" s="10">
        <v>44815</v>
      </c>
      <c r="O14" s="10">
        <v>40906</v>
      </c>
      <c r="P14" s="10">
        <v>2003</v>
      </c>
      <c r="Q14" s="10">
        <v>817</v>
      </c>
      <c r="R14" s="10">
        <v>1057</v>
      </c>
      <c r="S14" s="10">
        <v>13</v>
      </c>
      <c r="T14" s="10">
        <v>20</v>
      </c>
      <c r="U14" s="10">
        <v>0</v>
      </c>
      <c r="V14" s="10">
        <v>14906</v>
      </c>
      <c r="W14" s="10">
        <v>11779</v>
      </c>
      <c r="X14" s="10">
        <v>483</v>
      </c>
      <c r="Y14" s="10">
        <v>120</v>
      </c>
      <c r="Z14" s="10">
        <v>853</v>
      </c>
      <c r="AA14" s="10">
        <v>1671</v>
      </c>
      <c r="AB14" s="10">
        <v>0</v>
      </c>
      <c r="AC14" s="10">
        <v>0</v>
      </c>
      <c r="AD14" s="10">
        <v>11653</v>
      </c>
      <c r="AE14" s="10">
        <v>5564</v>
      </c>
      <c r="AF14" s="10">
        <v>333</v>
      </c>
      <c r="AG14" s="10">
        <v>141</v>
      </c>
      <c r="AH14" s="10">
        <v>1941</v>
      </c>
      <c r="AI14" s="10">
        <v>3674</v>
      </c>
      <c r="AJ14" s="10">
        <v>0</v>
      </c>
      <c r="AK14" s="10">
        <v>8670</v>
      </c>
      <c r="AL14" s="10">
        <v>3108</v>
      </c>
      <c r="AM14" s="10">
        <v>286</v>
      </c>
      <c r="AN14" s="10">
        <v>2076</v>
      </c>
      <c r="AO14" s="10">
        <v>1132</v>
      </c>
      <c r="AP14" s="10">
        <v>2068</v>
      </c>
      <c r="AQ14" s="10">
        <v>0</v>
      </c>
      <c r="AR14" s="10">
        <v>0</v>
      </c>
      <c r="AS14" s="10">
        <v>0</v>
      </c>
    </row>
    <row r="15" spans="1:45">
      <c r="A15" s="10">
        <v>1381</v>
      </c>
      <c r="B15" s="10">
        <v>4</v>
      </c>
      <c r="C15" s="10" t="s">
        <v>180</v>
      </c>
      <c r="D15" s="10" t="s">
        <v>179</v>
      </c>
      <c r="E15" s="10">
        <v>226623</v>
      </c>
      <c r="F15" s="10">
        <v>141241</v>
      </c>
      <c r="G15" s="10">
        <v>6733</v>
      </c>
      <c r="H15" s="10">
        <v>11700</v>
      </c>
      <c r="I15" s="10">
        <v>25608</v>
      </c>
      <c r="J15" s="10">
        <v>37169</v>
      </c>
      <c r="K15" s="10">
        <v>3957</v>
      </c>
      <c r="L15" s="10">
        <v>216</v>
      </c>
      <c r="M15" s="10">
        <v>0</v>
      </c>
      <c r="N15" s="10">
        <v>44815</v>
      </c>
      <c r="O15" s="10">
        <v>40906</v>
      </c>
      <c r="P15" s="10">
        <v>2003</v>
      </c>
      <c r="Q15" s="10">
        <v>817</v>
      </c>
      <c r="R15" s="10">
        <v>1057</v>
      </c>
      <c r="S15" s="10">
        <v>13</v>
      </c>
      <c r="T15" s="10">
        <v>20</v>
      </c>
      <c r="U15" s="10">
        <v>0</v>
      </c>
      <c r="V15" s="10">
        <v>14906</v>
      </c>
      <c r="W15" s="10">
        <v>11779</v>
      </c>
      <c r="X15" s="10">
        <v>483</v>
      </c>
      <c r="Y15" s="10">
        <v>120</v>
      </c>
      <c r="Z15" s="10">
        <v>853</v>
      </c>
      <c r="AA15" s="10">
        <v>1671</v>
      </c>
      <c r="AB15" s="10">
        <v>0</v>
      </c>
      <c r="AC15" s="10">
        <v>0</v>
      </c>
      <c r="AD15" s="10">
        <v>11653</v>
      </c>
      <c r="AE15" s="10">
        <v>5564</v>
      </c>
      <c r="AF15" s="10">
        <v>333</v>
      </c>
      <c r="AG15" s="10">
        <v>141</v>
      </c>
      <c r="AH15" s="10">
        <v>1941</v>
      </c>
      <c r="AI15" s="10">
        <v>3674</v>
      </c>
      <c r="AJ15" s="10">
        <v>0</v>
      </c>
      <c r="AK15" s="10">
        <v>8670</v>
      </c>
      <c r="AL15" s="10">
        <v>3108</v>
      </c>
      <c r="AM15" s="10">
        <v>286</v>
      </c>
      <c r="AN15" s="10">
        <v>2076</v>
      </c>
      <c r="AO15" s="10">
        <v>1132</v>
      </c>
      <c r="AP15" s="10">
        <v>2068</v>
      </c>
      <c r="AQ15" s="10">
        <v>0</v>
      </c>
      <c r="AR15" s="10">
        <v>0</v>
      </c>
      <c r="AS15" s="10">
        <v>0</v>
      </c>
    </row>
    <row r="16" spans="1:45">
      <c r="A16" s="10">
        <v>1381</v>
      </c>
      <c r="B16" s="10">
        <v>3</v>
      </c>
      <c r="C16" s="10" t="s">
        <v>181</v>
      </c>
      <c r="D16" s="10" t="s">
        <v>182</v>
      </c>
      <c r="E16" s="10">
        <v>156477</v>
      </c>
      <c r="F16" s="10">
        <v>99808</v>
      </c>
      <c r="G16" s="10">
        <v>7125</v>
      </c>
      <c r="H16" s="10">
        <v>4567</v>
      </c>
      <c r="I16" s="10">
        <v>6616</v>
      </c>
      <c r="J16" s="10">
        <v>35412</v>
      </c>
      <c r="K16" s="10">
        <v>2416</v>
      </c>
      <c r="L16" s="10">
        <v>532</v>
      </c>
      <c r="M16" s="10">
        <v>0</v>
      </c>
      <c r="N16" s="10">
        <v>42856</v>
      </c>
      <c r="O16" s="10">
        <v>40752</v>
      </c>
      <c r="P16" s="10">
        <v>1068</v>
      </c>
      <c r="Q16" s="10">
        <v>140</v>
      </c>
      <c r="R16" s="10">
        <v>562</v>
      </c>
      <c r="S16" s="10">
        <v>184</v>
      </c>
      <c r="T16" s="10">
        <v>150</v>
      </c>
      <c r="U16" s="10">
        <v>0</v>
      </c>
      <c r="V16" s="10">
        <v>10184</v>
      </c>
      <c r="W16" s="10">
        <v>8341</v>
      </c>
      <c r="X16" s="10">
        <v>433</v>
      </c>
      <c r="Y16" s="10">
        <v>23</v>
      </c>
      <c r="Z16" s="10">
        <v>33</v>
      </c>
      <c r="AA16" s="10">
        <v>1354</v>
      </c>
      <c r="AB16" s="10">
        <v>0</v>
      </c>
      <c r="AC16" s="10">
        <v>0</v>
      </c>
      <c r="AD16" s="10">
        <v>31407</v>
      </c>
      <c r="AE16" s="10">
        <v>19197</v>
      </c>
      <c r="AF16" s="10">
        <v>407</v>
      </c>
      <c r="AG16" s="10">
        <v>225</v>
      </c>
      <c r="AH16" s="10">
        <v>1859</v>
      </c>
      <c r="AI16" s="10">
        <v>9718</v>
      </c>
      <c r="AJ16" s="10">
        <v>0</v>
      </c>
      <c r="AK16" s="10">
        <v>1993</v>
      </c>
      <c r="AL16" s="10">
        <v>128</v>
      </c>
      <c r="AM16" s="10">
        <v>0</v>
      </c>
      <c r="AN16" s="10">
        <v>9</v>
      </c>
      <c r="AO16" s="10">
        <v>1795</v>
      </c>
      <c r="AP16" s="10">
        <v>0</v>
      </c>
      <c r="AQ16" s="10">
        <v>60</v>
      </c>
      <c r="AR16" s="10">
        <v>0</v>
      </c>
      <c r="AS16" s="10">
        <v>0</v>
      </c>
    </row>
    <row r="17" spans="1:45">
      <c r="A17" s="10">
        <v>1381</v>
      </c>
      <c r="B17" s="10">
        <v>4</v>
      </c>
      <c r="C17" s="10" t="s">
        <v>183</v>
      </c>
      <c r="D17" s="10" t="s">
        <v>184</v>
      </c>
      <c r="E17" s="10">
        <v>128004</v>
      </c>
      <c r="F17" s="10">
        <v>86672</v>
      </c>
      <c r="G17" s="10">
        <v>6499</v>
      </c>
      <c r="H17" s="10">
        <v>3389</v>
      </c>
      <c r="I17" s="10">
        <v>4033</v>
      </c>
      <c r="J17" s="10">
        <v>24626</v>
      </c>
      <c r="K17" s="10">
        <v>2283</v>
      </c>
      <c r="L17" s="10">
        <v>503</v>
      </c>
      <c r="M17" s="10">
        <v>0</v>
      </c>
      <c r="N17" s="10">
        <v>41082</v>
      </c>
      <c r="O17" s="10">
        <v>38990</v>
      </c>
      <c r="P17" s="10">
        <v>1056</v>
      </c>
      <c r="Q17" s="10">
        <v>140</v>
      </c>
      <c r="R17" s="10">
        <v>562</v>
      </c>
      <c r="S17" s="10">
        <v>184</v>
      </c>
      <c r="T17" s="10">
        <v>150</v>
      </c>
      <c r="U17" s="10">
        <v>0</v>
      </c>
      <c r="V17" s="10">
        <v>9534</v>
      </c>
      <c r="W17" s="10">
        <v>7700</v>
      </c>
      <c r="X17" s="10">
        <v>424</v>
      </c>
      <c r="Y17" s="10">
        <v>23</v>
      </c>
      <c r="Z17" s="10">
        <v>33</v>
      </c>
      <c r="AA17" s="10">
        <v>1354</v>
      </c>
      <c r="AB17" s="10">
        <v>0</v>
      </c>
      <c r="AC17" s="10">
        <v>0</v>
      </c>
      <c r="AD17" s="10">
        <v>25606</v>
      </c>
      <c r="AE17" s="10">
        <v>15404</v>
      </c>
      <c r="AF17" s="10">
        <v>257</v>
      </c>
      <c r="AG17" s="10">
        <v>63</v>
      </c>
      <c r="AH17" s="10">
        <v>1433</v>
      </c>
      <c r="AI17" s="10">
        <v>8449</v>
      </c>
      <c r="AJ17" s="10">
        <v>0</v>
      </c>
      <c r="AK17" s="10">
        <v>1206</v>
      </c>
      <c r="AL17" s="10">
        <v>128</v>
      </c>
      <c r="AM17" s="10">
        <v>0</v>
      </c>
      <c r="AN17" s="10">
        <v>0</v>
      </c>
      <c r="AO17" s="10">
        <v>1018</v>
      </c>
      <c r="AP17" s="10">
        <v>0</v>
      </c>
      <c r="AQ17" s="10">
        <v>60</v>
      </c>
      <c r="AR17" s="10">
        <v>0</v>
      </c>
      <c r="AS17" s="10">
        <v>0</v>
      </c>
    </row>
    <row r="18" spans="1:45">
      <c r="A18" s="10">
        <v>1381</v>
      </c>
      <c r="B18" s="10">
        <v>4</v>
      </c>
      <c r="C18" s="10" t="s">
        <v>185</v>
      </c>
      <c r="D18" s="10" t="s">
        <v>186</v>
      </c>
      <c r="E18" s="10">
        <v>28473</v>
      </c>
      <c r="F18" s="10">
        <v>13136</v>
      </c>
      <c r="G18" s="10">
        <v>627</v>
      </c>
      <c r="H18" s="10">
        <v>1178</v>
      </c>
      <c r="I18" s="10">
        <v>2583</v>
      </c>
      <c r="J18" s="10">
        <v>10786</v>
      </c>
      <c r="K18" s="10">
        <v>134</v>
      </c>
      <c r="L18" s="10">
        <v>30</v>
      </c>
      <c r="M18" s="10">
        <v>0</v>
      </c>
      <c r="N18" s="10">
        <v>1775</v>
      </c>
      <c r="O18" s="10">
        <v>1762</v>
      </c>
      <c r="P18" s="10">
        <v>12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650</v>
      </c>
      <c r="W18" s="10">
        <v>641</v>
      </c>
      <c r="X18" s="10">
        <v>9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5801</v>
      </c>
      <c r="AE18" s="10">
        <v>3794</v>
      </c>
      <c r="AF18" s="10">
        <v>150</v>
      </c>
      <c r="AG18" s="10">
        <v>162</v>
      </c>
      <c r="AH18" s="10">
        <v>426</v>
      </c>
      <c r="AI18" s="10">
        <v>1269</v>
      </c>
      <c r="AJ18" s="10">
        <v>0</v>
      </c>
      <c r="AK18" s="10">
        <v>787</v>
      </c>
      <c r="AL18" s="10">
        <v>0</v>
      </c>
      <c r="AM18" s="10">
        <v>0</v>
      </c>
      <c r="AN18" s="10">
        <v>9</v>
      </c>
      <c r="AO18" s="10">
        <v>778</v>
      </c>
      <c r="AP18" s="10">
        <v>0</v>
      </c>
      <c r="AQ18" s="10">
        <v>0</v>
      </c>
      <c r="AR18" s="10">
        <v>0</v>
      </c>
      <c r="AS18" s="10">
        <v>0</v>
      </c>
    </row>
    <row r="19" spans="1:45">
      <c r="A19" s="10">
        <v>1381</v>
      </c>
      <c r="B19" s="10">
        <v>3</v>
      </c>
      <c r="C19" s="10" t="s">
        <v>187</v>
      </c>
      <c r="D19" s="10" t="s">
        <v>188</v>
      </c>
      <c r="E19" s="10">
        <v>1021319</v>
      </c>
      <c r="F19" s="10">
        <v>525149</v>
      </c>
      <c r="G19" s="10">
        <v>16771</v>
      </c>
      <c r="H19" s="10">
        <v>18289</v>
      </c>
      <c r="I19" s="10">
        <v>21175</v>
      </c>
      <c r="J19" s="10">
        <v>418081</v>
      </c>
      <c r="K19" s="10">
        <v>20141</v>
      </c>
      <c r="L19" s="10">
        <v>1713</v>
      </c>
      <c r="M19" s="10">
        <v>0</v>
      </c>
      <c r="N19" s="10">
        <v>215471</v>
      </c>
      <c r="O19" s="10">
        <v>207486</v>
      </c>
      <c r="P19" s="10">
        <v>3261</v>
      </c>
      <c r="Q19" s="10">
        <v>2917</v>
      </c>
      <c r="R19" s="10">
        <v>1211</v>
      </c>
      <c r="S19" s="10">
        <v>256</v>
      </c>
      <c r="T19" s="10">
        <v>341</v>
      </c>
      <c r="U19" s="10">
        <v>0</v>
      </c>
      <c r="V19" s="10">
        <v>45796</v>
      </c>
      <c r="W19" s="10">
        <v>36464</v>
      </c>
      <c r="X19" s="10">
        <v>674</v>
      </c>
      <c r="Y19" s="10">
        <v>508</v>
      </c>
      <c r="Z19" s="10">
        <v>1004</v>
      </c>
      <c r="AA19" s="10">
        <v>7125</v>
      </c>
      <c r="AB19" s="10">
        <v>21</v>
      </c>
      <c r="AC19" s="10">
        <v>0</v>
      </c>
      <c r="AD19" s="10">
        <v>103482</v>
      </c>
      <c r="AE19" s="10">
        <v>76730</v>
      </c>
      <c r="AF19" s="10">
        <v>1505</v>
      </c>
      <c r="AG19" s="10">
        <v>793</v>
      </c>
      <c r="AH19" s="10">
        <v>4971</v>
      </c>
      <c r="AI19" s="10">
        <v>19482</v>
      </c>
      <c r="AJ19" s="10">
        <v>0</v>
      </c>
      <c r="AK19" s="10">
        <v>24012</v>
      </c>
      <c r="AL19" s="10">
        <v>9805</v>
      </c>
      <c r="AM19" s="10">
        <v>1225</v>
      </c>
      <c r="AN19" s="10">
        <v>586</v>
      </c>
      <c r="AO19" s="10">
        <v>5421</v>
      </c>
      <c r="AP19" s="10">
        <v>6816</v>
      </c>
      <c r="AQ19" s="10">
        <v>159</v>
      </c>
      <c r="AR19" s="10">
        <v>0</v>
      </c>
      <c r="AS19" s="10">
        <v>0</v>
      </c>
    </row>
    <row r="20" spans="1:45">
      <c r="A20" s="10">
        <v>1381</v>
      </c>
      <c r="B20" s="10">
        <v>4</v>
      </c>
      <c r="C20" s="10" t="s">
        <v>189</v>
      </c>
      <c r="D20" s="10" t="s">
        <v>188</v>
      </c>
      <c r="E20" s="10">
        <v>54123</v>
      </c>
      <c r="F20" s="10">
        <v>30720</v>
      </c>
      <c r="G20" s="10">
        <v>1849</v>
      </c>
      <c r="H20" s="10">
        <v>2701</v>
      </c>
      <c r="I20" s="10">
        <v>6814</v>
      </c>
      <c r="J20" s="10">
        <v>11066</v>
      </c>
      <c r="K20" s="10">
        <v>581</v>
      </c>
      <c r="L20" s="10">
        <v>393</v>
      </c>
      <c r="M20" s="10">
        <v>0</v>
      </c>
      <c r="N20" s="10">
        <v>10678</v>
      </c>
      <c r="O20" s="10">
        <v>9551</v>
      </c>
      <c r="P20" s="10">
        <v>57</v>
      </c>
      <c r="Q20" s="10">
        <v>325</v>
      </c>
      <c r="R20" s="10">
        <v>581</v>
      </c>
      <c r="S20" s="10">
        <v>0</v>
      </c>
      <c r="T20" s="10">
        <v>164</v>
      </c>
      <c r="U20" s="10">
        <v>0</v>
      </c>
      <c r="V20" s="10">
        <v>2815</v>
      </c>
      <c r="W20" s="10">
        <v>2280</v>
      </c>
      <c r="X20" s="10">
        <v>67</v>
      </c>
      <c r="Y20" s="10">
        <v>13</v>
      </c>
      <c r="Z20" s="10">
        <v>141</v>
      </c>
      <c r="AA20" s="10">
        <v>315</v>
      </c>
      <c r="AB20" s="10">
        <v>0</v>
      </c>
      <c r="AC20" s="10">
        <v>0</v>
      </c>
      <c r="AD20" s="10">
        <v>7984</v>
      </c>
      <c r="AE20" s="10">
        <v>4783</v>
      </c>
      <c r="AF20" s="10">
        <v>124</v>
      </c>
      <c r="AG20" s="10">
        <v>77</v>
      </c>
      <c r="AH20" s="10">
        <v>606</v>
      </c>
      <c r="AI20" s="10">
        <v>2395</v>
      </c>
      <c r="AJ20" s="10">
        <v>0</v>
      </c>
      <c r="AK20" s="10">
        <v>6030</v>
      </c>
      <c r="AL20" s="10">
        <v>2574</v>
      </c>
      <c r="AM20" s="10">
        <v>61</v>
      </c>
      <c r="AN20" s="10">
        <v>205</v>
      </c>
      <c r="AO20" s="10">
        <v>927</v>
      </c>
      <c r="AP20" s="10">
        <v>2111</v>
      </c>
      <c r="AQ20" s="10">
        <v>151</v>
      </c>
      <c r="AR20" s="10">
        <v>0</v>
      </c>
      <c r="AS20" s="10">
        <v>0</v>
      </c>
    </row>
    <row r="21" spans="1:45">
      <c r="A21" s="10">
        <v>1381</v>
      </c>
      <c r="B21" s="10">
        <v>4</v>
      </c>
      <c r="C21" s="10" t="s">
        <v>190</v>
      </c>
      <c r="D21" s="10" t="s">
        <v>191</v>
      </c>
      <c r="E21" s="10">
        <v>751051</v>
      </c>
      <c r="F21" s="10">
        <v>360985</v>
      </c>
      <c r="G21" s="10">
        <v>7181</v>
      </c>
      <c r="H21" s="10">
        <v>7085</v>
      </c>
      <c r="I21" s="10">
        <v>5048</v>
      </c>
      <c r="J21" s="10">
        <v>356577</v>
      </c>
      <c r="K21" s="10">
        <v>14013</v>
      </c>
      <c r="L21" s="10">
        <v>160</v>
      </c>
      <c r="M21" s="10">
        <v>0</v>
      </c>
      <c r="N21" s="10">
        <v>140617</v>
      </c>
      <c r="O21" s="10">
        <v>135602</v>
      </c>
      <c r="P21" s="10">
        <v>1888</v>
      </c>
      <c r="Q21" s="10">
        <v>2299</v>
      </c>
      <c r="R21" s="10">
        <v>588</v>
      </c>
      <c r="S21" s="10">
        <v>223</v>
      </c>
      <c r="T21" s="10">
        <v>16</v>
      </c>
      <c r="U21" s="10">
        <v>0</v>
      </c>
      <c r="V21" s="10">
        <v>29784</v>
      </c>
      <c r="W21" s="10">
        <v>23852</v>
      </c>
      <c r="X21" s="10">
        <v>201</v>
      </c>
      <c r="Y21" s="10">
        <v>329</v>
      </c>
      <c r="Z21" s="10">
        <v>791</v>
      </c>
      <c r="AA21" s="10">
        <v>4612</v>
      </c>
      <c r="AB21" s="10">
        <v>0</v>
      </c>
      <c r="AC21" s="10">
        <v>0</v>
      </c>
      <c r="AD21" s="10">
        <v>69819</v>
      </c>
      <c r="AE21" s="10">
        <v>59323</v>
      </c>
      <c r="AF21" s="10">
        <v>866</v>
      </c>
      <c r="AG21" s="10">
        <v>475</v>
      </c>
      <c r="AH21" s="10">
        <v>1605</v>
      </c>
      <c r="AI21" s="10">
        <v>7550</v>
      </c>
      <c r="AJ21" s="10">
        <v>0</v>
      </c>
      <c r="AK21" s="10">
        <v>6958</v>
      </c>
      <c r="AL21" s="10">
        <v>4942</v>
      </c>
      <c r="AM21" s="10">
        <v>11</v>
      </c>
      <c r="AN21" s="10">
        <v>98</v>
      </c>
      <c r="AO21" s="10">
        <v>1609</v>
      </c>
      <c r="AP21" s="10">
        <v>292</v>
      </c>
      <c r="AQ21" s="10">
        <v>6</v>
      </c>
      <c r="AR21" s="10">
        <v>0</v>
      </c>
      <c r="AS21" s="10">
        <v>0</v>
      </c>
    </row>
    <row r="22" spans="1:45">
      <c r="A22" s="10">
        <v>1381</v>
      </c>
      <c r="B22" s="10">
        <v>4</v>
      </c>
      <c r="C22" s="10" t="s">
        <v>192</v>
      </c>
      <c r="D22" s="10" t="s">
        <v>193</v>
      </c>
      <c r="E22" s="10">
        <v>35785</v>
      </c>
      <c r="F22" s="10">
        <v>24922</v>
      </c>
      <c r="G22" s="10">
        <v>1290</v>
      </c>
      <c r="H22" s="10">
        <v>2558</v>
      </c>
      <c r="I22" s="10">
        <v>764</v>
      </c>
      <c r="J22" s="10">
        <v>5951</v>
      </c>
      <c r="K22" s="10">
        <v>95</v>
      </c>
      <c r="L22" s="10">
        <v>204</v>
      </c>
      <c r="M22" s="10">
        <v>0</v>
      </c>
      <c r="N22" s="10">
        <v>3605</v>
      </c>
      <c r="O22" s="10">
        <v>3329</v>
      </c>
      <c r="P22" s="10">
        <v>120</v>
      </c>
      <c r="Q22" s="10">
        <v>32</v>
      </c>
      <c r="R22" s="10">
        <v>0</v>
      </c>
      <c r="S22" s="10">
        <v>0</v>
      </c>
      <c r="T22" s="10">
        <v>123</v>
      </c>
      <c r="U22" s="10">
        <v>0</v>
      </c>
      <c r="V22" s="10">
        <v>1565</v>
      </c>
      <c r="W22" s="10">
        <v>1208</v>
      </c>
      <c r="X22" s="10">
        <v>41</v>
      </c>
      <c r="Y22" s="10">
        <v>139</v>
      </c>
      <c r="Z22" s="10">
        <v>3</v>
      </c>
      <c r="AA22" s="10">
        <v>174</v>
      </c>
      <c r="AB22" s="10">
        <v>0</v>
      </c>
      <c r="AC22" s="10">
        <v>0</v>
      </c>
      <c r="AD22" s="10">
        <v>1300</v>
      </c>
      <c r="AE22" s="10">
        <v>646</v>
      </c>
      <c r="AF22" s="10">
        <v>3</v>
      </c>
      <c r="AG22" s="10">
        <v>13</v>
      </c>
      <c r="AH22" s="10">
        <v>218</v>
      </c>
      <c r="AI22" s="10">
        <v>419</v>
      </c>
      <c r="AJ22" s="10">
        <v>0</v>
      </c>
      <c r="AK22" s="10">
        <v>855</v>
      </c>
      <c r="AL22" s="10">
        <v>559</v>
      </c>
      <c r="AM22" s="10">
        <v>10</v>
      </c>
      <c r="AN22" s="10">
        <v>111</v>
      </c>
      <c r="AO22" s="10">
        <v>176</v>
      </c>
      <c r="AP22" s="10">
        <v>0</v>
      </c>
      <c r="AQ22" s="10">
        <v>0</v>
      </c>
      <c r="AR22" s="10">
        <v>0</v>
      </c>
      <c r="AS22" s="10">
        <v>0</v>
      </c>
    </row>
    <row r="23" spans="1:45">
      <c r="A23" s="10">
        <v>1381</v>
      </c>
      <c r="B23" s="10">
        <v>4</v>
      </c>
      <c r="C23" s="10" t="s">
        <v>194</v>
      </c>
      <c r="D23" s="10" t="s">
        <v>195</v>
      </c>
      <c r="E23" s="10">
        <v>14333</v>
      </c>
      <c r="F23" s="10">
        <v>8613</v>
      </c>
      <c r="G23" s="10">
        <v>670</v>
      </c>
      <c r="H23" s="10">
        <v>259</v>
      </c>
      <c r="I23" s="10">
        <v>1126</v>
      </c>
      <c r="J23" s="10">
        <v>2661</v>
      </c>
      <c r="K23" s="10">
        <v>948</v>
      </c>
      <c r="L23" s="10">
        <v>57</v>
      </c>
      <c r="M23" s="10">
        <v>0</v>
      </c>
      <c r="N23" s="10">
        <v>4633</v>
      </c>
      <c r="O23" s="10">
        <v>4393</v>
      </c>
      <c r="P23" s="10">
        <v>138</v>
      </c>
      <c r="Q23" s="10">
        <v>62</v>
      </c>
      <c r="R23" s="10">
        <v>31</v>
      </c>
      <c r="S23" s="10">
        <v>0</v>
      </c>
      <c r="T23" s="10">
        <v>8</v>
      </c>
      <c r="U23" s="10">
        <v>0</v>
      </c>
      <c r="V23" s="10">
        <v>698</v>
      </c>
      <c r="W23" s="10">
        <v>604</v>
      </c>
      <c r="X23" s="10">
        <v>0</v>
      </c>
      <c r="Y23" s="10">
        <v>0</v>
      </c>
      <c r="Z23" s="10">
        <v>1</v>
      </c>
      <c r="AA23" s="10">
        <v>92</v>
      </c>
      <c r="AB23" s="10">
        <v>0</v>
      </c>
      <c r="AC23" s="10">
        <v>0</v>
      </c>
      <c r="AD23" s="10">
        <v>4623</v>
      </c>
      <c r="AE23" s="10">
        <v>2745</v>
      </c>
      <c r="AF23" s="10">
        <v>52</v>
      </c>
      <c r="AG23" s="10">
        <v>18</v>
      </c>
      <c r="AH23" s="10">
        <v>203</v>
      </c>
      <c r="AI23" s="10">
        <v>1604</v>
      </c>
      <c r="AJ23" s="10">
        <v>0</v>
      </c>
      <c r="AK23" s="10">
        <v>501</v>
      </c>
      <c r="AL23" s="10">
        <v>199</v>
      </c>
      <c r="AM23" s="10">
        <v>20</v>
      </c>
      <c r="AN23" s="10">
        <v>1</v>
      </c>
      <c r="AO23" s="10">
        <v>210</v>
      </c>
      <c r="AP23" s="10">
        <v>71</v>
      </c>
      <c r="AQ23" s="10">
        <v>0</v>
      </c>
      <c r="AR23" s="10">
        <v>0</v>
      </c>
      <c r="AS23" s="10">
        <v>0</v>
      </c>
    </row>
    <row r="24" spans="1:45">
      <c r="A24" s="10">
        <v>1381</v>
      </c>
      <c r="B24" s="10">
        <v>4</v>
      </c>
      <c r="C24" s="10" t="s">
        <v>196</v>
      </c>
      <c r="D24" s="10" t="s">
        <v>197</v>
      </c>
      <c r="E24" s="10">
        <v>2954</v>
      </c>
      <c r="F24" s="10">
        <v>946</v>
      </c>
      <c r="G24" s="10">
        <v>85</v>
      </c>
      <c r="H24" s="10">
        <v>83</v>
      </c>
      <c r="I24" s="10">
        <v>392</v>
      </c>
      <c r="J24" s="10">
        <v>172</v>
      </c>
      <c r="K24" s="10">
        <v>1268</v>
      </c>
      <c r="L24" s="10">
        <v>8</v>
      </c>
      <c r="M24" s="10">
        <v>0</v>
      </c>
      <c r="N24" s="10">
        <v>59</v>
      </c>
      <c r="O24" s="10">
        <v>31</v>
      </c>
      <c r="P24" s="10">
        <v>10</v>
      </c>
      <c r="Q24" s="10">
        <v>9</v>
      </c>
      <c r="R24" s="10">
        <v>0</v>
      </c>
      <c r="S24" s="10">
        <v>0</v>
      </c>
      <c r="T24" s="10">
        <v>8</v>
      </c>
      <c r="U24" s="10">
        <v>0</v>
      </c>
      <c r="V24" s="10">
        <v>367</v>
      </c>
      <c r="W24" s="10">
        <v>354</v>
      </c>
      <c r="X24" s="10">
        <v>13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2511</v>
      </c>
      <c r="AE24" s="10">
        <v>1360</v>
      </c>
      <c r="AF24" s="10">
        <v>24</v>
      </c>
      <c r="AG24" s="10">
        <v>13</v>
      </c>
      <c r="AH24" s="10">
        <v>1027</v>
      </c>
      <c r="AI24" s="10">
        <v>87</v>
      </c>
      <c r="AJ24" s="10">
        <v>0</v>
      </c>
      <c r="AK24" s="10">
        <v>50</v>
      </c>
      <c r="AL24" s="10">
        <v>50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</row>
    <row r="25" spans="1:45">
      <c r="A25" s="10">
        <v>1381</v>
      </c>
      <c r="B25" s="10">
        <v>4</v>
      </c>
      <c r="C25" s="10" t="s">
        <v>198</v>
      </c>
      <c r="D25" s="10" t="s">
        <v>199</v>
      </c>
      <c r="E25" s="10">
        <v>163072</v>
      </c>
      <c r="F25" s="10">
        <v>98962</v>
      </c>
      <c r="G25" s="10">
        <v>5696</v>
      </c>
      <c r="H25" s="10">
        <v>5602</v>
      </c>
      <c r="I25" s="10">
        <v>7030</v>
      </c>
      <c r="J25" s="10">
        <v>41655</v>
      </c>
      <c r="K25" s="10">
        <v>3236</v>
      </c>
      <c r="L25" s="10">
        <v>892</v>
      </c>
      <c r="M25" s="10">
        <v>0</v>
      </c>
      <c r="N25" s="10">
        <v>55880</v>
      </c>
      <c r="O25" s="10">
        <v>54579</v>
      </c>
      <c r="P25" s="10">
        <v>1047</v>
      </c>
      <c r="Q25" s="10">
        <v>188</v>
      </c>
      <c r="R25" s="10">
        <v>11</v>
      </c>
      <c r="S25" s="10">
        <v>34</v>
      </c>
      <c r="T25" s="10">
        <v>21</v>
      </c>
      <c r="U25" s="10">
        <v>0</v>
      </c>
      <c r="V25" s="10">
        <v>10567</v>
      </c>
      <c r="W25" s="10">
        <v>8166</v>
      </c>
      <c r="X25" s="10">
        <v>352</v>
      </c>
      <c r="Y25" s="10">
        <v>27</v>
      </c>
      <c r="Z25" s="10">
        <v>69</v>
      </c>
      <c r="AA25" s="10">
        <v>1932</v>
      </c>
      <c r="AB25" s="10">
        <v>21</v>
      </c>
      <c r="AC25" s="10">
        <v>0</v>
      </c>
      <c r="AD25" s="10">
        <v>17244</v>
      </c>
      <c r="AE25" s="10">
        <v>7873</v>
      </c>
      <c r="AF25" s="10">
        <v>436</v>
      </c>
      <c r="AG25" s="10">
        <v>197</v>
      </c>
      <c r="AH25" s="10">
        <v>1312</v>
      </c>
      <c r="AI25" s="10">
        <v>7426</v>
      </c>
      <c r="AJ25" s="10">
        <v>0</v>
      </c>
      <c r="AK25" s="10">
        <v>9618</v>
      </c>
      <c r="AL25" s="10">
        <v>1480</v>
      </c>
      <c r="AM25" s="10">
        <v>1123</v>
      </c>
      <c r="AN25" s="10">
        <v>171</v>
      </c>
      <c r="AO25" s="10">
        <v>2499</v>
      </c>
      <c r="AP25" s="10">
        <v>4342</v>
      </c>
      <c r="AQ25" s="10">
        <v>3</v>
      </c>
      <c r="AR25" s="10">
        <v>0</v>
      </c>
      <c r="AS25" s="10">
        <v>0</v>
      </c>
    </row>
    <row r="26" spans="1:45">
      <c r="A26" s="10">
        <v>1381</v>
      </c>
      <c r="B26" s="10">
        <v>3</v>
      </c>
      <c r="C26" s="10" t="s">
        <v>200</v>
      </c>
      <c r="D26" s="10" t="s">
        <v>201</v>
      </c>
      <c r="E26" s="10">
        <v>17341</v>
      </c>
      <c r="F26" s="10">
        <v>9814</v>
      </c>
      <c r="G26" s="10">
        <v>342</v>
      </c>
      <c r="H26" s="10">
        <v>735</v>
      </c>
      <c r="I26" s="10">
        <v>1103</v>
      </c>
      <c r="J26" s="10">
        <v>5259</v>
      </c>
      <c r="K26" s="10">
        <v>40</v>
      </c>
      <c r="L26" s="10">
        <v>48</v>
      </c>
      <c r="M26" s="10">
        <v>0</v>
      </c>
      <c r="N26" s="10">
        <v>64</v>
      </c>
      <c r="O26" s="10">
        <v>5</v>
      </c>
      <c r="P26" s="10">
        <v>31</v>
      </c>
      <c r="Q26" s="10">
        <v>28</v>
      </c>
      <c r="R26" s="10">
        <v>0</v>
      </c>
      <c r="S26" s="10">
        <v>0</v>
      </c>
      <c r="T26" s="10">
        <v>0</v>
      </c>
      <c r="U26" s="10">
        <v>0</v>
      </c>
      <c r="V26" s="10">
        <v>2956</v>
      </c>
      <c r="W26" s="10">
        <v>2436</v>
      </c>
      <c r="X26" s="10">
        <v>48</v>
      </c>
      <c r="Y26" s="10">
        <v>104</v>
      </c>
      <c r="Z26" s="10">
        <v>337</v>
      </c>
      <c r="AA26" s="10">
        <v>30</v>
      </c>
      <c r="AB26" s="10">
        <v>0</v>
      </c>
      <c r="AC26" s="10">
        <v>0</v>
      </c>
      <c r="AD26" s="10">
        <v>1956</v>
      </c>
      <c r="AE26" s="10">
        <v>1034</v>
      </c>
      <c r="AF26" s="10">
        <v>144</v>
      </c>
      <c r="AG26" s="10">
        <v>19</v>
      </c>
      <c r="AH26" s="10">
        <v>169</v>
      </c>
      <c r="AI26" s="10">
        <v>590</v>
      </c>
      <c r="AJ26" s="10">
        <v>0</v>
      </c>
      <c r="AK26" s="10">
        <v>762</v>
      </c>
      <c r="AL26" s="10">
        <v>376</v>
      </c>
      <c r="AM26" s="10">
        <v>0</v>
      </c>
      <c r="AN26" s="10">
        <v>7</v>
      </c>
      <c r="AO26" s="10">
        <v>379</v>
      </c>
      <c r="AP26" s="10">
        <v>0</v>
      </c>
      <c r="AQ26" s="10">
        <v>0</v>
      </c>
      <c r="AR26" s="10">
        <v>0</v>
      </c>
      <c r="AS26" s="10">
        <v>0</v>
      </c>
    </row>
    <row r="27" spans="1:45">
      <c r="A27" s="10">
        <v>1381</v>
      </c>
      <c r="B27" s="10">
        <v>4</v>
      </c>
      <c r="C27" s="10" t="s">
        <v>202</v>
      </c>
      <c r="D27" s="10" t="s">
        <v>201</v>
      </c>
      <c r="E27" s="10">
        <v>17341</v>
      </c>
      <c r="F27" s="10">
        <v>9814</v>
      </c>
      <c r="G27" s="10">
        <v>342</v>
      </c>
      <c r="H27" s="10">
        <v>735</v>
      </c>
      <c r="I27" s="10">
        <v>1103</v>
      </c>
      <c r="J27" s="10">
        <v>5259</v>
      </c>
      <c r="K27" s="10">
        <v>40</v>
      </c>
      <c r="L27" s="10">
        <v>48</v>
      </c>
      <c r="M27" s="10">
        <v>0</v>
      </c>
      <c r="N27" s="10">
        <v>64</v>
      </c>
      <c r="O27" s="10">
        <v>5</v>
      </c>
      <c r="P27" s="10">
        <v>31</v>
      </c>
      <c r="Q27" s="10">
        <v>28</v>
      </c>
      <c r="R27" s="10">
        <v>0</v>
      </c>
      <c r="S27" s="10">
        <v>0</v>
      </c>
      <c r="T27" s="10">
        <v>0</v>
      </c>
      <c r="U27" s="10">
        <v>0</v>
      </c>
      <c r="V27" s="10">
        <v>2956</v>
      </c>
      <c r="W27" s="10">
        <v>2436</v>
      </c>
      <c r="X27" s="10">
        <v>48</v>
      </c>
      <c r="Y27" s="10">
        <v>104</v>
      </c>
      <c r="Z27" s="10">
        <v>337</v>
      </c>
      <c r="AA27" s="10">
        <v>30</v>
      </c>
      <c r="AB27" s="10">
        <v>0</v>
      </c>
      <c r="AC27" s="10">
        <v>0</v>
      </c>
      <c r="AD27" s="10">
        <v>1956</v>
      </c>
      <c r="AE27" s="10">
        <v>1034</v>
      </c>
      <c r="AF27" s="10">
        <v>144</v>
      </c>
      <c r="AG27" s="10">
        <v>19</v>
      </c>
      <c r="AH27" s="10">
        <v>169</v>
      </c>
      <c r="AI27" s="10">
        <v>590</v>
      </c>
      <c r="AJ27" s="10">
        <v>0</v>
      </c>
      <c r="AK27" s="10">
        <v>762</v>
      </c>
      <c r="AL27" s="10">
        <v>376</v>
      </c>
      <c r="AM27" s="10">
        <v>0</v>
      </c>
      <c r="AN27" s="10">
        <v>7</v>
      </c>
      <c r="AO27" s="10">
        <v>379</v>
      </c>
      <c r="AP27" s="10">
        <v>0</v>
      </c>
      <c r="AQ27" s="10">
        <v>0</v>
      </c>
      <c r="AR27" s="10">
        <v>0</v>
      </c>
      <c r="AS27" s="10">
        <v>0</v>
      </c>
    </row>
    <row r="28" spans="1:45">
      <c r="A28" s="10">
        <v>1381</v>
      </c>
      <c r="B28" s="10">
        <v>2</v>
      </c>
      <c r="C28" s="10" t="s">
        <v>203</v>
      </c>
      <c r="D28" s="10" t="s">
        <v>204</v>
      </c>
      <c r="E28" s="10">
        <v>44573</v>
      </c>
      <c r="F28" s="10">
        <v>23731</v>
      </c>
      <c r="G28" s="10">
        <v>1669</v>
      </c>
      <c r="H28" s="10">
        <v>4567</v>
      </c>
      <c r="I28" s="10">
        <v>5760</v>
      </c>
      <c r="J28" s="10">
        <v>8495</v>
      </c>
      <c r="K28" s="10">
        <v>210</v>
      </c>
      <c r="L28" s="10">
        <v>140</v>
      </c>
      <c r="M28" s="10">
        <v>0</v>
      </c>
      <c r="N28" s="10">
        <v>4629</v>
      </c>
      <c r="O28" s="10">
        <v>3857</v>
      </c>
      <c r="P28" s="10">
        <v>45</v>
      </c>
      <c r="Q28" s="10">
        <v>246</v>
      </c>
      <c r="R28" s="10">
        <v>452</v>
      </c>
      <c r="S28" s="10">
        <v>0</v>
      </c>
      <c r="T28" s="10">
        <v>29</v>
      </c>
      <c r="U28" s="10">
        <v>0</v>
      </c>
      <c r="V28" s="10">
        <v>20100</v>
      </c>
      <c r="W28" s="10">
        <v>16667</v>
      </c>
      <c r="X28" s="10">
        <v>1093</v>
      </c>
      <c r="Y28" s="10">
        <v>183</v>
      </c>
      <c r="Z28" s="10">
        <v>1115</v>
      </c>
      <c r="AA28" s="10">
        <v>913</v>
      </c>
      <c r="AB28" s="10">
        <v>130</v>
      </c>
      <c r="AC28" s="10">
        <v>0</v>
      </c>
      <c r="AD28" s="10">
        <v>13289</v>
      </c>
      <c r="AE28" s="10">
        <v>11066</v>
      </c>
      <c r="AF28" s="10">
        <v>9</v>
      </c>
      <c r="AG28" s="10">
        <v>217</v>
      </c>
      <c r="AH28" s="10">
        <v>1006</v>
      </c>
      <c r="AI28" s="10">
        <v>991</v>
      </c>
      <c r="AJ28" s="10">
        <v>0</v>
      </c>
      <c r="AK28" s="10">
        <v>10303</v>
      </c>
      <c r="AL28" s="10">
        <v>7552</v>
      </c>
      <c r="AM28" s="10">
        <v>0</v>
      </c>
      <c r="AN28" s="10">
        <v>29</v>
      </c>
      <c r="AO28" s="10">
        <v>2430</v>
      </c>
      <c r="AP28" s="10">
        <v>286</v>
      </c>
      <c r="AQ28" s="10">
        <v>6</v>
      </c>
      <c r="AR28" s="10">
        <v>0</v>
      </c>
      <c r="AS28" s="10">
        <v>0</v>
      </c>
    </row>
    <row r="29" spans="1:45">
      <c r="A29" s="10">
        <v>1381</v>
      </c>
      <c r="B29" s="10">
        <v>3</v>
      </c>
      <c r="C29" s="10" t="s">
        <v>205</v>
      </c>
      <c r="D29" s="10" t="s">
        <v>204</v>
      </c>
      <c r="E29" s="10">
        <v>44573</v>
      </c>
      <c r="F29" s="10">
        <v>23731</v>
      </c>
      <c r="G29" s="10">
        <v>1669</v>
      </c>
      <c r="H29" s="10">
        <v>4567</v>
      </c>
      <c r="I29" s="10">
        <v>5760</v>
      </c>
      <c r="J29" s="10">
        <v>8495</v>
      </c>
      <c r="K29" s="10">
        <v>210</v>
      </c>
      <c r="L29" s="10">
        <v>140</v>
      </c>
      <c r="M29" s="10">
        <v>0</v>
      </c>
      <c r="N29" s="10">
        <v>4629</v>
      </c>
      <c r="O29" s="10">
        <v>3857</v>
      </c>
      <c r="P29" s="10">
        <v>45</v>
      </c>
      <c r="Q29" s="10">
        <v>246</v>
      </c>
      <c r="R29" s="10">
        <v>452</v>
      </c>
      <c r="S29" s="10">
        <v>0</v>
      </c>
      <c r="T29" s="10">
        <v>29</v>
      </c>
      <c r="U29" s="10">
        <v>0</v>
      </c>
      <c r="V29" s="10">
        <v>20100</v>
      </c>
      <c r="W29" s="10">
        <v>16667</v>
      </c>
      <c r="X29" s="10">
        <v>1093</v>
      </c>
      <c r="Y29" s="10">
        <v>183</v>
      </c>
      <c r="Z29" s="10">
        <v>1115</v>
      </c>
      <c r="AA29" s="10">
        <v>913</v>
      </c>
      <c r="AB29" s="10">
        <v>130</v>
      </c>
      <c r="AC29" s="10">
        <v>0</v>
      </c>
      <c r="AD29" s="10">
        <v>13289</v>
      </c>
      <c r="AE29" s="10">
        <v>11066</v>
      </c>
      <c r="AF29" s="10">
        <v>9</v>
      </c>
      <c r="AG29" s="10">
        <v>217</v>
      </c>
      <c r="AH29" s="10">
        <v>1006</v>
      </c>
      <c r="AI29" s="10">
        <v>991</v>
      </c>
      <c r="AJ29" s="10">
        <v>0</v>
      </c>
      <c r="AK29" s="10">
        <v>10303</v>
      </c>
      <c r="AL29" s="10">
        <v>7552</v>
      </c>
      <c r="AM29" s="10">
        <v>0</v>
      </c>
      <c r="AN29" s="10">
        <v>29</v>
      </c>
      <c r="AO29" s="10">
        <v>2430</v>
      </c>
      <c r="AP29" s="10">
        <v>286</v>
      </c>
      <c r="AQ29" s="10">
        <v>6</v>
      </c>
      <c r="AR29" s="10">
        <v>0</v>
      </c>
      <c r="AS29" s="10">
        <v>0</v>
      </c>
    </row>
    <row r="30" spans="1:45">
      <c r="A30" s="10">
        <v>1381</v>
      </c>
      <c r="B30" s="10">
        <v>4</v>
      </c>
      <c r="C30" s="10" t="s">
        <v>206</v>
      </c>
      <c r="D30" s="10" t="s">
        <v>207</v>
      </c>
      <c r="E30" s="10">
        <v>893</v>
      </c>
      <c r="F30" s="10">
        <v>655</v>
      </c>
      <c r="G30" s="10">
        <v>57</v>
      </c>
      <c r="H30" s="10">
        <v>19</v>
      </c>
      <c r="I30" s="10">
        <v>150</v>
      </c>
      <c r="J30" s="10">
        <v>11</v>
      </c>
      <c r="K30" s="10">
        <v>0</v>
      </c>
      <c r="L30" s="10">
        <v>1</v>
      </c>
      <c r="M30" s="10">
        <v>0</v>
      </c>
      <c r="N30" s="10">
        <v>422</v>
      </c>
      <c r="O30" s="10">
        <v>422</v>
      </c>
      <c r="P30" s="10">
        <v>0</v>
      </c>
      <c r="Q30" s="10">
        <v>1</v>
      </c>
      <c r="R30" s="10">
        <v>0</v>
      </c>
      <c r="S30" s="10">
        <v>0</v>
      </c>
      <c r="T30" s="10">
        <v>0</v>
      </c>
      <c r="U30" s="10">
        <v>0</v>
      </c>
      <c r="V30" s="10">
        <v>378</v>
      </c>
      <c r="W30" s="10">
        <v>367</v>
      </c>
      <c r="X30" s="10">
        <v>12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359</v>
      </c>
      <c r="AE30" s="10">
        <v>114</v>
      </c>
      <c r="AF30" s="10">
        <v>0</v>
      </c>
      <c r="AG30" s="10">
        <v>0</v>
      </c>
      <c r="AH30" s="10">
        <v>22</v>
      </c>
      <c r="AI30" s="10">
        <v>224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</row>
    <row r="31" spans="1:45">
      <c r="A31" s="10">
        <v>1381</v>
      </c>
      <c r="B31" s="10">
        <v>4</v>
      </c>
      <c r="C31" s="10" t="s">
        <v>208</v>
      </c>
      <c r="D31" s="10" t="s">
        <v>209</v>
      </c>
      <c r="E31" s="10">
        <v>739</v>
      </c>
      <c r="F31" s="10">
        <v>0</v>
      </c>
      <c r="G31" s="10">
        <v>1</v>
      </c>
      <c r="H31" s="10">
        <v>736</v>
      </c>
      <c r="I31" s="10">
        <v>0</v>
      </c>
      <c r="J31" s="10">
        <v>0</v>
      </c>
      <c r="K31" s="10">
        <v>0</v>
      </c>
      <c r="L31" s="10">
        <v>3</v>
      </c>
      <c r="M31" s="10">
        <v>0</v>
      </c>
      <c r="N31" s="10">
        <v>1</v>
      </c>
      <c r="O31" s="10">
        <v>0</v>
      </c>
      <c r="P31" s="10">
        <v>0</v>
      </c>
      <c r="Q31" s="10">
        <v>1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28</v>
      </c>
      <c r="AE31" s="10">
        <v>28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</row>
    <row r="32" spans="1:45">
      <c r="A32" s="10">
        <v>1381</v>
      </c>
      <c r="B32" s="10">
        <v>4</v>
      </c>
      <c r="C32" s="10" t="s">
        <v>210</v>
      </c>
      <c r="D32" s="10" t="s">
        <v>211</v>
      </c>
      <c r="E32" s="10">
        <v>42941</v>
      </c>
      <c r="F32" s="10">
        <v>23076</v>
      </c>
      <c r="G32" s="10">
        <v>1612</v>
      </c>
      <c r="H32" s="10">
        <v>3812</v>
      </c>
      <c r="I32" s="10">
        <v>5610</v>
      </c>
      <c r="J32" s="10">
        <v>8484</v>
      </c>
      <c r="K32" s="10">
        <v>210</v>
      </c>
      <c r="L32" s="10">
        <v>137</v>
      </c>
      <c r="M32" s="10">
        <v>0</v>
      </c>
      <c r="N32" s="10">
        <v>4205</v>
      </c>
      <c r="O32" s="10">
        <v>3435</v>
      </c>
      <c r="P32" s="10">
        <v>45</v>
      </c>
      <c r="Q32" s="10">
        <v>244</v>
      </c>
      <c r="R32" s="10">
        <v>452</v>
      </c>
      <c r="S32" s="10">
        <v>0</v>
      </c>
      <c r="T32" s="10">
        <v>29</v>
      </c>
      <c r="U32" s="10">
        <v>0</v>
      </c>
      <c r="V32" s="10">
        <v>19722</v>
      </c>
      <c r="W32" s="10">
        <v>16300</v>
      </c>
      <c r="X32" s="10">
        <v>1081</v>
      </c>
      <c r="Y32" s="10">
        <v>183</v>
      </c>
      <c r="Z32" s="10">
        <v>1115</v>
      </c>
      <c r="AA32" s="10">
        <v>913</v>
      </c>
      <c r="AB32" s="10">
        <v>130</v>
      </c>
      <c r="AC32" s="10">
        <v>0</v>
      </c>
      <c r="AD32" s="10">
        <v>12901</v>
      </c>
      <c r="AE32" s="10">
        <v>10924</v>
      </c>
      <c r="AF32" s="10">
        <v>9</v>
      </c>
      <c r="AG32" s="10">
        <v>217</v>
      </c>
      <c r="AH32" s="10">
        <v>984</v>
      </c>
      <c r="AI32" s="10">
        <v>767</v>
      </c>
      <c r="AJ32" s="10">
        <v>0</v>
      </c>
      <c r="AK32" s="10">
        <v>10303</v>
      </c>
      <c r="AL32" s="10">
        <v>7552</v>
      </c>
      <c r="AM32" s="10">
        <v>0</v>
      </c>
      <c r="AN32" s="10">
        <v>29</v>
      </c>
      <c r="AO32" s="10">
        <v>2430</v>
      </c>
      <c r="AP32" s="10">
        <v>286</v>
      </c>
      <c r="AQ32" s="10">
        <v>6</v>
      </c>
      <c r="AR32" s="10">
        <v>0</v>
      </c>
      <c r="AS32" s="10">
        <v>0</v>
      </c>
    </row>
    <row r="33" spans="1:45">
      <c r="A33" s="10">
        <v>1381</v>
      </c>
      <c r="B33" s="10">
        <v>2</v>
      </c>
      <c r="C33" s="10" t="s">
        <v>212</v>
      </c>
      <c r="D33" s="10" t="s">
        <v>213</v>
      </c>
      <c r="E33" s="10">
        <v>8076</v>
      </c>
      <c r="F33" s="10">
        <v>1184</v>
      </c>
      <c r="G33" s="10">
        <v>53</v>
      </c>
      <c r="H33" s="10">
        <v>4525</v>
      </c>
      <c r="I33" s="10">
        <v>1547</v>
      </c>
      <c r="J33" s="10">
        <v>589</v>
      </c>
      <c r="K33" s="10">
        <v>168</v>
      </c>
      <c r="L33" s="10">
        <v>9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2319</v>
      </c>
      <c r="AE33" s="10">
        <v>1159</v>
      </c>
      <c r="AF33" s="10">
        <v>168</v>
      </c>
      <c r="AG33" s="10">
        <v>0</v>
      </c>
      <c r="AH33" s="10">
        <v>528</v>
      </c>
      <c r="AI33" s="10">
        <v>463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</row>
    <row r="34" spans="1:45">
      <c r="A34" s="10">
        <v>1381</v>
      </c>
      <c r="B34" s="10">
        <v>3</v>
      </c>
      <c r="C34" s="10" t="s">
        <v>214</v>
      </c>
      <c r="D34" s="10" t="s">
        <v>215</v>
      </c>
      <c r="E34" s="10">
        <v>8076</v>
      </c>
      <c r="F34" s="10">
        <v>1184</v>
      </c>
      <c r="G34" s="10">
        <v>53</v>
      </c>
      <c r="H34" s="10">
        <v>4525</v>
      </c>
      <c r="I34" s="10">
        <v>1547</v>
      </c>
      <c r="J34" s="10">
        <v>589</v>
      </c>
      <c r="K34" s="10">
        <v>168</v>
      </c>
      <c r="L34" s="10">
        <v>9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2319</v>
      </c>
      <c r="AE34" s="10">
        <v>1159</v>
      </c>
      <c r="AF34" s="10">
        <v>168</v>
      </c>
      <c r="AG34" s="10">
        <v>0</v>
      </c>
      <c r="AH34" s="10">
        <v>528</v>
      </c>
      <c r="AI34" s="10">
        <v>463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</row>
    <row r="35" spans="1:45">
      <c r="A35" s="10">
        <v>1381</v>
      </c>
      <c r="B35" s="10">
        <v>4</v>
      </c>
      <c r="C35" s="10" t="s">
        <v>216</v>
      </c>
      <c r="D35" s="10" t="s">
        <v>217</v>
      </c>
      <c r="E35" s="10">
        <v>8076</v>
      </c>
      <c r="F35" s="10">
        <v>1184</v>
      </c>
      <c r="G35" s="10">
        <v>53</v>
      </c>
      <c r="H35" s="10">
        <v>4525</v>
      </c>
      <c r="I35" s="10">
        <v>1547</v>
      </c>
      <c r="J35" s="10">
        <v>589</v>
      </c>
      <c r="K35" s="10">
        <v>168</v>
      </c>
      <c r="L35" s="10">
        <v>9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2319</v>
      </c>
      <c r="AE35" s="10">
        <v>1159</v>
      </c>
      <c r="AF35" s="10">
        <v>168</v>
      </c>
      <c r="AG35" s="10">
        <v>0</v>
      </c>
      <c r="AH35" s="10">
        <v>528</v>
      </c>
      <c r="AI35" s="10">
        <v>463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</row>
    <row r="36" spans="1:45">
      <c r="A36" s="10">
        <v>1381</v>
      </c>
      <c r="B36" s="10">
        <v>2</v>
      </c>
      <c r="C36" s="10" t="s">
        <v>218</v>
      </c>
      <c r="D36" s="10" t="s">
        <v>219</v>
      </c>
      <c r="E36" s="10">
        <v>1421205</v>
      </c>
      <c r="F36" s="10">
        <v>1145572</v>
      </c>
      <c r="G36" s="10">
        <v>23645</v>
      </c>
      <c r="H36" s="10">
        <v>21253</v>
      </c>
      <c r="I36" s="10">
        <v>26208</v>
      </c>
      <c r="J36" s="10">
        <v>141663</v>
      </c>
      <c r="K36" s="10">
        <v>58628</v>
      </c>
      <c r="L36" s="10">
        <v>4236</v>
      </c>
      <c r="M36" s="10">
        <v>0</v>
      </c>
      <c r="N36" s="10">
        <v>777226</v>
      </c>
      <c r="O36" s="10">
        <v>762479</v>
      </c>
      <c r="P36" s="10">
        <v>4591</v>
      </c>
      <c r="Q36" s="10">
        <v>1832</v>
      </c>
      <c r="R36" s="10">
        <v>2912</v>
      </c>
      <c r="S36" s="10">
        <v>5298</v>
      </c>
      <c r="T36" s="10">
        <v>114</v>
      </c>
      <c r="U36" s="10">
        <v>0</v>
      </c>
      <c r="V36" s="10">
        <v>95430</v>
      </c>
      <c r="W36" s="10">
        <v>83602</v>
      </c>
      <c r="X36" s="10">
        <v>4053</v>
      </c>
      <c r="Y36" s="10">
        <v>367</v>
      </c>
      <c r="Z36" s="10">
        <v>492</v>
      </c>
      <c r="AA36" s="10">
        <v>6881</v>
      </c>
      <c r="AB36" s="10">
        <v>34</v>
      </c>
      <c r="AC36" s="10">
        <v>0</v>
      </c>
      <c r="AD36" s="10">
        <v>89237</v>
      </c>
      <c r="AE36" s="10">
        <v>61672</v>
      </c>
      <c r="AF36" s="10">
        <v>3856</v>
      </c>
      <c r="AG36" s="10">
        <v>937</v>
      </c>
      <c r="AH36" s="10">
        <v>2380</v>
      </c>
      <c r="AI36" s="10">
        <v>20391</v>
      </c>
      <c r="AJ36" s="10">
        <v>0</v>
      </c>
      <c r="AK36" s="10">
        <v>79841</v>
      </c>
      <c r="AL36" s="10">
        <v>43933</v>
      </c>
      <c r="AM36" s="10">
        <v>1110</v>
      </c>
      <c r="AN36" s="10">
        <v>862</v>
      </c>
      <c r="AO36" s="10">
        <v>9371</v>
      </c>
      <c r="AP36" s="10">
        <v>9497</v>
      </c>
      <c r="AQ36" s="10">
        <v>14053</v>
      </c>
      <c r="AR36" s="10">
        <v>1016</v>
      </c>
      <c r="AS36" s="10">
        <v>0</v>
      </c>
    </row>
    <row r="37" spans="1:45">
      <c r="A37" s="10">
        <v>1381</v>
      </c>
      <c r="B37" s="10">
        <v>3</v>
      </c>
      <c r="C37" s="10" t="s">
        <v>220</v>
      </c>
      <c r="D37" s="10" t="s">
        <v>221</v>
      </c>
      <c r="E37" s="10">
        <v>737933</v>
      </c>
      <c r="F37" s="10">
        <v>584043</v>
      </c>
      <c r="G37" s="10">
        <v>18697</v>
      </c>
      <c r="H37" s="10">
        <v>11477</v>
      </c>
      <c r="I37" s="10">
        <v>11826</v>
      </c>
      <c r="J37" s="10">
        <v>74065</v>
      </c>
      <c r="K37" s="10">
        <v>35318</v>
      </c>
      <c r="L37" s="10">
        <v>2507</v>
      </c>
      <c r="M37" s="10">
        <v>0</v>
      </c>
      <c r="N37" s="10">
        <v>344280</v>
      </c>
      <c r="O37" s="10">
        <v>335904</v>
      </c>
      <c r="P37" s="10">
        <v>4133</v>
      </c>
      <c r="Q37" s="10">
        <v>1238</v>
      </c>
      <c r="R37" s="10">
        <v>936</v>
      </c>
      <c r="S37" s="10">
        <v>1998</v>
      </c>
      <c r="T37" s="10">
        <v>71</v>
      </c>
      <c r="U37" s="10">
        <v>0</v>
      </c>
      <c r="V37" s="10">
        <v>72531</v>
      </c>
      <c r="W37" s="10">
        <v>64187</v>
      </c>
      <c r="X37" s="10">
        <v>3805</v>
      </c>
      <c r="Y37" s="10">
        <v>61</v>
      </c>
      <c r="Z37" s="10">
        <v>431</v>
      </c>
      <c r="AA37" s="10">
        <v>4013</v>
      </c>
      <c r="AB37" s="10">
        <v>34</v>
      </c>
      <c r="AC37" s="10">
        <v>0</v>
      </c>
      <c r="AD37" s="10">
        <v>51991</v>
      </c>
      <c r="AE37" s="10">
        <v>32889</v>
      </c>
      <c r="AF37" s="10">
        <v>1488</v>
      </c>
      <c r="AG37" s="10">
        <v>857</v>
      </c>
      <c r="AH37" s="10">
        <v>1870</v>
      </c>
      <c r="AI37" s="10">
        <v>14886</v>
      </c>
      <c r="AJ37" s="10">
        <v>0</v>
      </c>
      <c r="AK37" s="10">
        <v>53065</v>
      </c>
      <c r="AL37" s="10">
        <v>25327</v>
      </c>
      <c r="AM37" s="10">
        <v>1078</v>
      </c>
      <c r="AN37" s="10">
        <v>438</v>
      </c>
      <c r="AO37" s="10">
        <v>6687</v>
      </c>
      <c r="AP37" s="10">
        <v>6881</v>
      </c>
      <c r="AQ37" s="10">
        <v>11644</v>
      </c>
      <c r="AR37" s="10">
        <v>1010</v>
      </c>
      <c r="AS37" s="10">
        <v>0</v>
      </c>
    </row>
    <row r="38" spans="1:45">
      <c r="A38" s="10">
        <v>1381</v>
      </c>
      <c r="B38" s="10">
        <v>4</v>
      </c>
      <c r="C38" s="10" t="s">
        <v>222</v>
      </c>
      <c r="D38" s="10" t="s">
        <v>223</v>
      </c>
      <c r="E38" s="10">
        <v>465543</v>
      </c>
      <c r="F38" s="10">
        <v>367456</v>
      </c>
      <c r="G38" s="10">
        <v>13729</v>
      </c>
      <c r="H38" s="10">
        <v>8242</v>
      </c>
      <c r="I38" s="10">
        <v>8714</v>
      </c>
      <c r="J38" s="10">
        <v>52090</v>
      </c>
      <c r="K38" s="10">
        <v>14613</v>
      </c>
      <c r="L38" s="10">
        <v>696</v>
      </c>
      <c r="M38" s="10">
        <v>0</v>
      </c>
      <c r="N38" s="10">
        <v>265522</v>
      </c>
      <c r="O38" s="10">
        <v>260297</v>
      </c>
      <c r="P38" s="10">
        <v>3196</v>
      </c>
      <c r="Q38" s="10">
        <v>719</v>
      </c>
      <c r="R38" s="10">
        <v>651</v>
      </c>
      <c r="S38" s="10">
        <v>589</v>
      </c>
      <c r="T38" s="10">
        <v>70</v>
      </c>
      <c r="U38" s="10">
        <v>0</v>
      </c>
      <c r="V38" s="10">
        <v>49831</v>
      </c>
      <c r="W38" s="10">
        <v>43452</v>
      </c>
      <c r="X38" s="10">
        <v>2579</v>
      </c>
      <c r="Y38" s="10">
        <v>17</v>
      </c>
      <c r="Z38" s="10">
        <v>370</v>
      </c>
      <c r="AA38" s="10">
        <v>3388</v>
      </c>
      <c r="AB38" s="10">
        <v>26</v>
      </c>
      <c r="AC38" s="10">
        <v>0</v>
      </c>
      <c r="AD38" s="10">
        <v>38900</v>
      </c>
      <c r="AE38" s="10">
        <v>22697</v>
      </c>
      <c r="AF38" s="10">
        <v>1238</v>
      </c>
      <c r="AG38" s="10">
        <v>789</v>
      </c>
      <c r="AH38" s="10">
        <v>1261</v>
      </c>
      <c r="AI38" s="10">
        <v>12915</v>
      </c>
      <c r="AJ38" s="10">
        <v>0</v>
      </c>
      <c r="AK38" s="10">
        <v>40059</v>
      </c>
      <c r="AL38" s="10">
        <v>17534</v>
      </c>
      <c r="AM38" s="10">
        <v>1043</v>
      </c>
      <c r="AN38" s="10">
        <v>176</v>
      </c>
      <c r="AO38" s="10">
        <v>4921</v>
      </c>
      <c r="AP38" s="10">
        <v>4894</v>
      </c>
      <c r="AQ38" s="10">
        <v>11490</v>
      </c>
      <c r="AR38" s="10">
        <v>0</v>
      </c>
      <c r="AS38" s="10">
        <v>0</v>
      </c>
    </row>
    <row r="39" spans="1:45">
      <c r="A39" s="10">
        <v>1381</v>
      </c>
      <c r="B39" s="10">
        <v>4</v>
      </c>
      <c r="C39" s="10" t="s">
        <v>224</v>
      </c>
      <c r="D39" s="10" t="s">
        <v>225</v>
      </c>
      <c r="E39" s="10">
        <v>207776</v>
      </c>
      <c r="F39" s="10">
        <v>170707</v>
      </c>
      <c r="G39" s="10">
        <v>4089</v>
      </c>
      <c r="H39" s="10">
        <v>2448</v>
      </c>
      <c r="I39" s="10">
        <v>2092</v>
      </c>
      <c r="J39" s="10">
        <v>16500</v>
      </c>
      <c r="K39" s="10">
        <v>10189</v>
      </c>
      <c r="L39" s="10">
        <v>1750</v>
      </c>
      <c r="M39" s="10">
        <v>0</v>
      </c>
      <c r="N39" s="10">
        <v>53718</v>
      </c>
      <c r="O39" s="10">
        <v>50774</v>
      </c>
      <c r="P39" s="10">
        <v>800</v>
      </c>
      <c r="Q39" s="10">
        <v>500</v>
      </c>
      <c r="R39" s="10">
        <v>249</v>
      </c>
      <c r="S39" s="10">
        <v>1395</v>
      </c>
      <c r="T39" s="10">
        <v>0</v>
      </c>
      <c r="U39" s="10">
        <v>0</v>
      </c>
      <c r="V39" s="10">
        <v>17055</v>
      </c>
      <c r="W39" s="10">
        <v>15974</v>
      </c>
      <c r="X39" s="10">
        <v>722</v>
      </c>
      <c r="Y39" s="10">
        <v>24</v>
      </c>
      <c r="Z39" s="10">
        <v>5</v>
      </c>
      <c r="AA39" s="10">
        <v>329</v>
      </c>
      <c r="AB39" s="10">
        <v>0</v>
      </c>
      <c r="AC39" s="10">
        <v>0</v>
      </c>
      <c r="AD39" s="10">
        <v>6355</v>
      </c>
      <c r="AE39" s="10">
        <v>5241</v>
      </c>
      <c r="AF39" s="10">
        <v>201</v>
      </c>
      <c r="AG39" s="10">
        <v>63</v>
      </c>
      <c r="AH39" s="10">
        <v>227</v>
      </c>
      <c r="AI39" s="10">
        <v>624</v>
      </c>
      <c r="AJ39" s="10">
        <v>0</v>
      </c>
      <c r="AK39" s="10">
        <v>7064</v>
      </c>
      <c r="AL39" s="10">
        <v>2601</v>
      </c>
      <c r="AM39" s="10">
        <v>10</v>
      </c>
      <c r="AN39" s="10">
        <v>88</v>
      </c>
      <c r="AO39" s="10">
        <v>1276</v>
      </c>
      <c r="AP39" s="10">
        <v>1943</v>
      </c>
      <c r="AQ39" s="10">
        <v>137</v>
      </c>
      <c r="AR39" s="10">
        <v>1010</v>
      </c>
      <c r="AS39" s="10">
        <v>0</v>
      </c>
    </row>
    <row r="40" spans="1:45">
      <c r="A40" s="10">
        <v>1381</v>
      </c>
      <c r="B40" s="10">
        <v>4</v>
      </c>
      <c r="C40" s="10" t="s">
        <v>226</v>
      </c>
      <c r="D40" s="10" t="s">
        <v>227</v>
      </c>
      <c r="E40" s="10">
        <v>64614</v>
      </c>
      <c r="F40" s="10">
        <v>45879</v>
      </c>
      <c r="G40" s="10">
        <v>879</v>
      </c>
      <c r="H40" s="10">
        <v>786</v>
      </c>
      <c r="I40" s="10">
        <v>1019</v>
      </c>
      <c r="J40" s="10">
        <v>5475</v>
      </c>
      <c r="K40" s="10">
        <v>10516</v>
      </c>
      <c r="L40" s="10">
        <v>60</v>
      </c>
      <c r="M40" s="10">
        <v>0</v>
      </c>
      <c r="N40" s="10">
        <v>25039</v>
      </c>
      <c r="O40" s="10">
        <v>24833</v>
      </c>
      <c r="P40" s="10">
        <v>138</v>
      </c>
      <c r="Q40" s="10">
        <v>19</v>
      </c>
      <c r="R40" s="10">
        <v>36</v>
      </c>
      <c r="S40" s="10">
        <v>14</v>
      </c>
      <c r="T40" s="10">
        <v>0</v>
      </c>
      <c r="U40" s="10">
        <v>0</v>
      </c>
      <c r="V40" s="10">
        <v>5645</v>
      </c>
      <c r="W40" s="10">
        <v>4761</v>
      </c>
      <c r="X40" s="10">
        <v>504</v>
      </c>
      <c r="Y40" s="10">
        <v>20</v>
      </c>
      <c r="Z40" s="10">
        <v>56</v>
      </c>
      <c r="AA40" s="10">
        <v>296</v>
      </c>
      <c r="AB40" s="10">
        <v>8</v>
      </c>
      <c r="AC40" s="10">
        <v>0</v>
      </c>
      <c r="AD40" s="10">
        <v>6736</v>
      </c>
      <c r="AE40" s="10">
        <v>4951</v>
      </c>
      <c r="AF40" s="10">
        <v>49</v>
      </c>
      <c r="AG40" s="10">
        <v>5</v>
      </c>
      <c r="AH40" s="10">
        <v>382</v>
      </c>
      <c r="AI40" s="10">
        <v>1348</v>
      </c>
      <c r="AJ40" s="10">
        <v>0</v>
      </c>
      <c r="AK40" s="10">
        <v>5942</v>
      </c>
      <c r="AL40" s="10">
        <v>5192</v>
      </c>
      <c r="AM40" s="10">
        <v>25</v>
      </c>
      <c r="AN40" s="10">
        <v>174</v>
      </c>
      <c r="AO40" s="10">
        <v>490</v>
      </c>
      <c r="AP40" s="10">
        <v>44</v>
      </c>
      <c r="AQ40" s="10">
        <v>18</v>
      </c>
      <c r="AR40" s="10">
        <v>0</v>
      </c>
      <c r="AS40" s="10">
        <v>0</v>
      </c>
    </row>
    <row r="41" spans="1:45">
      <c r="A41" s="10">
        <v>1381</v>
      </c>
      <c r="B41" s="10">
        <v>3</v>
      </c>
      <c r="C41" s="10" t="s">
        <v>228</v>
      </c>
      <c r="D41" s="10" t="s">
        <v>229</v>
      </c>
      <c r="E41" s="10">
        <v>683272</v>
      </c>
      <c r="F41" s="10">
        <v>561529</v>
      </c>
      <c r="G41" s="10">
        <v>4948</v>
      </c>
      <c r="H41" s="10">
        <v>9776</v>
      </c>
      <c r="I41" s="10">
        <v>14382</v>
      </c>
      <c r="J41" s="10">
        <v>67598</v>
      </c>
      <c r="K41" s="10">
        <v>23310</v>
      </c>
      <c r="L41" s="10">
        <v>1729</v>
      </c>
      <c r="M41" s="10">
        <v>0</v>
      </c>
      <c r="N41" s="10">
        <v>432947</v>
      </c>
      <c r="O41" s="10">
        <v>426575</v>
      </c>
      <c r="P41" s="10">
        <v>457</v>
      </c>
      <c r="Q41" s="10">
        <v>594</v>
      </c>
      <c r="R41" s="10">
        <v>1977</v>
      </c>
      <c r="S41" s="10">
        <v>3300</v>
      </c>
      <c r="T41" s="10">
        <v>43</v>
      </c>
      <c r="U41" s="10">
        <v>0</v>
      </c>
      <c r="V41" s="10">
        <v>22899</v>
      </c>
      <c r="W41" s="10">
        <v>19415</v>
      </c>
      <c r="X41" s="10">
        <v>248</v>
      </c>
      <c r="Y41" s="10">
        <v>306</v>
      </c>
      <c r="Z41" s="10">
        <v>61</v>
      </c>
      <c r="AA41" s="10">
        <v>2869</v>
      </c>
      <c r="AB41" s="10">
        <v>0</v>
      </c>
      <c r="AC41" s="10">
        <v>0</v>
      </c>
      <c r="AD41" s="10">
        <v>37246</v>
      </c>
      <c r="AE41" s="10">
        <v>28783</v>
      </c>
      <c r="AF41" s="10">
        <v>2368</v>
      </c>
      <c r="AG41" s="10">
        <v>79</v>
      </c>
      <c r="AH41" s="10">
        <v>511</v>
      </c>
      <c r="AI41" s="10">
        <v>5505</v>
      </c>
      <c r="AJ41" s="10">
        <v>0</v>
      </c>
      <c r="AK41" s="10">
        <v>26776</v>
      </c>
      <c r="AL41" s="10">
        <v>18607</v>
      </c>
      <c r="AM41" s="10">
        <v>32</v>
      </c>
      <c r="AN41" s="10">
        <v>424</v>
      </c>
      <c r="AO41" s="10">
        <v>2684</v>
      </c>
      <c r="AP41" s="10">
        <v>2616</v>
      </c>
      <c r="AQ41" s="10">
        <v>2409</v>
      </c>
      <c r="AR41" s="10">
        <v>6</v>
      </c>
      <c r="AS41" s="10">
        <v>0</v>
      </c>
    </row>
    <row r="42" spans="1:45">
      <c r="A42" s="10">
        <v>1381</v>
      </c>
      <c r="B42" s="10">
        <v>4</v>
      </c>
      <c r="C42" s="10" t="s">
        <v>230</v>
      </c>
      <c r="D42" s="10" t="s">
        <v>231</v>
      </c>
      <c r="E42" s="10">
        <v>4504</v>
      </c>
      <c r="F42" s="10">
        <v>4295</v>
      </c>
      <c r="G42" s="10">
        <v>0</v>
      </c>
      <c r="H42" s="10">
        <v>19</v>
      </c>
      <c r="I42" s="10">
        <v>7</v>
      </c>
      <c r="J42" s="10">
        <v>149</v>
      </c>
      <c r="K42" s="10">
        <v>0</v>
      </c>
      <c r="L42" s="10">
        <v>34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73</v>
      </c>
      <c r="W42" s="10">
        <v>55</v>
      </c>
      <c r="X42" s="10">
        <v>0</v>
      </c>
      <c r="Y42" s="10">
        <v>0</v>
      </c>
      <c r="Z42" s="10">
        <v>0</v>
      </c>
      <c r="AA42" s="10">
        <v>19</v>
      </c>
      <c r="AB42" s="10">
        <v>0</v>
      </c>
      <c r="AC42" s="10">
        <v>0</v>
      </c>
      <c r="AD42" s="10">
        <v>530</v>
      </c>
      <c r="AE42" s="10">
        <v>0</v>
      </c>
      <c r="AF42" s="10">
        <v>0</v>
      </c>
      <c r="AG42" s="10">
        <v>30</v>
      </c>
      <c r="AH42" s="10">
        <v>0</v>
      </c>
      <c r="AI42" s="10">
        <v>500</v>
      </c>
      <c r="AJ42" s="10">
        <v>0</v>
      </c>
      <c r="AK42" s="10">
        <v>1399</v>
      </c>
      <c r="AL42" s="10">
        <v>1352</v>
      </c>
      <c r="AM42" s="10">
        <v>0</v>
      </c>
      <c r="AN42" s="10">
        <v>13</v>
      </c>
      <c r="AO42" s="10">
        <v>34</v>
      </c>
      <c r="AP42" s="10">
        <v>0</v>
      </c>
      <c r="AQ42" s="10">
        <v>0</v>
      </c>
      <c r="AR42" s="10">
        <v>0</v>
      </c>
      <c r="AS42" s="10">
        <v>0</v>
      </c>
    </row>
    <row r="43" spans="1:45">
      <c r="A43" s="10">
        <v>1381</v>
      </c>
      <c r="B43" s="10">
        <v>4</v>
      </c>
      <c r="C43" s="10" t="s">
        <v>232</v>
      </c>
      <c r="D43" s="10" t="s">
        <v>233</v>
      </c>
      <c r="E43" s="10">
        <v>52630</v>
      </c>
      <c r="F43" s="10">
        <v>35234</v>
      </c>
      <c r="G43" s="10">
        <v>1031</v>
      </c>
      <c r="H43" s="10">
        <v>2631</v>
      </c>
      <c r="I43" s="10">
        <v>1852</v>
      </c>
      <c r="J43" s="10">
        <v>10741</v>
      </c>
      <c r="K43" s="10">
        <v>876</v>
      </c>
      <c r="L43" s="10">
        <v>266</v>
      </c>
      <c r="M43" s="10">
        <v>0</v>
      </c>
      <c r="N43" s="10">
        <v>14249</v>
      </c>
      <c r="O43" s="10">
        <v>14135</v>
      </c>
      <c r="P43" s="10">
        <v>36</v>
      </c>
      <c r="Q43" s="10">
        <v>67</v>
      </c>
      <c r="R43" s="10">
        <v>0</v>
      </c>
      <c r="S43" s="10">
        <v>0</v>
      </c>
      <c r="T43" s="10">
        <v>11</v>
      </c>
      <c r="U43" s="10">
        <v>0</v>
      </c>
      <c r="V43" s="10">
        <v>8561</v>
      </c>
      <c r="W43" s="10">
        <v>6523</v>
      </c>
      <c r="X43" s="10">
        <v>212</v>
      </c>
      <c r="Y43" s="10">
        <v>13</v>
      </c>
      <c r="Z43" s="10">
        <v>36</v>
      </c>
      <c r="AA43" s="10">
        <v>1777</v>
      </c>
      <c r="AB43" s="10">
        <v>0</v>
      </c>
      <c r="AC43" s="10">
        <v>0</v>
      </c>
      <c r="AD43" s="10">
        <v>8043</v>
      </c>
      <c r="AE43" s="10">
        <v>6085</v>
      </c>
      <c r="AF43" s="10">
        <v>1141</v>
      </c>
      <c r="AG43" s="10">
        <v>29</v>
      </c>
      <c r="AH43" s="10">
        <v>173</v>
      </c>
      <c r="AI43" s="10">
        <v>615</v>
      </c>
      <c r="AJ43" s="10">
        <v>0</v>
      </c>
      <c r="AK43" s="10">
        <v>468</v>
      </c>
      <c r="AL43" s="10">
        <v>355</v>
      </c>
      <c r="AM43" s="10">
        <v>0</v>
      </c>
      <c r="AN43" s="10">
        <v>20</v>
      </c>
      <c r="AO43" s="10">
        <v>93</v>
      </c>
      <c r="AP43" s="10">
        <v>0</v>
      </c>
      <c r="AQ43" s="10">
        <v>0</v>
      </c>
      <c r="AR43" s="10">
        <v>0</v>
      </c>
      <c r="AS43" s="10">
        <v>0</v>
      </c>
    </row>
    <row r="44" spans="1:45">
      <c r="A44" s="10">
        <v>1381</v>
      </c>
      <c r="B44" s="10">
        <v>4</v>
      </c>
      <c r="C44" s="10" t="s">
        <v>234</v>
      </c>
      <c r="D44" s="10" t="s">
        <v>235</v>
      </c>
      <c r="E44" s="10">
        <v>601973</v>
      </c>
      <c r="F44" s="10">
        <v>501575</v>
      </c>
      <c r="G44" s="10">
        <v>3295</v>
      </c>
      <c r="H44" s="10">
        <v>6244</v>
      </c>
      <c r="I44" s="10">
        <v>12137</v>
      </c>
      <c r="J44" s="10">
        <v>54991</v>
      </c>
      <c r="K44" s="10">
        <v>22434</v>
      </c>
      <c r="L44" s="10">
        <v>1296</v>
      </c>
      <c r="M44" s="10">
        <v>0</v>
      </c>
      <c r="N44" s="10">
        <v>407411</v>
      </c>
      <c r="O44" s="10">
        <v>401691</v>
      </c>
      <c r="P44" s="10">
        <v>252</v>
      </c>
      <c r="Q44" s="10">
        <v>162</v>
      </c>
      <c r="R44" s="10">
        <v>1977</v>
      </c>
      <c r="S44" s="10">
        <v>3300</v>
      </c>
      <c r="T44" s="10">
        <v>30</v>
      </c>
      <c r="U44" s="10">
        <v>0</v>
      </c>
      <c r="V44" s="10">
        <v>11602</v>
      </c>
      <c r="W44" s="10">
        <v>10245</v>
      </c>
      <c r="X44" s="10">
        <v>32</v>
      </c>
      <c r="Y44" s="10">
        <v>293</v>
      </c>
      <c r="Z44" s="10">
        <v>25</v>
      </c>
      <c r="AA44" s="10">
        <v>1008</v>
      </c>
      <c r="AB44" s="10">
        <v>0</v>
      </c>
      <c r="AC44" s="10">
        <v>0</v>
      </c>
      <c r="AD44" s="10">
        <v>25541</v>
      </c>
      <c r="AE44" s="10">
        <v>21474</v>
      </c>
      <c r="AF44" s="10">
        <v>1188</v>
      </c>
      <c r="AG44" s="10">
        <v>11</v>
      </c>
      <c r="AH44" s="10">
        <v>292</v>
      </c>
      <c r="AI44" s="10">
        <v>2578</v>
      </c>
      <c r="AJ44" s="10">
        <v>0</v>
      </c>
      <c r="AK44" s="10">
        <v>24208</v>
      </c>
      <c r="AL44" s="10">
        <v>16746</v>
      </c>
      <c r="AM44" s="10">
        <v>32</v>
      </c>
      <c r="AN44" s="10">
        <v>377</v>
      </c>
      <c r="AO44" s="10">
        <v>2530</v>
      </c>
      <c r="AP44" s="10">
        <v>2108</v>
      </c>
      <c r="AQ44" s="10">
        <v>2409</v>
      </c>
      <c r="AR44" s="10">
        <v>6</v>
      </c>
      <c r="AS44" s="10">
        <v>0</v>
      </c>
    </row>
    <row r="45" spans="1:45">
      <c r="A45" s="10">
        <v>1381</v>
      </c>
      <c r="B45" s="10">
        <v>4</v>
      </c>
      <c r="C45" s="10" t="s">
        <v>236</v>
      </c>
      <c r="D45" s="10" t="s">
        <v>237</v>
      </c>
      <c r="E45" s="10">
        <v>2914</v>
      </c>
      <c r="F45" s="10">
        <v>2244</v>
      </c>
      <c r="G45" s="10">
        <v>225</v>
      </c>
      <c r="H45" s="10">
        <v>371</v>
      </c>
      <c r="I45" s="10">
        <v>0</v>
      </c>
      <c r="J45" s="10">
        <v>8</v>
      </c>
      <c r="K45" s="10">
        <v>0</v>
      </c>
      <c r="L45" s="10">
        <v>66</v>
      </c>
      <c r="M45" s="10">
        <v>0</v>
      </c>
      <c r="N45" s="10">
        <v>1923</v>
      </c>
      <c r="O45" s="10">
        <v>1662</v>
      </c>
      <c r="P45" s="10">
        <v>59</v>
      </c>
      <c r="Q45" s="10">
        <v>201</v>
      </c>
      <c r="R45" s="10">
        <v>0</v>
      </c>
      <c r="S45" s="10">
        <v>0</v>
      </c>
      <c r="T45" s="10">
        <v>0</v>
      </c>
      <c r="U45" s="10">
        <v>0</v>
      </c>
      <c r="V45" s="10">
        <v>1151</v>
      </c>
      <c r="W45" s="10">
        <v>1089</v>
      </c>
      <c r="X45" s="10">
        <v>0</v>
      </c>
      <c r="Y45" s="10">
        <v>0</v>
      </c>
      <c r="Z45" s="10">
        <v>0</v>
      </c>
      <c r="AA45" s="10">
        <v>63</v>
      </c>
      <c r="AB45" s="10">
        <v>0</v>
      </c>
      <c r="AC45" s="10">
        <v>0</v>
      </c>
      <c r="AD45" s="10">
        <v>402</v>
      </c>
      <c r="AE45" s="10">
        <v>287</v>
      </c>
      <c r="AF45" s="10">
        <v>3</v>
      </c>
      <c r="AG45" s="10">
        <v>0</v>
      </c>
      <c r="AH45" s="10">
        <v>0</v>
      </c>
      <c r="AI45" s="10">
        <v>112</v>
      </c>
      <c r="AJ45" s="10">
        <v>0</v>
      </c>
      <c r="AK45" s="10">
        <v>174</v>
      </c>
      <c r="AL45" s="10">
        <v>153</v>
      </c>
      <c r="AM45" s="10">
        <v>0</v>
      </c>
      <c r="AN45" s="10">
        <v>0</v>
      </c>
      <c r="AO45" s="10">
        <v>21</v>
      </c>
      <c r="AP45" s="10">
        <v>0</v>
      </c>
      <c r="AQ45" s="10">
        <v>0</v>
      </c>
      <c r="AR45" s="10">
        <v>0</v>
      </c>
      <c r="AS45" s="10">
        <v>0</v>
      </c>
    </row>
    <row r="46" spans="1:45">
      <c r="A46" s="10">
        <v>1381</v>
      </c>
      <c r="B46" s="10">
        <v>4</v>
      </c>
      <c r="C46" s="10" t="s">
        <v>238</v>
      </c>
      <c r="D46" s="10" t="s">
        <v>239</v>
      </c>
      <c r="E46" s="10">
        <v>21251</v>
      </c>
      <c r="F46" s="10">
        <v>18181</v>
      </c>
      <c r="G46" s="10">
        <v>397</v>
      </c>
      <c r="H46" s="10">
        <v>511</v>
      </c>
      <c r="I46" s="10">
        <v>386</v>
      </c>
      <c r="J46" s="10">
        <v>1709</v>
      </c>
      <c r="K46" s="10">
        <v>0</v>
      </c>
      <c r="L46" s="10">
        <v>67</v>
      </c>
      <c r="M46" s="10">
        <v>0</v>
      </c>
      <c r="N46" s="10">
        <v>9364</v>
      </c>
      <c r="O46" s="10">
        <v>9088</v>
      </c>
      <c r="P46" s="10">
        <v>111</v>
      </c>
      <c r="Q46" s="10">
        <v>164</v>
      </c>
      <c r="R46" s="10">
        <v>0</v>
      </c>
      <c r="S46" s="10">
        <v>0</v>
      </c>
      <c r="T46" s="10">
        <v>2</v>
      </c>
      <c r="U46" s="10">
        <v>0</v>
      </c>
      <c r="V46" s="10">
        <v>1511</v>
      </c>
      <c r="W46" s="10">
        <v>1503</v>
      </c>
      <c r="X46" s="10">
        <v>4</v>
      </c>
      <c r="Y46" s="10">
        <v>0</v>
      </c>
      <c r="Z46" s="10">
        <v>1</v>
      </c>
      <c r="AA46" s="10">
        <v>3</v>
      </c>
      <c r="AB46" s="10">
        <v>0</v>
      </c>
      <c r="AC46" s="10">
        <v>0</v>
      </c>
      <c r="AD46" s="10">
        <v>2730</v>
      </c>
      <c r="AE46" s="10">
        <v>937</v>
      </c>
      <c r="AF46" s="10">
        <v>36</v>
      </c>
      <c r="AG46" s="10">
        <v>10</v>
      </c>
      <c r="AH46" s="10">
        <v>46</v>
      </c>
      <c r="AI46" s="10">
        <v>1701</v>
      </c>
      <c r="AJ46" s="10">
        <v>0</v>
      </c>
      <c r="AK46" s="10">
        <v>528</v>
      </c>
      <c r="AL46" s="10">
        <v>0</v>
      </c>
      <c r="AM46" s="10">
        <v>0</v>
      </c>
      <c r="AN46" s="10">
        <v>14</v>
      </c>
      <c r="AO46" s="10">
        <v>6</v>
      </c>
      <c r="AP46" s="10">
        <v>508</v>
      </c>
      <c r="AQ46" s="10">
        <v>0</v>
      </c>
      <c r="AR46" s="10">
        <v>0</v>
      </c>
      <c r="AS46" s="10">
        <v>0</v>
      </c>
    </row>
    <row r="47" spans="1:45">
      <c r="A47" s="10">
        <v>1381</v>
      </c>
      <c r="B47" s="10">
        <v>2</v>
      </c>
      <c r="C47" s="10" t="s">
        <v>240</v>
      </c>
      <c r="D47" s="10" t="s">
        <v>241</v>
      </c>
      <c r="E47" s="10">
        <v>38470</v>
      </c>
      <c r="F47" s="10">
        <v>30032</v>
      </c>
      <c r="G47" s="10">
        <v>717</v>
      </c>
      <c r="H47" s="10">
        <v>1412</v>
      </c>
      <c r="I47" s="10">
        <v>1390</v>
      </c>
      <c r="J47" s="10">
        <v>3830</v>
      </c>
      <c r="K47" s="10">
        <v>642</v>
      </c>
      <c r="L47" s="10">
        <v>447</v>
      </c>
      <c r="M47" s="10">
        <v>0</v>
      </c>
      <c r="N47" s="10">
        <v>19075</v>
      </c>
      <c r="O47" s="10">
        <v>18870</v>
      </c>
      <c r="P47" s="10">
        <v>41</v>
      </c>
      <c r="Q47" s="10">
        <v>149</v>
      </c>
      <c r="R47" s="10">
        <v>1</v>
      </c>
      <c r="S47" s="10">
        <v>0</v>
      </c>
      <c r="T47" s="10">
        <v>13</v>
      </c>
      <c r="U47" s="10">
        <v>0</v>
      </c>
      <c r="V47" s="10">
        <v>2595</v>
      </c>
      <c r="W47" s="10">
        <v>1913</v>
      </c>
      <c r="X47" s="10">
        <v>556</v>
      </c>
      <c r="Y47" s="10">
        <v>0</v>
      </c>
      <c r="Z47" s="10">
        <v>0</v>
      </c>
      <c r="AA47" s="10">
        <v>126</v>
      </c>
      <c r="AB47" s="10">
        <v>0</v>
      </c>
      <c r="AC47" s="10">
        <v>0</v>
      </c>
      <c r="AD47" s="10">
        <v>7701</v>
      </c>
      <c r="AE47" s="10">
        <v>3501</v>
      </c>
      <c r="AF47" s="10">
        <v>42</v>
      </c>
      <c r="AG47" s="10">
        <v>201</v>
      </c>
      <c r="AH47" s="10">
        <v>396</v>
      </c>
      <c r="AI47" s="10">
        <v>3561</v>
      </c>
      <c r="AJ47" s="10">
        <v>0</v>
      </c>
      <c r="AK47" s="10">
        <v>1108</v>
      </c>
      <c r="AL47" s="10">
        <v>352</v>
      </c>
      <c r="AM47" s="10">
        <v>1</v>
      </c>
      <c r="AN47" s="10">
        <v>142</v>
      </c>
      <c r="AO47" s="10">
        <v>359</v>
      </c>
      <c r="AP47" s="10">
        <v>254</v>
      </c>
      <c r="AQ47" s="10">
        <v>0</v>
      </c>
      <c r="AR47" s="10">
        <v>0</v>
      </c>
      <c r="AS47" s="10">
        <v>0</v>
      </c>
    </row>
    <row r="48" spans="1:45">
      <c r="A48" s="10">
        <v>1381</v>
      </c>
      <c r="B48" s="10">
        <v>3</v>
      </c>
      <c r="C48" s="10" t="s">
        <v>242</v>
      </c>
      <c r="D48" s="10" t="s">
        <v>243</v>
      </c>
      <c r="E48" s="10">
        <v>31010</v>
      </c>
      <c r="F48" s="10">
        <v>25877</v>
      </c>
      <c r="G48" s="10">
        <v>532</v>
      </c>
      <c r="H48" s="10">
        <v>1291</v>
      </c>
      <c r="I48" s="10">
        <v>993</v>
      </c>
      <c r="J48" s="10">
        <v>1359</v>
      </c>
      <c r="K48" s="10">
        <v>572</v>
      </c>
      <c r="L48" s="10">
        <v>387</v>
      </c>
      <c r="M48" s="10">
        <v>0</v>
      </c>
      <c r="N48" s="10">
        <v>17946</v>
      </c>
      <c r="O48" s="10">
        <v>17759</v>
      </c>
      <c r="P48" s="10">
        <v>24</v>
      </c>
      <c r="Q48" s="10">
        <v>149</v>
      </c>
      <c r="R48" s="10">
        <v>1</v>
      </c>
      <c r="S48" s="10">
        <v>0</v>
      </c>
      <c r="T48" s="10">
        <v>13</v>
      </c>
      <c r="U48" s="10">
        <v>0</v>
      </c>
      <c r="V48" s="10">
        <v>2235</v>
      </c>
      <c r="W48" s="10">
        <v>1553</v>
      </c>
      <c r="X48" s="10">
        <v>556</v>
      </c>
      <c r="Y48" s="10">
        <v>0</v>
      </c>
      <c r="Z48" s="10">
        <v>0</v>
      </c>
      <c r="AA48" s="10">
        <v>126</v>
      </c>
      <c r="AB48" s="10">
        <v>0</v>
      </c>
      <c r="AC48" s="10">
        <v>0</v>
      </c>
      <c r="AD48" s="10">
        <v>6355</v>
      </c>
      <c r="AE48" s="10">
        <v>2652</v>
      </c>
      <c r="AF48" s="10">
        <v>17</v>
      </c>
      <c r="AG48" s="10">
        <v>193</v>
      </c>
      <c r="AH48" s="10">
        <v>297</v>
      </c>
      <c r="AI48" s="10">
        <v>3197</v>
      </c>
      <c r="AJ48" s="10">
        <v>0</v>
      </c>
      <c r="AK48" s="10">
        <v>457</v>
      </c>
      <c r="AL48" s="10">
        <v>199</v>
      </c>
      <c r="AM48" s="10">
        <v>1</v>
      </c>
      <c r="AN48" s="10">
        <v>133</v>
      </c>
      <c r="AO48" s="10">
        <v>124</v>
      </c>
      <c r="AP48" s="10">
        <v>0</v>
      </c>
      <c r="AQ48" s="10">
        <v>0</v>
      </c>
      <c r="AR48" s="10">
        <v>0</v>
      </c>
      <c r="AS48" s="10">
        <v>0</v>
      </c>
    </row>
    <row r="49" spans="1:45">
      <c r="A49" s="10">
        <v>1381</v>
      </c>
      <c r="B49" s="10">
        <v>4</v>
      </c>
      <c r="C49" s="10" t="s">
        <v>244</v>
      </c>
      <c r="D49" s="10" t="s">
        <v>243</v>
      </c>
      <c r="E49" s="10">
        <v>31010</v>
      </c>
      <c r="F49" s="10">
        <v>25877</v>
      </c>
      <c r="G49" s="10">
        <v>532</v>
      </c>
      <c r="H49" s="10">
        <v>1291</v>
      </c>
      <c r="I49" s="10">
        <v>993</v>
      </c>
      <c r="J49" s="10">
        <v>1359</v>
      </c>
      <c r="K49" s="10">
        <v>572</v>
      </c>
      <c r="L49" s="10">
        <v>387</v>
      </c>
      <c r="M49" s="10">
        <v>0</v>
      </c>
      <c r="N49" s="10">
        <v>17946</v>
      </c>
      <c r="O49" s="10">
        <v>17759</v>
      </c>
      <c r="P49" s="10">
        <v>24</v>
      </c>
      <c r="Q49" s="10">
        <v>149</v>
      </c>
      <c r="R49" s="10">
        <v>1</v>
      </c>
      <c r="S49" s="10">
        <v>0</v>
      </c>
      <c r="T49" s="10">
        <v>13</v>
      </c>
      <c r="U49" s="10">
        <v>0</v>
      </c>
      <c r="V49" s="10">
        <v>2235</v>
      </c>
      <c r="W49" s="10">
        <v>1553</v>
      </c>
      <c r="X49" s="10">
        <v>556</v>
      </c>
      <c r="Y49" s="10">
        <v>0</v>
      </c>
      <c r="Z49" s="10">
        <v>0</v>
      </c>
      <c r="AA49" s="10">
        <v>126</v>
      </c>
      <c r="AB49" s="10">
        <v>0</v>
      </c>
      <c r="AC49" s="10">
        <v>0</v>
      </c>
      <c r="AD49" s="10">
        <v>6355</v>
      </c>
      <c r="AE49" s="10">
        <v>2652</v>
      </c>
      <c r="AF49" s="10">
        <v>17</v>
      </c>
      <c r="AG49" s="10">
        <v>193</v>
      </c>
      <c r="AH49" s="10">
        <v>297</v>
      </c>
      <c r="AI49" s="10">
        <v>3197</v>
      </c>
      <c r="AJ49" s="10">
        <v>0</v>
      </c>
      <c r="AK49" s="10">
        <v>457</v>
      </c>
      <c r="AL49" s="10">
        <v>199</v>
      </c>
      <c r="AM49" s="10">
        <v>1</v>
      </c>
      <c r="AN49" s="10">
        <v>133</v>
      </c>
      <c r="AO49" s="10">
        <v>124</v>
      </c>
      <c r="AP49" s="10">
        <v>0</v>
      </c>
      <c r="AQ49" s="10">
        <v>0</v>
      </c>
      <c r="AR49" s="10">
        <v>0</v>
      </c>
      <c r="AS49" s="10">
        <v>0</v>
      </c>
    </row>
    <row r="50" spans="1:45">
      <c r="A50" s="10">
        <v>1381</v>
      </c>
      <c r="B50" s="10">
        <v>3</v>
      </c>
      <c r="C50" s="10" t="s">
        <v>245</v>
      </c>
      <c r="D50" s="10" t="s">
        <v>246</v>
      </c>
      <c r="E50" s="10">
        <v>7460</v>
      </c>
      <c r="F50" s="10">
        <v>4155</v>
      </c>
      <c r="G50" s="10">
        <v>185</v>
      </c>
      <c r="H50" s="10">
        <v>121</v>
      </c>
      <c r="I50" s="10">
        <v>397</v>
      </c>
      <c r="J50" s="10">
        <v>2472</v>
      </c>
      <c r="K50" s="10">
        <v>70</v>
      </c>
      <c r="L50" s="10">
        <v>60</v>
      </c>
      <c r="M50" s="10">
        <v>0</v>
      </c>
      <c r="N50" s="10">
        <v>1129</v>
      </c>
      <c r="O50" s="10">
        <v>1111</v>
      </c>
      <c r="P50" s="10">
        <v>18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360</v>
      </c>
      <c r="W50" s="10">
        <v>360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1346</v>
      </c>
      <c r="AE50" s="10">
        <v>849</v>
      </c>
      <c r="AF50" s="10">
        <v>25</v>
      </c>
      <c r="AG50" s="10">
        <v>9</v>
      </c>
      <c r="AH50" s="10">
        <v>99</v>
      </c>
      <c r="AI50" s="10">
        <v>364</v>
      </c>
      <c r="AJ50" s="10">
        <v>0</v>
      </c>
      <c r="AK50" s="10">
        <v>651</v>
      </c>
      <c r="AL50" s="10">
        <v>153</v>
      </c>
      <c r="AM50" s="10">
        <v>0</v>
      </c>
      <c r="AN50" s="10">
        <v>9</v>
      </c>
      <c r="AO50" s="10">
        <v>235</v>
      </c>
      <c r="AP50" s="10">
        <v>254</v>
      </c>
      <c r="AQ50" s="10">
        <v>0</v>
      </c>
      <c r="AR50" s="10">
        <v>0</v>
      </c>
      <c r="AS50" s="10">
        <v>0</v>
      </c>
    </row>
    <row r="51" spans="1:45">
      <c r="A51" s="10">
        <v>1381</v>
      </c>
      <c r="B51" s="10">
        <v>4</v>
      </c>
      <c r="C51" s="10" t="s">
        <v>247</v>
      </c>
      <c r="D51" s="10" t="s">
        <v>246</v>
      </c>
      <c r="E51" s="10">
        <v>7460</v>
      </c>
      <c r="F51" s="10">
        <v>4155</v>
      </c>
      <c r="G51" s="10">
        <v>185</v>
      </c>
      <c r="H51" s="10">
        <v>121</v>
      </c>
      <c r="I51" s="10">
        <v>397</v>
      </c>
      <c r="J51" s="10">
        <v>2472</v>
      </c>
      <c r="K51" s="10">
        <v>70</v>
      </c>
      <c r="L51" s="10">
        <v>60</v>
      </c>
      <c r="M51" s="10">
        <v>0</v>
      </c>
      <c r="N51" s="10">
        <v>1129</v>
      </c>
      <c r="O51" s="10">
        <v>1111</v>
      </c>
      <c r="P51" s="10">
        <v>18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360</v>
      </c>
      <c r="W51" s="10">
        <v>360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1346</v>
      </c>
      <c r="AE51" s="10">
        <v>849</v>
      </c>
      <c r="AF51" s="10">
        <v>25</v>
      </c>
      <c r="AG51" s="10">
        <v>9</v>
      </c>
      <c r="AH51" s="10">
        <v>99</v>
      </c>
      <c r="AI51" s="10">
        <v>364</v>
      </c>
      <c r="AJ51" s="10">
        <v>0</v>
      </c>
      <c r="AK51" s="10">
        <v>651</v>
      </c>
      <c r="AL51" s="10">
        <v>153</v>
      </c>
      <c r="AM51" s="10">
        <v>0</v>
      </c>
      <c r="AN51" s="10">
        <v>9</v>
      </c>
      <c r="AO51" s="10">
        <v>235</v>
      </c>
      <c r="AP51" s="10">
        <v>254</v>
      </c>
      <c r="AQ51" s="10">
        <v>0</v>
      </c>
      <c r="AR51" s="10">
        <v>0</v>
      </c>
      <c r="AS51" s="10">
        <v>0</v>
      </c>
    </row>
    <row r="52" spans="1:45">
      <c r="A52" s="10">
        <v>1381</v>
      </c>
      <c r="B52" s="10">
        <v>2</v>
      </c>
      <c r="C52" s="10" t="s">
        <v>248</v>
      </c>
      <c r="D52" s="10" t="s">
        <v>249</v>
      </c>
      <c r="E52" s="10">
        <v>82029</v>
      </c>
      <c r="F52" s="10">
        <v>70653</v>
      </c>
      <c r="G52" s="10">
        <v>2771</v>
      </c>
      <c r="H52" s="10">
        <v>1584</v>
      </c>
      <c r="I52" s="10">
        <v>2480</v>
      </c>
      <c r="J52" s="10">
        <v>3881</v>
      </c>
      <c r="K52" s="10">
        <v>539</v>
      </c>
      <c r="L52" s="10">
        <v>121</v>
      </c>
      <c r="M52" s="10">
        <v>0</v>
      </c>
      <c r="N52" s="10">
        <v>20718</v>
      </c>
      <c r="O52" s="10">
        <v>19862</v>
      </c>
      <c r="P52" s="10">
        <v>535</v>
      </c>
      <c r="Q52" s="10">
        <v>266</v>
      </c>
      <c r="R52" s="10">
        <v>3</v>
      </c>
      <c r="S52" s="10">
        <v>2</v>
      </c>
      <c r="T52" s="10">
        <v>49</v>
      </c>
      <c r="U52" s="10">
        <v>0</v>
      </c>
      <c r="V52" s="10">
        <v>3232</v>
      </c>
      <c r="W52" s="10">
        <v>3101</v>
      </c>
      <c r="X52" s="10">
        <v>23</v>
      </c>
      <c r="Y52" s="10">
        <v>2</v>
      </c>
      <c r="Z52" s="10">
        <v>11</v>
      </c>
      <c r="AA52" s="10">
        <v>95</v>
      </c>
      <c r="AB52" s="10">
        <v>0</v>
      </c>
      <c r="AC52" s="10">
        <v>0</v>
      </c>
      <c r="AD52" s="10">
        <v>8624</v>
      </c>
      <c r="AE52" s="10">
        <v>5212</v>
      </c>
      <c r="AF52" s="10">
        <v>269</v>
      </c>
      <c r="AG52" s="10">
        <v>178</v>
      </c>
      <c r="AH52" s="10">
        <v>310</v>
      </c>
      <c r="AI52" s="10">
        <v>2655</v>
      </c>
      <c r="AJ52" s="10">
        <v>0</v>
      </c>
      <c r="AK52" s="10">
        <v>6151</v>
      </c>
      <c r="AL52" s="10">
        <v>3844</v>
      </c>
      <c r="AM52" s="10">
        <v>191</v>
      </c>
      <c r="AN52" s="10">
        <v>60</v>
      </c>
      <c r="AO52" s="10">
        <v>2052</v>
      </c>
      <c r="AP52" s="10">
        <v>4</v>
      </c>
      <c r="AQ52" s="10">
        <v>0</v>
      </c>
      <c r="AR52" s="10">
        <v>0</v>
      </c>
      <c r="AS52" s="10">
        <v>0</v>
      </c>
    </row>
    <row r="53" spans="1:45">
      <c r="A53" s="10">
        <v>1381</v>
      </c>
      <c r="B53" s="10">
        <v>3</v>
      </c>
      <c r="C53" s="10" t="s">
        <v>250</v>
      </c>
      <c r="D53" s="10" t="s">
        <v>251</v>
      </c>
      <c r="E53" s="10">
        <v>56492</v>
      </c>
      <c r="F53" s="10">
        <v>51896</v>
      </c>
      <c r="G53" s="10">
        <v>1644</v>
      </c>
      <c r="H53" s="10">
        <v>824</v>
      </c>
      <c r="I53" s="10">
        <v>828</v>
      </c>
      <c r="J53" s="10">
        <v>1214</v>
      </c>
      <c r="K53" s="10">
        <v>0</v>
      </c>
      <c r="L53" s="10">
        <v>85</v>
      </c>
      <c r="M53" s="10">
        <v>0</v>
      </c>
      <c r="N53" s="10">
        <v>13069</v>
      </c>
      <c r="O53" s="10">
        <v>12776</v>
      </c>
      <c r="P53" s="10">
        <v>131</v>
      </c>
      <c r="Q53" s="10">
        <v>115</v>
      </c>
      <c r="R53" s="10">
        <v>3</v>
      </c>
      <c r="S53" s="10">
        <v>2</v>
      </c>
      <c r="T53" s="10">
        <v>42</v>
      </c>
      <c r="U53" s="10">
        <v>0</v>
      </c>
      <c r="V53" s="10">
        <v>2317</v>
      </c>
      <c r="W53" s="10">
        <v>2294</v>
      </c>
      <c r="X53" s="10">
        <v>6</v>
      </c>
      <c r="Y53" s="10">
        <v>1</v>
      </c>
      <c r="Z53" s="10">
        <v>7</v>
      </c>
      <c r="AA53" s="10">
        <v>9</v>
      </c>
      <c r="AB53" s="10">
        <v>0</v>
      </c>
      <c r="AC53" s="10">
        <v>0</v>
      </c>
      <c r="AD53" s="10">
        <v>5220</v>
      </c>
      <c r="AE53" s="10">
        <v>3622</v>
      </c>
      <c r="AF53" s="10">
        <v>253</v>
      </c>
      <c r="AG53" s="10">
        <v>152</v>
      </c>
      <c r="AH53" s="10">
        <v>218</v>
      </c>
      <c r="AI53" s="10">
        <v>975</v>
      </c>
      <c r="AJ53" s="10">
        <v>0</v>
      </c>
      <c r="AK53" s="10">
        <v>2070</v>
      </c>
      <c r="AL53" s="10">
        <v>1187</v>
      </c>
      <c r="AM53" s="10">
        <v>122</v>
      </c>
      <c r="AN53" s="10">
        <v>11</v>
      </c>
      <c r="AO53" s="10">
        <v>751</v>
      </c>
      <c r="AP53" s="10">
        <v>0</v>
      </c>
      <c r="AQ53" s="10">
        <v>0</v>
      </c>
      <c r="AR53" s="10">
        <v>0</v>
      </c>
      <c r="AS53" s="10">
        <v>0</v>
      </c>
    </row>
    <row r="54" spans="1:45">
      <c r="A54" s="10">
        <v>1381</v>
      </c>
      <c r="B54" s="10">
        <v>4</v>
      </c>
      <c r="C54" s="10" t="s">
        <v>252</v>
      </c>
      <c r="D54" s="10" t="s">
        <v>253</v>
      </c>
      <c r="E54" s="10">
        <v>34779</v>
      </c>
      <c r="F54" s="10">
        <v>30992</v>
      </c>
      <c r="G54" s="10">
        <v>1426</v>
      </c>
      <c r="H54" s="10">
        <v>749</v>
      </c>
      <c r="I54" s="10">
        <v>532</v>
      </c>
      <c r="J54" s="10">
        <v>1005</v>
      </c>
      <c r="K54" s="10">
        <v>0</v>
      </c>
      <c r="L54" s="10">
        <v>75</v>
      </c>
      <c r="M54" s="10">
        <v>0</v>
      </c>
      <c r="N54" s="10">
        <v>12787</v>
      </c>
      <c r="O54" s="10">
        <v>12605</v>
      </c>
      <c r="P54" s="10">
        <v>20</v>
      </c>
      <c r="Q54" s="10">
        <v>115</v>
      </c>
      <c r="R54" s="10">
        <v>3</v>
      </c>
      <c r="S54" s="10">
        <v>2</v>
      </c>
      <c r="T54" s="10">
        <v>42</v>
      </c>
      <c r="U54" s="10">
        <v>0</v>
      </c>
      <c r="V54" s="10">
        <v>1133</v>
      </c>
      <c r="W54" s="10">
        <v>1110</v>
      </c>
      <c r="X54" s="10">
        <v>6</v>
      </c>
      <c r="Y54" s="10">
        <v>1</v>
      </c>
      <c r="Z54" s="10">
        <v>7</v>
      </c>
      <c r="AA54" s="10">
        <v>9</v>
      </c>
      <c r="AB54" s="10">
        <v>0</v>
      </c>
      <c r="AC54" s="10">
        <v>0</v>
      </c>
      <c r="AD54" s="10">
        <v>2796</v>
      </c>
      <c r="AE54" s="10">
        <v>1545</v>
      </c>
      <c r="AF54" s="10">
        <v>253</v>
      </c>
      <c r="AG54" s="10">
        <v>24</v>
      </c>
      <c r="AH54" s="10">
        <v>186</v>
      </c>
      <c r="AI54" s="10">
        <v>788</v>
      </c>
      <c r="AJ54" s="10">
        <v>0</v>
      </c>
      <c r="AK54" s="10">
        <v>2070</v>
      </c>
      <c r="AL54" s="10">
        <v>1187</v>
      </c>
      <c r="AM54" s="10">
        <v>122</v>
      </c>
      <c r="AN54" s="10">
        <v>11</v>
      </c>
      <c r="AO54" s="10">
        <v>751</v>
      </c>
      <c r="AP54" s="10">
        <v>0</v>
      </c>
      <c r="AQ54" s="10">
        <v>0</v>
      </c>
      <c r="AR54" s="10">
        <v>0</v>
      </c>
      <c r="AS54" s="10">
        <v>0</v>
      </c>
    </row>
    <row r="55" spans="1:45">
      <c r="A55" s="10">
        <v>1381</v>
      </c>
      <c r="B55" s="10">
        <v>4</v>
      </c>
      <c r="C55" s="10" t="s">
        <v>254</v>
      </c>
      <c r="D55" s="10" t="s">
        <v>255</v>
      </c>
      <c r="E55" s="10">
        <v>21713</v>
      </c>
      <c r="F55" s="10">
        <v>20904</v>
      </c>
      <c r="G55" s="10">
        <v>219</v>
      </c>
      <c r="H55" s="10">
        <v>75</v>
      </c>
      <c r="I55" s="10">
        <v>296</v>
      </c>
      <c r="J55" s="10">
        <v>209</v>
      </c>
      <c r="K55" s="10">
        <v>0</v>
      </c>
      <c r="L55" s="10">
        <v>10</v>
      </c>
      <c r="M55" s="10">
        <v>0</v>
      </c>
      <c r="N55" s="10">
        <v>282</v>
      </c>
      <c r="O55" s="10">
        <v>171</v>
      </c>
      <c r="P55" s="10">
        <v>111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1184</v>
      </c>
      <c r="W55" s="10">
        <v>1184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2424</v>
      </c>
      <c r="AE55" s="10">
        <v>2077</v>
      </c>
      <c r="AF55" s="10">
        <v>0</v>
      </c>
      <c r="AG55" s="10">
        <v>128</v>
      </c>
      <c r="AH55" s="10">
        <v>32</v>
      </c>
      <c r="AI55" s="10">
        <v>187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</row>
    <row r="56" spans="1:45">
      <c r="A56" s="10">
        <v>1381</v>
      </c>
      <c r="B56" s="10">
        <v>3</v>
      </c>
      <c r="C56" s="10" t="s">
        <v>256</v>
      </c>
      <c r="D56" s="10" t="s">
        <v>257</v>
      </c>
      <c r="E56" s="10">
        <v>25537</v>
      </c>
      <c r="F56" s="10">
        <v>18756</v>
      </c>
      <c r="G56" s="10">
        <v>1126</v>
      </c>
      <c r="H56" s="10">
        <v>760</v>
      </c>
      <c r="I56" s="10">
        <v>1651</v>
      </c>
      <c r="J56" s="10">
        <v>2667</v>
      </c>
      <c r="K56" s="10">
        <v>539</v>
      </c>
      <c r="L56" s="10">
        <v>36</v>
      </c>
      <c r="M56" s="10">
        <v>0</v>
      </c>
      <c r="N56" s="10">
        <v>7649</v>
      </c>
      <c r="O56" s="10">
        <v>7086</v>
      </c>
      <c r="P56" s="10">
        <v>404</v>
      </c>
      <c r="Q56" s="10">
        <v>151</v>
      </c>
      <c r="R56" s="10">
        <v>0</v>
      </c>
      <c r="S56" s="10">
        <v>0</v>
      </c>
      <c r="T56" s="10">
        <v>8</v>
      </c>
      <c r="U56" s="10">
        <v>0</v>
      </c>
      <c r="V56" s="10">
        <v>915</v>
      </c>
      <c r="W56" s="10">
        <v>807</v>
      </c>
      <c r="X56" s="10">
        <v>17</v>
      </c>
      <c r="Y56" s="10">
        <v>1</v>
      </c>
      <c r="Z56" s="10">
        <v>4</v>
      </c>
      <c r="AA56" s="10">
        <v>86</v>
      </c>
      <c r="AB56" s="10">
        <v>0</v>
      </c>
      <c r="AC56" s="10">
        <v>0</v>
      </c>
      <c r="AD56" s="10">
        <v>3404</v>
      </c>
      <c r="AE56" s="10">
        <v>1590</v>
      </c>
      <c r="AF56" s="10">
        <v>16</v>
      </c>
      <c r="AG56" s="10">
        <v>25</v>
      </c>
      <c r="AH56" s="10">
        <v>92</v>
      </c>
      <c r="AI56" s="10">
        <v>1680</v>
      </c>
      <c r="AJ56" s="10">
        <v>0</v>
      </c>
      <c r="AK56" s="10">
        <v>4081</v>
      </c>
      <c r="AL56" s="10">
        <v>2657</v>
      </c>
      <c r="AM56" s="10">
        <v>69</v>
      </c>
      <c r="AN56" s="10">
        <v>50</v>
      </c>
      <c r="AO56" s="10">
        <v>1301</v>
      </c>
      <c r="AP56" s="10">
        <v>4</v>
      </c>
      <c r="AQ56" s="10">
        <v>0</v>
      </c>
      <c r="AR56" s="10">
        <v>0</v>
      </c>
      <c r="AS56" s="10">
        <v>0</v>
      </c>
    </row>
    <row r="57" spans="1:45">
      <c r="A57" s="10">
        <v>1381</v>
      </c>
      <c r="B57" s="10">
        <v>4</v>
      </c>
      <c r="C57" s="10" t="s">
        <v>258</v>
      </c>
      <c r="D57" s="10" t="s">
        <v>257</v>
      </c>
      <c r="E57" s="10">
        <v>25537</v>
      </c>
      <c r="F57" s="10">
        <v>18756</v>
      </c>
      <c r="G57" s="10">
        <v>1126</v>
      </c>
      <c r="H57" s="10">
        <v>760</v>
      </c>
      <c r="I57" s="10">
        <v>1651</v>
      </c>
      <c r="J57" s="10">
        <v>2667</v>
      </c>
      <c r="K57" s="10">
        <v>539</v>
      </c>
      <c r="L57" s="10">
        <v>36</v>
      </c>
      <c r="M57" s="10">
        <v>0</v>
      </c>
      <c r="N57" s="10">
        <v>7649</v>
      </c>
      <c r="O57" s="10">
        <v>7086</v>
      </c>
      <c r="P57" s="10">
        <v>404</v>
      </c>
      <c r="Q57" s="10">
        <v>151</v>
      </c>
      <c r="R57" s="10">
        <v>0</v>
      </c>
      <c r="S57" s="10">
        <v>0</v>
      </c>
      <c r="T57" s="10">
        <v>8</v>
      </c>
      <c r="U57" s="10">
        <v>0</v>
      </c>
      <c r="V57" s="10">
        <v>915</v>
      </c>
      <c r="W57" s="10">
        <v>807</v>
      </c>
      <c r="X57" s="10">
        <v>17</v>
      </c>
      <c r="Y57" s="10">
        <v>1</v>
      </c>
      <c r="Z57" s="10">
        <v>4</v>
      </c>
      <c r="AA57" s="10">
        <v>86</v>
      </c>
      <c r="AB57" s="10">
        <v>0</v>
      </c>
      <c r="AC57" s="10">
        <v>0</v>
      </c>
      <c r="AD57" s="10">
        <v>3404</v>
      </c>
      <c r="AE57" s="10">
        <v>1590</v>
      </c>
      <c r="AF57" s="10">
        <v>16</v>
      </c>
      <c r="AG57" s="10">
        <v>25</v>
      </c>
      <c r="AH57" s="10">
        <v>92</v>
      </c>
      <c r="AI57" s="10">
        <v>1680</v>
      </c>
      <c r="AJ57" s="10">
        <v>0</v>
      </c>
      <c r="AK57" s="10">
        <v>4081</v>
      </c>
      <c r="AL57" s="10">
        <v>2657</v>
      </c>
      <c r="AM57" s="10">
        <v>69</v>
      </c>
      <c r="AN57" s="10">
        <v>50</v>
      </c>
      <c r="AO57" s="10">
        <v>1301</v>
      </c>
      <c r="AP57" s="10">
        <v>4</v>
      </c>
      <c r="AQ57" s="10">
        <v>0</v>
      </c>
      <c r="AR57" s="10">
        <v>0</v>
      </c>
      <c r="AS57" s="10">
        <v>0</v>
      </c>
    </row>
    <row r="58" spans="1:45">
      <c r="A58" s="10">
        <v>1381</v>
      </c>
      <c r="B58" s="10">
        <v>2</v>
      </c>
      <c r="C58" s="10" t="s">
        <v>259</v>
      </c>
      <c r="D58" s="10" t="s">
        <v>260</v>
      </c>
      <c r="E58" s="10">
        <v>120638</v>
      </c>
      <c r="F58" s="10">
        <v>58890</v>
      </c>
      <c r="G58" s="10">
        <v>15726</v>
      </c>
      <c r="H58" s="10">
        <v>14703</v>
      </c>
      <c r="I58" s="10">
        <v>7896</v>
      </c>
      <c r="J58" s="10">
        <v>22922</v>
      </c>
      <c r="K58" s="10">
        <v>440</v>
      </c>
      <c r="L58" s="10">
        <v>61</v>
      </c>
      <c r="M58" s="10">
        <v>0</v>
      </c>
      <c r="N58" s="10">
        <v>8752</v>
      </c>
      <c r="O58" s="10">
        <v>7506</v>
      </c>
      <c r="P58" s="10">
        <v>558</v>
      </c>
      <c r="Q58" s="10">
        <v>392</v>
      </c>
      <c r="R58" s="10">
        <v>262</v>
      </c>
      <c r="S58" s="10">
        <v>0</v>
      </c>
      <c r="T58" s="10">
        <v>34</v>
      </c>
      <c r="U58" s="10">
        <v>0</v>
      </c>
      <c r="V58" s="10">
        <v>11199</v>
      </c>
      <c r="W58" s="10">
        <v>9375</v>
      </c>
      <c r="X58" s="10">
        <v>347</v>
      </c>
      <c r="Y58" s="10">
        <v>85</v>
      </c>
      <c r="Z58" s="10">
        <v>311</v>
      </c>
      <c r="AA58" s="10">
        <v>1081</v>
      </c>
      <c r="AB58" s="10">
        <v>0</v>
      </c>
      <c r="AC58" s="10">
        <v>0</v>
      </c>
      <c r="AD58" s="10">
        <v>18919</v>
      </c>
      <c r="AE58" s="10">
        <v>12530</v>
      </c>
      <c r="AF58" s="10">
        <v>155</v>
      </c>
      <c r="AG58" s="10">
        <v>199</v>
      </c>
      <c r="AH58" s="10">
        <v>1117</v>
      </c>
      <c r="AI58" s="10">
        <v>4917</v>
      </c>
      <c r="AJ58" s="10">
        <v>0</v>
      </c>
      <c r="AK58" s="10">
        <v>5201</v>
      </c>
      <c r="AL58" s="10">
        <v>2302</v>
      </c>
      <c r="AM58" s="10">
        <v>41</v>
      </c>
      <c r="AN58" s="10">
        <v>75</v>
      </c>
      <c r="AO58" s="10">
        <v>2784</v>
      </c>
      <c r="AP58" s="10">
        <v>0</v>
      </c>
      <c r="AQ58" s="10">
        <v>0</v>
      </c>
      <c r="AR58" s="10">
        <v>0</v>
      </c>
      <c r="AS58" s="10">
        <v>0</v>
      </c>
    </row>
    <row r="59" spans="1:45">
      <c r="A59" s="10">
        <v>1381</v>
      </c>
      <c r="B59" s="10">
        <v>3</v>
      </c>
      <c r="C59" s="10" t="s">
        <v>261</v>
      </c>
      <c r="D59" s="10" t="s">
        <v>262</v>
      </c>
      <c r="E59" s="10">
        <v>2685</v>
      </c>
      <c r="F59" s="10">
        <v>837</v>
      </c>
      <c r="G59" s="10">
        <v>85</v>
      </c>
      <c r="H59" s="10">
        <v>86</v>
      </c>
      <c r="I59" s="10">
        <v>0</v>
      </c>
      <c r="J59" s="10">
        <v>1676</v>
      </c>
      <c r="K59" s="10">
        <v>0</v>
      </c>
      <c r="L59" s="10">
        <v>1</v>
      </c>
      <c r="M59" s="10">
        <v>0</v>
      </c>
      <c r="N59" s="10">
        <v>336</v>
      </c>
      <c r="O59" s="10">
        <v>305</v>
      </c>
      <c r="P59" s="10">
        <v>0</v>
      </c>
      <c r="Q59" s="10">
        <v>31</v>
      </c>
      <c r="R59" s="10">
        <v>0</v>
      </c>
      <c r="S59" s="10">
        <v>0</v>
      </c>
      <c r="T59" s="10">
        <v>0</v>
      </c>
      <c r="U59" s="10">
        <v>0</v>
      </c>
      <c r="V59" s="10">
        <v>1630</v>
      </c>
      <c r="W59" s="10">
        <v>1118</v>
      </c>
      <c r="X59" s="10">
        <v>181</v>
      </c>
      <c r="Y59" s="10">
        <v>35</v>
      </c>
      <c r="Z59" s="10">
        <v>159</v>
      </c>
      <c r="AA59" s="10">
        <v>135</v>
      </c>
      <c r="AB59" s="10">
        <v>0</v>
      </c>
      <c r="AC59" s="10">
        <v>0</v>
      </c>
      <c r="AD59" s="10">
        <v>1224</v>
      </c>
      <c r="AE59" s="10">
        <v>943</v>
      </c>
      <c r="AF59" s="10">
        <v>8</v>
      </c>
      <c r="AG59" s="10">
        <v>0</v>
      </c>
      <c r="AH59" s="10">
        <v>255</v>
      </c>
      <c r="AI59" s="10">
        <v>18</v>
      </c>
      <c r="AJ59" s="10">
        <v>0</v>
      </c>
      <c r="AK59" s="10">
        <v>35</v>
      </c>
      <c r="AL59" s="10">
        <v>3</v>
      </c>
      <c r="AM59" s="10">
        <v>0</v>
      </c>
      <c r="AN59" s="10">
        <v>0</v>
      </c>
      <c r="AO59" s="10">
        <v>32</v>
      </c>
      <c r="AP59" s="10">
        <v>0</v>
      </c>
      <c r="AQ59" s="10">
        <v>0</v>
      </c>
      <c r="AR59" s="10">
        <v>0</v>
      </c>
      <c r="AS59" s="10">
        <v>0</v>
      </c>
    </row>
    <row r="60" spans="1:45">
      <c r="A60" s="10">
        <v>1381</v>
      </c>
      <c r="B60" s="10">
        <v>4</v>
      </c>
      <c r="C60" s="10" t="s">
        <v>263</v>
      </c>
      <c r="D60" s="10" t="s">
        <v>262</v>
      </c>
      <c r="E60" s="10">
        <v>2685</v>
      </c>
      <c r="F60" s="10">
        <v>837</v>
      </c>
      <c r="G60" s="10">
        <v>85</v>
      </c>
      <c r="H60" s="10">
        <v>86</v>
      </c>
      <c r="I60" s="10">
        <v>0</v>
      </c>
      <c r="J60" s="10">
        <v>1676</v>
      </c>
      <c r="K60" s="10">
        <v>0</v>
      </c>
      <c r="L60" s="10">
        <v>1</v>
      </c>
      <c r="M60" s="10">
        <v>0</v>
      </c>
      <c r="N60" s="10">
        <v>336</v>
      </c>
      <c r="O60" s="10">
        <v>305</v>
      </c>
      <c r="P60" s="10">
        <v>0</v>
      </c>
      <c r="Q60" s="10">
        <v>31</v>
      </c>
      <c r="R60" s="10">
        <v>0</v>
      </c>
      <c r="S60" s="10">
        <v>0</v>
      </c>
      <c r="T60" s="10">
        <v>0</v>
      </c>
      <c r="U60" s="10">
        <v>0</v>
      </c>
      <c r="V60" s="10">
        <v>1630</v>
      </c>
      <c r="W60" s="10">
        <v>1118</v>
      </c>
      <c r="X60" s="10">
        <v>181</v>
      </c>
      <c r="Y60" s="10">
        <v>35</v>
      </c>
      <c r="Z60" s="10">
        <v>159</v>
      </c>
      <c r="AA60" s="10">
        <v>135</v>
      </c>
      <c r="AB60" s="10">
        <v>0</v>
      </c>
      <c r="AC60" s="10">
        <v>0</v>
      </c>
      <c r="AD60" s="10">
        <v>1224</v>
      </c>
      <c r="AE60" s="10">
        <v>943</v>
      </c>
      <c r="AF60" s="10">
        <v>8</v>
      </c>
      <c r="AG60" s="10">
        <v>0</v>
      </c>
      <c r="AH60" s="10">
        <v>255</v>
      </c>
      <c r="AI60" s="10">
        <v>18</v>
      </c>
      <c r="AJ60" s="10">
        <v>0</v>
      </c>
      <c r="AK60" s="10">
        <v>35</v>
      </c>
      <c r="AL60" s="10">
        <v>3</v>
      </c>
      <c r="AM60" s="10">
        <v>0</v>
      </c>
      <c r="AN60" s="10">
        <v>0</v>
      </c>
      <c r="AO60" s="10">
        <v>32</v>
      </c>
      <c r="AP60" s="10">
        <v>0</v>
      </c>
      <c r="AQ60" s="10">
        <v>0</v>
      </c>
      <c r="AR60" s="10">
        <v>0</v>
      </c>
      <c r="AS60" s="10">
        <v>0</v>
      </c>
    </row>
    <row r="61" spans="1:45">
      <c r="A61" s="10">
        <v>1381</v>
      </c>
      <c r="B61" s="10">
        <v>3</v>
      </c>
      <c r="C61" s="10" t="s">
        <v>264</v>
      </c>
      <c r="D61" s="10" t="s">
        <v>265</v>
      </c>
      <c r="E61" s="10">
        <v>117953</v>
      </c>
      <c r="F61" s="10">
        <v>58053</v>
      </c>
      <c r="G61" s="10">
        <v>15641</v>
      </c>
      <c r="H61" s="10">
        <v>14616</v>
      </c>
      <c r="I61" s="10">
        <v>7896</v>
      </c>
      <c r="J61" s="10">
        <v>21246</v>
      </c>
      <c r="K61" s="10">
        <v>440</v>
      </c>
      <c r="L61" s="10">
        <v>61</v>
      </c>
      <c r="M61" s="10">
        <v>0</v>
      </c>
      <c r="N61" s="10">
        <v>8416</v>
      </c>
      <c r="O61" s="10">
        <v>7201</v>
      </c>
      <c r="P61" s="10">
        <v>558</v>
      </c>
      <c r="Q61" s="10">
        <v>362</v>
      </c>
      <c r="R61" s="10">
        <v>262</v>
      </c>
      <c r="S61" s="10">
        <v>0</v>
      </c>
      <c r="T61" s="10">
        <v>34</v>
      </c>
      <c r="U61" s="10">
        <v>0</v>
      </c>
      <c r="V61" s="10">
        <v>9570</v>
      </c>
      <c r="W61" s="10">
        <v>8257</v>
      </c>
      <c r="X61" s="10">
        <v>165</v>
      </c>
      <c r="Y61" s="10">
        <v>50</v>
      </c>
      <c r="Z61" s="10">
        <v>151</v>
      </c>
      <c r="AA61" s="10">
        <v>946</v>
      </c>
      <c r="AB61" s="10">
        <v>0</v>
      </c>
      <c r="AC61" s="10">
        <v>0</v>
      </c>
      <c r="AD61" s="10">
        <v>17694</v>
      </c>
      <c r="AE61" s="10">
        <v>11587</v>
      </c>
      <c r="AF61" s="10">
        <v>147</v>
      </c>
      <c r="AG61" s="10">
        <v>199</v>
      </c>
      <c r="AH61" s="10">
        <v>862</v>
      </c>
      <c r="AI61" s="10">
        <v>4899</v>
      </c>
      <c r="AJ61" s="10">
        <v>0</v>
      </c>
      <c r="AK61" s="10">
        <v>5167</v>
      </c>
      <c r="AL61" s="10">
        <v>2298</v>
      </c>
      <c r="AM61" s="10">
        <v>41</v>
      </c>
      <c r="AN61" s="10">
        <v>75</v>
      </c>
      <c r="AO61" s="10">
        <v>2752</v>
      </c>
      <c r="AP61" s="10">
        <v>0</v>
      </c>
      <c r="AQ61" s="10">
        <v>0</v>
      </c>
      <c r="AR61" s="10">
        <v>0</v>
      </c>
      <c r="AS61" s="10">
        <v>0</v>
      </c>
    </row>
    <row r="62" spans="1:45">
      <c r="A62" s="10">
        <v>1381</v>
      </c>
      <c r="B62" s="10">
        <v>4</v>
      </c>
      <c r="C62" s="10" t="s">
        <v>266</v>
      </c>
      <c r="D62" s="10" t="s">
        <v>267</v>
      </c>
      <c r="E62" s="10">
        <v>28017</v>
      </c>
      <c r="F62" s="10">
        <v>13969</v>
      </c>
      <c r="G62" s="10">
        <v>945</v>
      </c>
      <c r="H62" s="10">
        <v>1671</v>
      </c>
      <c r="I62" s="10">
        <v>2657</v>
      </c>
      <c r="J62" s="10">
        <v>8339</v>
      </c>
      <c r="K62" s="10">
        <v>390</v>
      </c>
      <c r="L62" s="10">
        <v>47</v>
      </c>
      <c r="M62" s="10">
        <v>0</v>
      </c>
      <c r="N62" s="10">
        <v>4433</v>
      </c>
      <c r="O62" s="10">
        <v>3628</v>
      </c>
      <c r="P62" s="10">
        <v>312</v>
      </c>
      <c r="Q62" s="10">
        <v>208</v>
      </c>
      <c r="R62" s="10">
        <v>259</v>
      </c>
      <c r="S62" s="10">
        <v>0</v>
      </c>
      <c r="T62" s="10">
        <v>25</v>
      </c>
      <c r="U62" s="10">
        <v>0</v>
      </c>
      <c r="V62" s="10">
        <v>7705</v>
      </c>
      <c r="W62" s="10">
        <v>6436</v>
      </c>
      <c r="X62" s="10">
        <v>155</v>
      </c>
      <c r="Y62" s="10">
        <v>50</v>
      </c>
      <c r="Z62" s="10">
        <v>129</v>
      </c>
      <c r="AA62" s="10">
        <v>934</v>
      </c>
      <c r="AB62" s="10">
        <v>0</v>
      </c>
      <c r="AC62" s="10">
        <v>0</v>
      </c>
      <c r="AD62" s="10">
        <v>15515</v>
      </c>
      <c r="AE62" s="10">
        <v>10193</v>
      </c>
      <c r="AF62" s="10">
        <v>133</v>
      </c>
      <c r="AG62" s="10">
        <v>112</v>
      </c>
      <c r="AH62" s="10">
        <v>666</v>
      </c>
      <c r="AI62" s="10">
        <v>4411</v>
      </c>
      <c r="AJ62" s="10">
        <v>0</v>
      </c>
      <c r="AK62" s="10">
        <v>2739</v>
      </c>
      <c r="AL62" s="10">
        <v>1593</v>
      </c>
      <c r="AM62" s="10">
        <v>41</v>
      </c>
      <c r="AN62" s="10">
        <v>75</v>
      </c>
      <c r="AO62" s="10">
        <v>1031</v>
      </c>
      <c r="AP62" s="10">
        <v>0</v>
      </c>
      <c r="AQ62" s="10">
        <v>0</v>
      </c>
      <c r="AR62" s="10">
        <v>0</v>
      </c>
      <c r="AS62" s="10">
        <v>0</v>
      </c>
    </row>
    <row r="63" spans="1:45">
      <c r="A63" s="10">
        <v>1381</v>
      </c>
      <c r="B63" s="10">
        <v>4</v>
      </c>
      <c r="C63" s="10" t="s">
        <v>268</v>
      </c>
      <c r="D63" s="10" t="s">
        <v>269</v>
      </c>
      <c r="E63" s="10">
        <v>65073</v>
      </c>
      <c r="F63" s="10">
        <v>40100</v>
      </c>
      <c r="G63" s="10">
        <v>4335</v>
      </c>
      <c r="H63" s="10">
        <v>11354</v>
      </c>
      <c r="I63" s="10">
        <v>4360</v>
      </c>
      <c r="J63" s="10">
        <v>4916</v>
      </c>
      <c r="K63" s="10">
        <v>0</v>
      </c>
      <c r="L63" s="10">
        <v>7</v>
      </c>
      <c r="M63" s="10">
        <v>0</v>
      </c>
      <c r="N63" s="10">
        <v>785</v>
      </c>
      <c r="O63" s="10">
        <v>730</v>
      </c>
      <c r="P63" s="10">
        <v>43</v>
      </c>
      <c r="Q63" s="10">
        <v>5</v>
      </c>
      <c r="R63" s="10">
        <v>0</v>
      </c>
      <c r="S63" s="10">
        <v>0</v>
      </c>
      <c r="T63" s="10">
        <v>7</v>
      </c>
      <c r="U63" s="10">
        <v>0</v>
      </c>
      <c r="V63" s="10">
        <v>1440</v>
      </c>
      <c r="W63" s="10">
        <v>1430</v>
      </c>
      <c r="X63" s="10">
        <v>10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831</v>
      </c>
      <c r="AE63" s="10">
        <v>301</v>
      </c>
      <c r="AF63" s="10">
        <v>2</v>
      </c>
      <c r="AG63" s="10">
        <v>77</v>
      </c>
      <c r="AH63" s="10">
        <v>72</v>
      </c>
      <c r="AI63" s="10">
        <v>380</v>
      </c>
      <c r="AJ63" s="10">
        <v>0</v>
      </c>
      <c r="AK63" s="10">
        <v>1180</v>
      </c>
      <c r="AL63" s="10">
        <v>0</v>
      </c>
      <c r="AM63" s="10">
        <v>0</v>
      </c>
      <c r="AN63" s="10">
        <v>0</v>
      </c>
      <c r="AO63" s="10">
        <v>1180</v>
      </c>
      <c r="AP63" s="10">
        <v>0</v>
      </c>
      <c r="AQ63" s="10">
        <v>0</v>
      </c>
      <c r="AR63" s="10">
        <v>0</v>
      </c>
      <c r="AS63" s="10">
        <v>0</v>
      </c>
    </row>
    <row r="64" spans="1:45">
      <c r="A64" s="10">
        <v>1381</v>
      </c>
      <c r="B64" s="10">
        <v>4</v>
      </c>
      <c r="C64" s="10" t="s">
        <v>270</v>
      </c>
      <c r="D64" s="10" t="s">
        <v>271</v>
      </c>
      <c r="E64" s="10">
        <v>13811</v>
      </c>
      <c r="F64" s="10">
        <v>2816</v>
      </c>
      <c r="G64" s="10">
        <v>9704</v>
      </c>
      <c r="H64" s="10">
        <v>54</v>
      </c>
      <c r="I64" s="10">
        <v>880</v>
      </c>
      <c r="J64" s="10">
        <v>304</v>
      </c>
      <c r="K64" s="10">
        <v>50</v>
      </c>
      <c r="L64" s="10">
        <v>3</v>
      </c>
      <c r="M64" s="10">
        <v>0</v>
      </c>
      <c r="N64" s="10">
        <v>1512</v>
      </c>
      <c r="O64" s="10">
        <v>1478</v>
      </c>
      <c r="P64" s="10">
        <v>19</v>
      </c>
      <c r="Q64" s="10">
        <v>10</v>
      </c>
      <c r="R64" s="10">
        <v>4</v>
      </c>
      <c r="S64" s="10">
        <v>0</v>
      </c>
      <c r="T64" s="10">
        <v>1</v>
      </c>
      <c r="U64" s="10">
        <v>0</v>
      </c>
      <c r="V64" s="10">
        <v>415</v>
      </c>
      <c r="W64" s="10">
        <v>381</v>
      </c>
      <c r="X64" s="10">
        <v>0</v>
      </c>
      <c r="Y64" s="10">
        <v>0</v>
      </c>
      <c r="Z64" s="10">
        <v>22</v>
      </c>
      <c r="AA64" s="10">
        <v>12</v>
      </c>
      <c r="AB64" s="10">
        <v>0</v>
      </c>
      <c r="AC64" s="10">
        <v>0</v>
      </c>
      <c r="AD64" s="10">
        <v>303</v>
      </c>
      <c r="AE64" s="10">
        <v>154</v>
      </c>
      <c r="AF64" s="10">
        <v>3</v>
      </c>
      <c r="AG64" s="10">
        <v>0</v>
      </c>
      <c r="AH64" s="10">
        <v>50</v>
      </c>
      <c r="AI64" s="10">
        <v>96</v>
      </c>
      <c r="AJ64" s="10">
        <v>0</v>
      </c>
      <c r="AK64" s="10">
        <v>1248</v>
      </c>
      <c r="AL64" s="10">
        <v>706</v>
      </c>
      <c r="AM64" s="10">
        <v>0</v>
      </c>
      <c r="AN64" s="10">
        <v>0</v>
      </c>
      <c r="AO64" s="10">
        <v>542</v>
      </c>
      <c r="AP64" s="10">
        <v>0</v>
      </c>
      <c r="AQ64" s="10">
        <v>0</v>
      </c>
      <c r="AR64" s="10">
        <v>0</v>
      </c>
      <c r="AS64" s="10">
        <v>0</v>
      </c>
    </row>
    <row r="65" spans="1:45">
      <c r="A65" s="10">
        <v>1381</v>
      </c>
      <c r="B65" s="10">
        <v>4</v>
      </c>
      <c r="C65" s="10" t="s">
        <v>272</v>
      </c>
      <c r="D65" s="10" t="s">
        <v>273</v>
      </c>
      <c r="E65" s="10">
        <v>11052</v>
      </c>
      <c r="F65" s="10">
        <v>1168</v>
      </c>
      <c r="G65" s="10">
        <v>657</v>
      </c>
      <c r="H65" s="10">
        <v>1537</v>
      </c>
      <c r="I65" s="10">
        <v>0</v>
      </c>
      <c r="J65" s="10">
        <v>7686</v>
      </c>
      <c r="K65" s="10">
        <v>0</v>
      </c>
      <c r="L65" s="10">
        <v>4</v>
      </c>
      <c r="M65" s="10">
        <v>0</v>
      </c>
      <c r="N65" s="10">
        <v>1687</v>
      </c>
      <c r="O65" s="10">
        <v>1364</v>
      </c>
      <c r="P65" s="10">
        <v>184</v>
      </c>
      <c r="Q65" s="10">
        <v>138</v>
      </c>
      <c r="R65" s="10">
        <v>0</v>
      </c>
      <c r="S65" s="10">
        <v>0</v>
      </c>
      <c r="T65" s="10">
        <v>0</v>
      </c>
      <c r="U65" s="10">
        <v>0</v>
      </c>
      <c r="V65" s="10">
        <v>10</v>
      </c>
      <c r="W65" s="10">
        <v>10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1045</v>
      </c>
      <c r="AE65" s="10">
        <v>940</v>
      </c>
      <c r="AF65" s="10">
        <v>10</v>
      </c>
      <c r="AG65" s="10">
        <v>10</v>
      </c>
      <c r="AH65" s="10">
        <v>74</v>
      </c>
      <c r="AI65" s="10">
        <v>12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</row>
    <row r="66" spans="1:45">
      <c r="A66" s="10">
        <v>1381</v>
      </c>
      <c r="B66" s="10">
        <v>2</v>
      </c>
      <c r="C66" s="10" t="s">
        <v>274</v>
      </c>
      <c r="D66" s="10" t="s">
        <v>275</v>
      </c>
      <c r="E66" s="10">
        <v>279498</v>
      </c>
      <c r="F66" s="10">
        <v>205422</v>
      </c>
      <c r="G66" s="10">
        <v>3928</v>
      </c>
      <c r="H66" s="10">
        <v>9287</v>
      </c>
      <c r="I66" s="10">
        <v>4347</v>
      </c>
      <c r="J66" s="10">
        <v>51191</v>
      </c>
      <c r="K66" s="10">
        <v>2167</v>
      </c>
      <c r="L66" s="10">
        <v>3155</v>
      </c>
      <c r="M66" s="10">
        <v>0</v>
      </c>
      <c r="N66" s="10">
        <v>58397</v>
      </c>
      <c r="O66" s="10">
        <v>52443</v>
      </c>
      <c r="P66" s="10">
        <v>1608</v>
      </c>
      <c r="Q66" s="10">
        <v>719</v>
      </c>
      <c r="R66" s="10">
        <v>155</v>
      </c>
      <c r="S66" s="10">
        <v>1576</v>
      </c>
      <c r="T66" s="10">
        <v>1897</v>
      </c>
      <c r="U66" s="10">
        <v>0</v>
      </c>
      <c r="V66" s="10">
        <v>30799</v>
      </c>
      <c r="W66" s="10">
        <v>24954</v>
      </c>
      <c r="X66" s="10">
        <v>591</v>
      </c>
      <c r="Y66" s="10">
        <v>126</v>
      </c>
      <c r="Z66" s="10">
        <v>326</v>
      </c>
      <c r="AA66" s="10">
        <v>4801</v>
      </c>
      <c r="AB66" s="10">
        <v>1</v>
      </c>
      <c r="AC66" s="10">
        <v>0</v>
      </c>
      <c r="AD66" s="10">
        <v>29762</v>
      </c>
      <c r="AE66" s="10">
        <v>16953</v>
      </c>
      <c r="AF66" s="10">
        <v>850</v>
      </c>
      <c r="AG66" s="10">
        <v>207</v>
      </c>
      <c r="AH66" s="10">
        <v>732</v>
      </c>
      <c r="AI66" s="10">
        <v>11020</v>
      </c>
      <c r="AJ66" s="10">
        <v>0</v>
      </c>
      <c r="AK66" s="10">
        <v>10463</v>
      </c>
      <c r="AL66" s="10">
        <v>2324</v>
      </c>
      <c r="AM66" s="10">
        <v>34</v>
      </c>
      <c r="AN66" s="10">
        <v>162</v>
      </c>
      <c r="AO66" s="10">
        <v>6273</v>
      </c>
      <c r="AP66" s="10">
        <v>1638</v>
      </c>
      <c r="AQ66" s="10">
        <v>33</v>
      </c>
      <c r="AR66" s="10">
        <v>0</v>
      </c>
      <c r="AS66" s="10">
        <v>0</v>
      </c>
    </row>
    <row r="67" spans="1:45">
      <c r="A67" s="10">
        <v>1381</v>
      </c>
      <c r="B67" s="10">
        <v>3</v>
      </c>
      <c r="C67" s="10" t="s">
        <v>276</v>
      </c>
      <c r="D67" s="10" t="s">
        <v>275</v>
      </c>
      <c r="E67" s="10">
        <v>279498</v>
      </c>
      <c r="F67" s="10">
        <v>205422</v>
      </c>
      <c r="G67" s="10">
        <v>3928</v>
      </c>
      <c r="H67" s="10">
        <v>9287</v>
      </c>
      <c r="I67" s="10">
        <v>4347</v>
      </c>
      <c r="J67" s="10">
        <v>51191</v>
      </c>
      <c r="K67" s="10">
        <v>2167</v>
      </c>
      <c r="L67" s="10">
        <v>3155</v>
      </c>
      <c r="M67" s="10">
        <v>0</v>
      </c>
      <c r="N67" s="10">
        <v>58397</v>
      </c>
      <c r="O67" s="10">
        <v>52443</v>
      </c>
      <c r="P67" s="10">
        <v>1608</v>
      </c>
      <c r="Q67" s="10">
        <v>719</v>
      </c>
      <c r="R67" s="10">
        <v>155</v>
      </c>
      <c r="S67" s="10">
        <v>1576</v>
      </c>
      <c r="T67" s="10">
        <v>1897</v>
      </c>
      <c r="U67" s="10">
        <v>0</v>
      </c>
      <c r="V67" s="10">
        <v>30799</v>
      </c>
      <c r="W67" s="10">
        <v>24954</v>
      </c>
      <c r="X67" s="10">
        <v>591</v>
      </c>
      <c r="Y67" s="10">
        <v>126</v>
      </c>
      <c r="Z67" s="10">
        <v>326</v>
      </c>
      <c r="AA67" s="10">
        <v>4801</v>
      </c>
      <c r="AB67" s="10">
        <v>1</v>
      </c>
      <c r="AC67" s="10">
        <v>0</v>
      </c>
      <c r="AD67" s="10">
        <v>29762</v>
      </c>
      <c r="AE67" s="10">
        <v>16953</v>
      </c>
      <c r="AF67" s="10">
        <v>850</v>
      </c>
      <c r="AG67" s="10">
        <v>207</v>
      </c>
      <c r="AH67" s="10">
        <v>732</v>
      </c>
      <c r="AI67" s="10">
        <v>11020</v>
      </c>
      <c r="AJ67" s="10">
        <v>0</v>
      </c>
      <c r="AK67" s="10">
        <v>10463</v>
      </c>
      <c r="AL67" s="10">
        <v>2324</v>
      </c>
      <c r="AM67" s="10">
        <v>34</v>
      </c>
      <c r="AN67" s="10">
        <v>162</v>
      </c>
      <c r="AO67" s="10">
        <v>6273</v>
      </c>
      <c r="AP67" s="10">
        <v>1638</v>
      </c>
      <c r="AQ67" s="10">
        <v>33</v>
      </c>
      <c r="AR67" s="10">
        <v>0</v>
      </c>
      <c r="AS67" s="10">
        <v>0</v>
      </c>
    </row>
    <row r="68" spans="1:45">
      <c r="A68" s="10">
        <v>1381</v>
      </c>
      <c r="B68" s="10">
        <v>4</v>
      </c>
      <c r="C68" s="10" t="s">
        <v>277</v>
      </c>
      <c r="D68" s="10" t="s">
        <v>278</v>
      </c>
      <c r="E68" s="10">
        <v>151862</v>
      </c>
      <c r="F68" s="10">
        <v>128942</v>
      </c>
      <c r="G68" s="10">
        <v>1521</v>
      </c>
      <c r="H68" s="10">
        <v>5939</v>
      </c>
      <c r="I68" s="10">
        <v>2181</v>
      </c>
      <c r="J68" s="10">
        <v>11067</v>
      </c>
      <c r="K68" s="10">
        <v>0</v>
      </c>
      <c r="L68" s="10">
        <v>2213</v>
      </c>
      <c r="M68" s="10">
        <v>0</v>
      </c>
      <c r="N68" s="10">
        <v>13892</v>
      </c>
      <c r="O68" s="10">
        <v>12598</v>
      </c>
      <c r="P68" s="10">
        <v>328</v>
      </c>
      <c r="Q68" s="10">
        <v>87</v>
      </c>
      <c r="R68" s="10">
        <v>0</v>
      </c>
      <c r="S68" s="10">
        <v>0</v>
      </c>
      <c r="T68" s="10">
        <v>878</v>
      </c>
      <c r="U68" s="10">
        <v>0</v>
      </c>
      <c r="V68" s="10">
        <v>28744</v>
      </c>
      <c r="W68" s="10">
        <v>22963</v>
      </c>
      <c r="X68" s="10">
        <v>562</v>
      </c>
      <c r="Y68" s="10">
        <v>120</v>
      </c>
      <c r="Z68" s="10">
        <v>307</v>
      </c>
      <c r="AA68" s="10">
        <v>4791</v>
      </c>
      <c r="AB68" s="10">
        <v>1</v>
      </c>
      <c r="AC68" s="10">
        <v>0</v>
      </c>
      <c r="AD68" s="10">
        <v>23403</v>
      </c>
      <c r="AE68" s="10">
        <v>11821</v>
      </c>
      <c r="AF68" s="10">
        <v>788</v>
      </c>
      <c r="AG68" s="10">
        <v>125</v>
      </c>
      <c r="AH68" s="10">
        <v>505</v>
      </c>
      <c r="AI68" s="10">
        <v>10164</v>
      </c>
      <c r="AJ68" s="10">
        <v>0</v>
      </c>
      <c r="AK68" s="10">
        <v>7866</v>
      </c>
      <c r="AL68" s="10">
        <v>1269</v>
      </c>
      <c r="AM68" s="10">
        <v>33</v>
      </c>
      <c r="AN68" s="10">
        <v>89</v>
      </c>
      <c r="AO68" s="10">
        <v>5436</v>
      </c>
      <c r="AP68" s="10">
        <v>1016</v>
      </c>
      <c r="AQ68" s="10">
        <v>23</v>
      </c>
      <c r="AR68" s="10">
        <v>0</v>
      </c>
      <c r="AS68" s="10">
        <v>0</v>
      </c>
    </row>
    <row r="69" spans="1:45">
      <c r="A69" s="10">
        <v>1381</v>
      </c>
      <c r="B69" s="10">
        <v>4</v>
      </c>
      <c r="C69" s="10" t="s">
        <v>279</v>
      </c>
      <c r="D69" s="10" t="s">
        <v>280</v>
      </c>
      <c r="E69" s="10">
        <v>73533</v>
      </c>
      <c r="F69" s="10">
        <v>35274</v>
      </c>
      <c r="G69" s="10">
        <v>328</v>
      </c>
      <c r="H69" s="10">
        <v>794</v>
      </c>
      <c r="I69" s="10">
        <v>1406</v>
      </c>
      <c r="J69" s="10">
        <v>34419</v>
      </c>
      <c r="K69" s="10">
        <v>1277</v>
      </c>
      <c r="L69" s="10">
        <v>34</v>
      </c>
      <c r="M69" s="10">
        <v>0</v>
      </c>
      <c r="N69" s="10">
        <v>1413</v>
      </c>
      <c r="O69" s="10">
        <v>1240</v>
      </c>
      <c r="P69" s="10">
        <v>23</v>
      </c>
      <c r="Q69" s="10">
        <v>19</v>
      </c>
      <c r="R69" s="10">
        <v>130</v>
      </c>
      <c r="S69" s="10">
        <v>0</v>
      </c>
      <c r="T69" s="10">
        <v>0</v>
      </c>
      <c r="U69" s="10">
        <v>0</v>
      </c>
      <c r="V69" s="10">
        <v>1123</v>
      </c>
      <c r="W69" s="10">
        <v>1109</v>
      </c>
      <c r="X69" s="10">
        <v>0</v>
      </c>
      <c r="Y69" s="10">
        <v>2</v>
      </c>
      <c r="Z69" s="10">
        <v>2</v>
      </c>
      <c r="AA69" s="10">
        <v>10</v>
      </c>
      <c r="AB69" s="10">
        <v>0</v>
      </c>
      <c r="AC69" s="10">
        <v>0</v>
      </c>
      <c r="AD69" s="10">
        <v>3607</v>
      </c>
      <c r="AE69" s="10">
        <v>3049</v>
      </c>
      <c r="AF69" s="10">
        <v>16</v>
      </c>
      <c r="AG69" s="10">
        <v>23</v>
      </c>
      <c r="AH69" s="10">
        <v>110</v>
      </c>
      <c r="AI69" s="10">
        <v>409</v>
      </c>
      <c r="AJ69" s="10">
        <v>0</v>
      </c>
      <c r="AK69" s="10">
        <v>1323</v>
      </c>
      <c r="AL69" s="10">
        <v>483</v>
      </c>
      <c r="AM69" s="10">
        <v>0</v>
      </c>
      <c r="AN69" s="10">
        <v>63</v>
      </c>
      <c r="AO69" s="10">
        <v>710</v>
      </c>
      <c r="AP69" s="10">
        <v>57</v>
      </c>
      <c r="AQ69" s="10">
        <v>9</v>
      </c>
      <c r="AR69" s="10">
        <v>0</v>
      </c>
      <c r="AS69" s="10">
        <v>0</v>
      </c>
    </row>
    <row r="70" spans="1:45">
      <c r="A70" s="10">
        <v>1381</v>
      </c>
      <c r="B70" s="10">
        <v>4</v>
      </c>
      <c r="C70" s="10" t="s">
        <v>281</v>
      </c>
      <c r="D70" s="10" t="s">
        <v>282</v>
      </c>
      <c r="E70" s="10">
        <v>54103</v>
      </c>
      <c r="F70" s="10">
        <v>41206</v>
      </c>
      <c r="G70" s="10">
        <v>2079</v>
      </c>
      <c r="H70" s="10">
        <v>2554</v>
      </c>
      <c r="I70" s="10">
        <v>760</v>
      </c>
      <c r="J70" s="10">
        <v>5705</v>
      </c>
      <c r="K70" s="10">
        <v>890</v>
      </c>
      <c r="L70" s="10">
        <v>908</v>
      </c>
      <c r="M70" s="10">
        <v>0</v>
      </c>
      <c r="N70" s="10">
        <v>43092</v>
      </c>
      <c r="O70" s="10">
        <v>38604</v>
      </c>
      <c r="P70" s="10">
        <v>1257</v>
      </c>
      <c r="Q70" s="10">
        <v>612</v>
      </c>
      <c r="R70" s="10">
        <v>25</v>
      </c>
      <c r="S70" s="10">
        <v>1576</v>
      </c>
      <c r="T70" s="10">
        <v>1018</v>
      </c>
      <c r="U70" s="10">
        <v>0</v>
      </c>
      <c r="V70" s="10">
        <v>932</v>
      </c>
      <c r="W70" s="10">
        <v>882</v>
      </c>
      <c r="X70" s="10">
        <v>29</v>
      </c>
      <c r="Y70" s="10">
        <v>4</v>
      </c>
      <c r="Z70" s="10">
        <v>18</v>
      </c>
      <c r="AA70" s="10">
        <v>0</v>
      </c>
      <c r="AB70" s="10">
        <v>0</v>
      </c>
      <c r="AC70" s="10">
        <v>0</v>
      </c>
      <c r="AD70" s="10">
        <v>2751</v>
      </c>
      <c r="AE70" s="10">
        <v>2084</v>
      </c>
      <c r="AF70" s="10">
        <v>45</v>
      </c>
      <c r="AG70" s="10">
        <v>59</v>
      </c>
      <c r="AH70" s="10">
        <v>117</v>
      </c>
      <c r="AI70" s="10">
        <v>447</v>
      </c>
      <c r="AJ70" s="10">
        <v>0</v>
      </c>
      <c r="AK70" s="10">
        <v>1274</v>
      </c>
      <c r="AL70" s="10">
        <v>571</v>
      </c>
      <c r="AM70" s="10">
        <v>0</v>
      </c>
      <c r="AN70" s="10">
        <v>10</v>
      </c>
      <c r="AO70" s="10">
        <v>127</v>
      </c>
      <c r="AP70" s="10">
        <v>565</v>
      </c>
      <c r="AQ70" s="10">
        <v>0</v>
      </c>
      <c r="AR70" s="10">
        <v>0</v>
      </c>
      <c r="AS70" s="10">
        <v>0</v>
      </c>
    </row>
    <row r="71" spans="1:45">
      <c r="A71" s="10">
        <v>1381</v>
      </c>
      <c r="B71" s="10">
        <v>2</v>
      </c>
      <c r="C71" s="10" t="s">
        <v>283</v>
      </c>
      <c r="D71" s="10" t="s">
        <v>284</v>
      </c>
      <c r="E71" s="10">
        <v>80075</v>
      </c>
      <c r="F71" s="10">
        <v>51268</v>
      </c>
      <c r="G71" s="10">
        <v>1282</v>
      </c>
      <c r="H71" s="10">
        <v>3919</v>
      </c>
      <c r="I71" s="10">
        <v>2935</v>
      </c>
      <c r="J71" s="10">
        <v>15430</v>
      </c>
      <c r="K71" s="10">
        <v>2344</v>
      </c>
      <c r="L71" s="10">
        <v>2897</v>
      </c>
      <c r="M71" s="10">
        <v>0</v>
      </c>
      <c r="N71" s="10">
        <v>23748</v>
      </c>
      <c r="O71" s="10">
        <v>23236</v>
      </c>
      <c r="P71" s="10">
        <v>226</v>
      </c>
      <c r="Q71" s="10">
        <v>105</v>
      </c>
      <c r="R71" s="10">
        <v>138</v>
      </c>
      <c r="S71" s="10">
        <v>0</v>
      </c>
      <c r="T71" s="10">
        <v>43</v>
      </c>
      <c r="U71" s="10">
        <v>0</v>
      </c>
      <c r="V71" s="10">
        <v>2901</v>
      </c>
      <c r="W71" s="10">
        <v>2760</v>
      </c>
      <c r="X71" s="10">
        <v>62</v>
      </c>
      <c r="Y71" s="10">
        <v>1</v>
      </c>
      <c r="Z71" s="10">
        <v>9</v>
      </c>
      <c r="AA71" s="10">
        <v>67</v>
      </c>
      <c r="AB71" s="10">
        <v>2</v>
      </c>
      <c r="AC71" s="10">
        <v>0</v>
      </c>
      <c r="AD71" s="10">
        <v>14283</v>
      </c>
      <c r="AE71" s="10">
        <v>9445</v>
      </c>
      <c r="AF71" s="10">
        <v>153</v>
      </c>
      <c r="AG71" s="10">
        <v>286</v>
      </c>
      <c r="AH71" s="10">
        <v>215</v>
      </c>
      <c r="AI71" s="10">
        <v>4183</v>
      </c>
      <c r="AJ71" s="10">
        <v>0</v>
      </c>
      <c r="AK71" s="10">
        <v>6624</v>
      </c>
      <c r="AL71" s="10">
        <v>2907</v>
      </c>
      <c r="AM71" s="10">
        <v>125</v>
      </c>
      <c r="AN71" s="10">
        <v>163</v>
      </c>
      <c r="AO71" s="10">
        <v>455</v>
      </c>
      <c r="AP71" s="10">
        <v>2971</v>
      </c>
      <c r="AQ71" s="10">
        <v>0</v>
      </c>
      <c r="AR71" s="10">
        <v>3</v>
      </c>
      <c r="AS71" s="10">
        <v>0</v>
      </c>
    </row>
    <row r="72" spans="1:45">
      <c r="A72" s="10">
        <v>1381</v>
      </c>
      <c r="B72" s="10">
        <v>7</v>
      </c>
      <c r="C72" s="10" t="s">
        <v>285</v>
      </c>
      <c r="D72" s="10" t="s">
        <v>286</v>
      </c>
      <c r="E72" s="10">
        <v>80075</v>
      </c>
      <c r="F72" s="10">
        <v>51268</v>
      </c>
      <c r="G72" s="10">
        <v>1282</v>
      </c>
      <c r="H72" s="10">
        <v>3919</v>
      </c>
      <c r="I72" s="10">
        <v>2935</v>
      </c>
      <c r="J72" s="10">
        <v>15430</v>
      </c>
      <c r="K72" s="10">
        <v>2344</v>
      </c>
      <c r="L72" s="10">
        <v>2897</v>
      </c>
      <c r="M72" s="10">
        <v>0</v>
      </c>
      <c r="N72" s="10">
        <v>23748</v>
      </c>
      <c r="O72" s="10">
        <v>23236</v>
      </c>
      <c r="P72" s="10">
        <v>226</v>
      </c>
      <c r="Q72" s="10">
        <v>105</v>
      </c>
      <c r="R72" s="10">
        <v>138</v>
      </c>
      <c r="S72" s="10">
        <v>0</v>
      </c>
      <c r="T72" s="10">
        <v>43</v>
      </c>
      <c r="U72" s="10">
        <v>0</v>
      </c>
      <c r="V72" s="10">
        <v>2901</v>
      </c>
      <c r="W72" s="10">
        <v>2760</v>
      </c>
      <c r="X72" s="10">
        <v>62</v>
      </c>
      <c r="Y72" s="10">
        <v>1</v>
      </c>
      <c r="Z72" s="10">
        <v>9</v>
      </c>
      <c r="AA72" s="10">
        <v>67</v>
      </c>
      <c r="AB72" s="10">
        <v>2</v>
      </c>
      <c r="AC72" s="10">
        <v>0</v>
      </c>
      <c r="AD72" s="10">
        <v>14283</v>
      </c>
      <c r="AE72" s="10">
        <v>9445</v>
      </c>
      <c r="AF72" s="10">
        <v>153</v>
      </c>
      <c r="AG72" s="10">
        <v>286</v>
      </c>
      <c r="AH72" s="10">
        <v>215</v>
      </c>
      <c r="AI72" s="10">
        <v>4183</v>
      </c>
      <c r="AJ72" s="10">
        <v>0</v>
      </c>
      <c r="AK72" s="10">
        <v>6624</v>
      </c>
      <c r="AL72" s="10">
        <v>2907</v>
      </c>
      <c r="AM72" s="10">
        <v>125</v>
      </c>
      <c r="AN72" s="10">
        <v>163</v>
      </c>
      <c r="AO72" s="10">
        <v>455</v>
      </c>
      <c r="AP72" s="10">
        <v>2971</v>
      </c>
      <c r="AQ72" s="10">
        <v>0</v>
      </c>
      <c r="AR72" s="10">
        <v>3</v>
      </c>
      <c r="AS72" s="10">
        <v>0</v>
      </c>
    </row>
    <row r="73" spans="1:45">
      <c r="A73" s="10">
        <v>1381</v>
      </c>
      <c r="B73" s="10">
        <v>4</v>
      </c>
      <c r="C73" s="10" t="s">
        <v>287</v>
      </c>
      <c r="D73" s="10" t="s">
        <v>288</v>
      </c>
      <c r="E73" s="10">
        <v>72173</v>
      </c>
      <c r="F73" s="10">
        <v>45375</v>
      </c>
      <c r="G73" s="10">
        <v>1246</v>
      </c>
      <c r="H73" s="10">
        <v>3870</v>
      </c>
      <c r="I73" s="10">
        <v>1967</v>
      </c>
      <c r="J73" s="10">
        <v>14477</v>
      </c>
      <c r="K73" s="10">
        <v>2344</v>
      </c>
      <c r="L73" s="10">
        <v>2894</v>
      </c>
      <c r="M73" s="10">
        <v>0</v>
      </c>
      <c r="N73" s="10">
        <v>22371</v>
      </c>
      <c r="O73" s="10">
        <v>21870</v>
      </c>
      <c r="P73" s="10">
        <v>214</v>
      </c>
      <c r="Q73" s="10">
        <v>105</v>
      </c>
      <c r="R73" s="10">
        <v>138</v>
      </c>
      <c r="S73" s="10">
        <v>0</v>
      </c>
      <c r="T73" s="10">
        <v>43</v>
      </c>
      <c r="U73" s="10">
        <v>0</v>
      </c>
      <c r="V73" s="10">
        <v>2744</v>
      </c>
      <c r="W73" s="10">
        <v>2604</v>
      </c>
      <c r="X73" s="10">
        <v>62</v>
      </c>
      <c r="Y73" s="10">
        <v>1</v>
      </c>
      <c r="Z73" s="10">
        <v>9</v>
      </c>
      <c r="AA73" s="10">
        <v>67</v>
      </c>
      <c r="AB73" s="10">
        <v>2</v>
      </c>
      <c r="AC73" s="10">
        <v>0</v>
      </c>
      <c r="AD73" s="10">
        <v>12341</v>
      </c>
      <c r="AE73" s="10">
        <v>8888</v>
      </c>
      <c r="AF73" s="10">
        <v>153</v>
      </c>
      <c r="AG73" s="10">
        <v>286</v>
      </c>
      <c r="AH73" s="10">
        <v>209</v>
      </c>
      <c r="AI73" s="10">
        <v>2805</v>
      </c>
      <c r="AJ73" s="10">
        <v>0</v>
      </c>
      <c r="AK73" s="10">
        <v>5482</v>
      </c>
      <c r="AL73" s="10">
        <v>1773</v>
      </c>
      <c r="AM73" s="10">
        <v>125</v>
      </c>
      <c r="AN73" s="10">
        <v>155</v>
      </c>
      <c r="AO73" s="10">
        <v>455</v>
      </c>
      <c r="AP73" s="10">
        <v>2971</v>
      </c>
      <c r="AQ73" s="10">
        <v>0</v>
      </c>
      <c r="AR73" s="10">
        <v>3</v>
      </c>
      <c r="AS73" s="10">
        <v>0</v>
      </c>
    </row>
    <row r="74" spans="1:45">
      <c r="A74" s="10">
        <v>1381</v>
      </c>
      <c r="B74" s="10">
        <v>9</v>
      </c>
      <c r="C74" s="10" t="s">
        <v>289</v>
      </c>
      <c r="D74" s="10" t="s">
        <v>290</v>
      </c>
      <c r="E74" s="10">
        <v>7902</v>
      </c>
      <c r="F74" s="10">
        <v>5894</v>
      </c>
      <c r="G74" s="10">
        <v>36</v>
      </c>
      <c r="H74" s="10">
        <v>49</v>
      </c>
      <c r="I74" s="10">
        <v>967</v>
      </c>
      <c r="J74" s="10">
        <v>952</v>
      </c>
      <c r="K74" s="10">
        <v>0</v>
      </c>
      <c r="L74" s="10">
        <v>3</v>
      </c>
      <c r="M74" s="10">
        <v>0</v>
      </c>
      <c r="N74" s="10">
        <v>1378</v>
      </c>
      <c r="O74" s="10">
        <v>1366</v>
      </c>
      <c r="P74" s="10">
        <v>12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157</v>
      </c>
      <c r="W74" s="10">
        <v>157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1942</v>
      </c>
      <c r="AE74" s="10">
        <v>557</v>
      </c>
      <c r="AF74" s="10">
        <v>0</v>
      </c>
      <c r="AG74" s="10">
        <v>0</v>
      </c>
      <c r="AH74" s="10">
        <v>6</v>
      </c>
      <c r="AI74" s="10">
        <v>1379</v>
      </c>
      <c r="AJ74" s="10">
        <v>0</v>
      </c>
      <c r="AK74" s="10">
        <v>1142</v>
      </c>
      <c r="AL74" s="10">
        <v>1134</v>
      </c>
      <c r="AM74" s="10">
        <v>0</v>
      </c>
      <c r="AN74" s="10">
        <v>8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</row>
    <row r="75" spans="1:45">
      <c r="A75" s="10">
        <v>1381</v>
      </c>
      <c r="B75" s="10">
        <v>2</v>
      </c>
      <c r="C75" s="10" t="s">
        <v>291</v>
      </c>
      <c r="D75" s="10" t="s">
        <v>292</v>
      </c>
      <c r="E75" s="10">
        <v>320869</v>
      </c>
      <c r="F75" s="10">
        <v>166008</v>
      </c>
      <c r="G75" s="10">
        <v>13200</v>
      </c>
      <c r="H75" s="10">
        <v>26763</v>
      </c>
      <c r="I75" s="10">
        <v>19528</v>
      </c>
      <c r="J75" s="10">
        <v>59300</v>
      </c>
      <c r="K75" s="10">
        <v>35486</v>
      </c>
      <c r="L75" s="10">
        <v>584</v>
      </c>
      <c r="M75" s="10">
        <v>0</v>
      </c>
      <c r="N75" s="10">
        <v>147733</v>
      </c>
      <c r="O75" s="10">
        <v>144406</v>
      </c>
      <c r="P75" s="10">
        <v>121</v>
      </c>
      <c r="Q75" s="10">
        <v>2925</v>
      </c>
      <c r="R75" s="10">
        <v>240</v>
      </c>
      <c r="S75" s="10">
        <v>40</v>
      </c>
      <c r="T75" s="10">
        <v>0</v>
      </c>
      <c r="U75" s="10">
        <v>0</v>
      </c>
      <c r="V75" s="10">
        <v>195738</v>
      </c>
      <c r="W75" s="10">
        <v>168400</v>
      </c>
      <c r="X75" s="10">
        <v>305</v>
      </c>
      <c r="Y75" s="10">
        <v>88</v>
      </c>
      <c r="Z75" s="10">
        <v>217</v>
      </c>
      <c r="AA75" s="10">
        <v>26729</v>
      </c>
      <c r="AB75" s="10">
        <v>0</v>
      </c>
      <c r="AC75" s="10">
        <v>0</v>
      </c>
      <c r="AD75" s="10">
        <v>83240</v>
      </c>
      <c r="AE75" s="10">
        <v>69768</v>
      </c>
      <c r="AF75" s="10">
        <v>804</v>
      </c>
      <c r="AG75" s="10">
        <v>362</v>
      </c>
      <c r="AH75" s="10">
        <v>2104</v>
      </c>
      <c r="AI75" s="10">
        <v>10203</v>
      </c>
      <c r="AJ75" s="10">
        <v>0</v>
      </c>
      <c r="AK75" s="10">
        <v>13458</v>
      </c>
      <c r="AL75" s="10">
        <v>4757</v>
      </c>
      <c r="AM75" s="10">
        <v>195</v>
      </c>
      <c r="AN75" s="10">
        <v>2976</v>
      </c>
      <c r="AO75" s="10">
        <v>3773</v>
      </c>
      <c r="AP75" s="10">
        <v>1719</v>
      </c>
      <c r="AQ75" s="10">
        <v>38</v>
      </c>
      <c r="AR75" s="10">
        <v>0</v>
      </c>
      <c r="AS75" s="10">
        <v>0</v>
      </c>
    </row>
    <row r="76" spans="1:45">
      <c r="A76" s="10">
        <v>1381</v>
      </c>
      <c r="B76" s="10">
        <v>3</v>
      </c>
      <c r="C76" s="10" t="s">
        <v>293</v>
      </c>
      <c r="D76" s="10" t="s">
        <v>294</v>
      </c>
      <c r="E76" s="10">
        <v>970</v>
      </c>
      <c r="F76" s="10">
        <v>471</v>
      </c>
      <c r="G76" s="10">
        <v>379</v>
      </c>
      <c r="H76" s="10">
        <v>3</v>
      </c>
      <c r="I76" s="10">
        <v>117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483</v>
      </c>
      <c r="W76" s="10">
        <v>426</v>
      </c>
      <c r="X76" s="10">
        <v>56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873</v>
      </c>
      <c r="AE76" s="10">
        <v>304</v>
      </c>
      <c r="AF76" s="10">
        <v>89</v>
      </c>
      <c r="AG76" s="10">
        <v>0</v>
      </c>
      <c r="AH76" s="10">
        <v>402</v>
      </c>
      <c r="AI76" s="10">
        <v>78</v>
      </c>
      <c r="AJ76" s="10">
        <v>0</v>
      </c>
      <c r="AK76" s="10">
        <v>200</v>
      </c>
      <c r="AL76" s="10">
        <v>0</v>
      </c>
      <c r="AM76" s="10">
        <v>0</v>
      </c>
      <c r="AN76" s="10">
        <v>0</v>
      </c>
      <c r="AO76" s="10">
        <v>200</v>
      </c>
      <c r="AP76" s="10">
        <v>0</v>
      </c>
      <c r="AQ76" s="10">
        <v>0</v>
      </c>
      <c r="AR76" s="10">
        <v>0</v>
      </c>
      <c r="AS76" s="10">
        <v>0</v>
      </c>
    </row>
    <row r="77" spans="1:45">
      <c r="A77" s="10">
        <v>1381</v>
      </c>
      <c r="B77" s="10">
        <v>4</v>
      </c>
      <c r="C77" s="10" t="s">
        <v>295</v>
      </c>
      <c r="D77" s="10" t="s">
        <v>296</v>
      </c>
      <c r="E77" s="10">
        <v>970</v>
      </c>
      <c r="F77" s="10">
        <v>471</v>
      </c>
      <c r="G77" s="10">
        <v>379</v>
      </c>
      <c r="H77" s="10">
        <v>3</v>
      </c>
      <c r="I77" s="10">
        <v>117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483</v>
      </c>
      <c r="W77" s="10">
        <v>426</v>
      </c>
      <c r="X77" s="10">
        <v>56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873</v>
      </c>
      <c r="AE77" s="10">
        <v>304</v>
      </c>
      <c r="AF77" s="10">
        <v>89</v>
      </c>
      <c r="AG77" s="10">
        <v>0</v>
      </c>
      <c r="AH77" s="10">
        <v>402</v>
      </c>
      <c r="AI77" s="10">
        <v>78</v>
      </c>
      <c r="AJ77" s="10">
        <v>0</v>
      </c>
      <c r="AK77" s="10">
        <v>200</v>
      </c>
      <c r="AL77" s="10">
        <v>0</v>
      </c>
      <c r="AM77" s="10">
        <v>0</v>
      </c>
      <c r="AN77" s="10">
        <v>0</v>
      </c>
      <c r="AO77" s="10">
        <v>200</v>
      </c>
      <c r="AP77" s="10">
        <v>0</v>
      </c>
      <c r="AQ77" s="10">
        <v>0</v>
      </c>
      <c r="AR77" s="10">
        <v>0</v>
      </c>
      <c r="AS77" s="10">
        <v>0</v>
      </c>
    </row>
    <row r="78" spans="1:45">
      <c r="A78" s="10">
        <v>1381</v>
      </c>
      <c r="B78" s="10">
        <v>3</v>
      </c>
      <c r="C78" s="10" t="s">
        <v>297</v>
      </c>
      <c r="D78" s="10" t="s">
        <v>298</v>
      </c>
      <c r="E78" s="10">
        <v>319899</v>
      </c>
      <c r="F78" s="10">
        <v>165538</v>
      </c>
      <c r="G78" s="10">
        <v>12821</v>
      </c>
      <c r="H78" s="10">
        <v>26760</v>
      </c>
      <c r="I78" s="10">
        <v>19411</v>
      </c>
      <c r="J78" s="10">
        <v>59300</v>
      </c>
      <c r="K78" s="10">
        <v>35486</v>
      </c>
      <c r="L78" s="10">
        <v>584</v>
      </c>
      <c r="M78" s="10">
        <v>0</v>
      </c>
      <c r="N78" s="10">
        <v>147733</v>
      </c>
      <c r="O78" s="10">
        <v>144406</v>
      </c>
      <c r="P78" s="10">
        <v>121</v>
      </c>
      <c r="Q78" s="10">
        <v>2925</v>
      </c>
      <c r="R78" s="10">
        <v>240</v>
      </c>
      <c r="S78" s="10">
        <v>40</v>
      </c>
      <c r="T78" s="10">
        <v>0</v>
      </c>
      <c r="U78" s="10">
        <v>0</v>
      </c>
      <c r="V78" s="10">
        <v>195256</v>
      </c>
      <c r="W78" s="10">
        <v>167974</v>
      </c>
      <c r="X78" s="10">
        <v>249</v>
      </c>
      <c r="Y78" s="10">
        <v>88</v>
      </c>
      <c r="Z78" s="10">
        <v>217</v>
      </c>
      <c r="AA78" s="10">
        <v>26729</v>
      </c>
      <c r="AB78" s="10">
        <v>0</v>
      </c>
      <c r="AC78" s="10">
        <v>0</v>
      </c>
      <c r="AD78" s="10">
        <v>82367</v>
      </c>
      <c r="AE78" s="10">
        <v>69464</v>
      </c>
      <c r="AF78" s="10">
        <v>716</v>
      </c>
      <c r="AG78" s="10">
        <v>362</v>
      </c>
      <c r="AH78" s="10">
        <v>1702</v>
      </c>
      <c r="AI78" s="10">
        <v>10125</v>
      </c>
      <c r="AJ78" s="10">
        <v>0</v>
      </c>
      <c r="AK78" s="10">
        <v>13257</v>
      </c>
      <c r="AL78" s="10">
        <v>4757</v>
      </c>
      <c r="AM78" s="10">
        <v>195</v>
      </c>
      <c r="AN78" s="10">
        <v>2976</v>
      </c>
      <c r="AO78" s="10">
        <v>3573</v>
      </c>
      <c r="AP78" s="10">
        <v>1719</v>
      </c>
      <c r="AQ78" s="10">
        <v>38</v>
      </c>
      <c r="AR78" s="10">
        <v>0</v>
      </c>
      <c r="AS78" s="10">
        <v>0</v>
      </c>
    </row>
    <row r="79" spans="1:45">
      <c r="A79" s="10">
        <v>1381</v>
      </c>
      <c r="B79" s="10">
        <v>4</v>
      </c>
      <c r="C79" s="10" t="s">
        <v>299</v>
      </c>
      <c r="D79" s="10" t="s">
        <v>298</v>
      </c>
      <c r="E79" s="10">
        <v>319899</v>
      </c>
      <c r="F79" s="10">
        <v>165538</v>
      </c>
      <c r="G79" s="10">
        <v>12821</v>
      </c>
      <c r="H79" s="10">
        <v>26760</v>
      </c>
      <c r="I79" s="10">
        <v>19411</v>
      </c>
      <c r="J79" s="10">
        <v>59300</v>
      </c>
      <c r="K79" s="10">
        <v>35486</v>
      </c>
      <c r="L79" s="10">
        <v>584</v>
      </c>
      <c r="M79" s="10">
        <v>0</v>
      </c>
      <c r="N79" s="10">
        <v>147733</v>
      </c>
      <c r="O79" s="10">
        <v>144406</v>
      </c>
      <c r="P79" s="10">
        <v>121</v>
      </c>
      <c r="Q79" s="10">
        <v>2925</v>
      </c>
      <c r="R79" s="10">
        <v>240</v>
      </c>
      <c r="S79" s="10">
        <v>40</v>
      </c>
      <c r="T79" s="10">
        <v>0</v>
      </c>
      <c r="U79" s="10">
        <v>0</v>
      </c>
      <c r="V79" s="10">
        <v>195256</v>
      </c>
      <c r="W79" s="10">
        <v>167974</v>
      </c>
      <c r="X79" s="10">
        <v>249</v>
      </c>
      <c r="Y79" s="10">
        <v>88</v>
      </c>
      <c r="Z79" s="10">
        <v>217</v>
      </c>
      <c r="AA79" s="10">
        <v>26729</v>
      </c>
      <c r="AB79" s="10">
        <v>0</v>
      </c>
      <c r="AC79" s="10">
        <v>0</v>
      </c>
      <c r="AD79" s="10">
        <v>82367</v>
      </c>
      <c r="AE79" s="10">
        <v>69464</v>
      </c>
      <c r="AF79" s="10">
        <v>716</v>
      </c>
      <c r="AG79" s="10">
        <v>362</v>
      </c>
      <c r="AH79" s="10">
        <v>1702</v>
      </c>
      <c r="AI79" s="10">
        <v>10125</v>
      </c>
      <c r="AJ79" s="10">
        <v>0</v>
      </c>
      <c r="AK79" s="10">
        <v>13257</v>
      </c>
      <c r="AL79" s="10">
        <v>4757</v>
      </c>
      <c r="AM79" s="10">
        <v>195</v>
      </c>
      <c r="AN79" s="10">
        <v>2976</v>
      </c>
      <c r="AO79" s="10">
        <v>3573</v>
      </c>
      <c r="AP79" s="10">
        <v>1719</v>
      </c>
      <c r="AQ79" s="10">
        <v>38</v>
      </c>
      <c r="AR79" s="10">
        <v>0</v>
      </c>
      <c r="AS79" s="10">
        <v>0</v>
      </c>
    </row>
    <row r="80" spans="1:45">
      <c r="A80" s="10">
        <v>1381</v>
      </c>
      <c r="B80" s="10">
        <v>2</v>
      </c>
      <c r="C80" s="10" t="s">
        <v>300</v>
      </c>
      <c r="D80" s="10" t="s">
        <v>301</v>
      </c>
      <c r="E80" s="10">
        <v>1579215</v>
      </c>
      <c r="F80" s="10">
        <v>759144</v>
      </c>
      <c r="G80" s="10">
        <v>42283</v>
      </c>
      <c r="H80" s="10">
        <v>49207</v>
      </c>
      <c r="I80" s="10">
        <v>68733</v>
      </c>
      <c r="J80" s="10">
        <v>575571</v>
      </c>
      <c r="K80" s="10">
        <v>77308</v>
      </c>
      <c r="L80" s="10">
        <v>6969</v>
      </c>
      <c r="M80" s="10">
        <v>0</v>
      </c>
      <c r="N80" s="10">
        <v>421066</v>
      </c>
      <c r="O80" s="10">
        <v>165779</v>
      </c>
      <c r="P80" s="10">
        <v>4700</v>
      </c>
      <c r="Q80" s="10">
        <v>8202</v>
      </c>
      <c r="R80" s="10">
        <v>3502</v>
      </c>
      <c r="S80" s="10">
        <v>237568</v>
      </c>
      <c r="T80" s="10">
        <v>1316</v>
      </c>
      <c r="U80" s="10">
        <v>0</v>
      </c>
      <c r="V80" s="10">
        <v>195149</v>
      </c>
      <c r="W80" s="10">
        <v>165739</v>
      </c>
      <c r="X80" s="10">
        <v>2921</v>
      </c>
      <c r="Y80" s="10">
        <v>2574</v>
      </c>
      <c r="Z80" s="10">
        <v>1869</v>
      </c>
      <c r="AA80" s="10">
        <v>22047</v>
      </c>
      <c r="AB80" s="10">
        <v>0</v>
      </c>
      <c r="AC80" s="10">
        <v>0</v>
      </c>
      <c r="AD80" s="10">
        <v>312724</v>
      </c>
      <c r="AE80" s="10">
        <v>275908</v>
      </c>
      <c r="AF80" s="10">
        <v>2203</v>
      </c>
      <c r="AG80" s="10">
        <v>1543</v>
      </c>
      <c r="AH80" s="10">
        <v>5552</v>
      </c>
      <c r="AI80" s="10">
        <v>27517</v>
      </c>
      <c r="AJ80" s="10">
        <v>0</v>
      </c>
      <c r="AK80" s="10">
        <v>188912</v>
      </c>
      <c r="AL80" s="10">
        <v>71862</v>
      </c>
      <c r="AM80" s="10">
        <v>928</v>
      </c>
      <c r="AN80" s="10">
        <v>5477</v>
      </c>
      <c r="AO80" s="10">
        <v>17205</v>
      </c>
      <c r="AP80" s="10">
        <v>84317</v>
      </c>
      <c r="AQ80" s="10">
        <v>9099</v>
      </c>
      <c r="AR80" s="10">
        <v>24</v>
      </c>
      <c r="AS80" s="10">
        <v>0</v>
      </c>
    </row>
    <row r="81" spans="1:45">
      <c r="A81" s="10">
        <v>1381</v>
      </c>
      <c r="B81" s="10">
        <v>3</v>
      </c>
      <c r="C81" s="10" t="s">
        <v>302</v>
      </c>
      <c r="D81" s="10" t="s">
        <v>303</v>
      </c>
      <c r="E81" s="10">
        <v>1133533</v>
      </c>
      <c r="F81" s="10">
        <v>494879</v>
      </c>
      <c r="G81" s="10">
        <v>25532</v>
      </c>
      <c r="H81" s="10">
        <v>24260</v>
      </c>
      <c r="I81" s="10">
        <v>47407</v>
      </c>
      <c r="J81" s="10">
        <v>504063</v>
      </c>
      <c r="K81" s="10">
        <v>32508</v>
      </c>
      <c r="L81" s="10">
        <v>4884</v>
      </c>
      <c r="M81" s="10">
        <v>0</v>
      </c>
      <c r="N81" s="10">
        <v>310543</v>
      </c>
      <c r="O81" s="10">
        <v>61984</v>
      </c>
      <c r="P81" s="10">
        <v>2264</v>
      </c>
      <c r="Q81" s="10">
        <v>5994</v>
      </c>
      <c r="R81" s="10">
        <v>3294</v>
      </c>
      <c r="S81" s="10">
        <v>235850</v>
      </c>
      <c r="T81" s="10">
        <v>1157</v>
      </c>
      <c r="U81" s="10">
        <v>0</v>
      </c>
      <c r="V81" s="10">
        <v>147761</v>
      </c>
      <c r="W81" s="10">
        <v>140014</v>
      </c>
      <c r="X81" s="10">
        <v>1295</v>
      </c>
      <c r="Y81" s="10">
        <v>620</v>
      </c>
      <c r="Z81" s="10">
        <v>732</v>
      </c>
      <c r="AA81" s="10">
        <v>5099</v>
      </c>
      <c r="AB81" s="10">
        <v>0</v>
      </c>
      <c r="AC81" s="10">
        <v>0</v>
      </c>
      <c r="AD81" s="10">
        <v>162657</v>
      </c>
      <c r="AE81" s="10">
        <v>137984</v>
      </c>
      <c r="AF81" s="10">
        <v>1405</v>
      </c>
      <c r="AG81" s="10">
        <v>400</v>
      </c>
      <c r="AH81" s="10">
        <v>2680</v>
      </c>
      <c r="AI81" s="10">
        <v>20188</v>
      </c>
      <c r="AJ81" s="10">
        <v>0</v>
      </c>
      <c r="AK81" s="10">
        <v>173591</v>
      </c>
      <c r="AL81" s="10">
        <v>69607</v>
      </c>
      <c r="AM81" s="10">
        <v>590</v>
      </c>
      <c r="AN81" s="10">
        <v>5159</v>
      </c>
      <c r="AO81" s="10">
        <v>7712</v>
      </c>
      <c r="AP81" s="10">
        <v>83131</v>
      </c>
      <c r="AQ81" s="10">
        <v>7368</v>
      </c>
      <c r="AR81" s="10">
        <v>24</v>
      </c>
      <c r="AS81" s="10">
        <v>0</v>
      </c>
    </row>
    <row r="82" spans="1:45">
      <c r="A82" s="10">
        <v>1381</v>
      </c>
      <c r="B82" s="10">
        <v>4</v>
      </c>
      <c r="C82" s="10" t="s">
        <v>304</v>
      </c>
      <c r="D82" s="10" t="s">
        <v>305</v>
      </c>
      <c r="E82" s="10">
        <v>540944</v>
      </c>
      <c r="F82" s="10">
        <v>428532</v>
      </c>
      <c r="G82" s="10">
        <v>12485</v>
      </c>
      <c r="H82" s="10">
        <v>6393</v>
      </c>
      <c r="I82" s="10">
        <v>37429</v>
      </c>
      <c r="J82" s="10">
        <v>33753</v>
      </c>
      <c r="K82" s="10">
        <v>21728</v>
      </c>
      <c r="L82" s="10">
        <v>624</v>
      </c>
      <c r="M82" s="10">
        <v>0</v>
      </c>
      <c r="N82" s="10">
        <v>27439</v>
      </c>
      <c r="O82" s="10">
        <v>24924</v>
      </c>
      <c r="P82" s="10">
        <v>1186</v>
      </c>
      <c r="Q82" s="10">
        <v>880</v>
      </c>
      <c r="R82" s="10">
        <v>382</v>
      </c>
      <c r="S82" s="10">
        <v>63</v>
      </c>
      <c r="T82" s="10">
        <v>4</v>
      </c>
      <c r="U82" s="10">
        <v>0</v>
      </c>
      <c r="V82" s="10">
        <v>49387</v>
      </c>
      <c r="W82" s="10">
        <v>43728</v>
      </c>
      <c r="X82" s="10">
        <v>1186</v>
      </c>
      <c r="Y82" s="10">
        <v>396</v>
      </c>
      <c r="Z82" s="10">
        <v>692</v>
      </c>
      <c r="AA82" s="10">
        <v>3385</v>
      </c>
      <c r="AB82" s="10">
        <v>0</v>
      </c>
      <c r="AC82" s="10">
        <v>0</v>
      </c>
      <c r="AD82" s="10">
        <v>65873</v>
      </c>
      <c r="AE82" s="10">
        <v>53884</v>
      </c>
      <c r="AF82" s="10">
        <v>1194</v>
      </c>
      <c r="AG82" s="10">
        <v>94</v>
      </c>
      <c r="AH82" s="10">
        <v>686</v>
      </c>
      <c r="AI82" s="10">
        <v>10014</v>
      </c>
      <c r="AJ82" s="10">
        <v>0</v>
      </c>
      <c r="AK82" s="10">
        <v>6469</v>
      </c>
      <c r="AL82" s="10">
        <v>278</v>
      </c>
      <c r="AM82" s="10">
        <v>113</v>
      </c>
      <c r="AN82" s="10">
        <v>278</v>
      </c>
      <c r="AO82" s="10">
        <v>2890</v>
      </c>
      <c r="AP82" s="10">
        <v>1985</v>
      </c>
      <c r="AQ82" s="10">
        <v>924</v>
      </c>
      <c r="AR82" s="10">
        <v>0</v>
      </c>
      <c r="AS82" s="10">
        <v>0</v>
      </c>
    </row>
    <row r="83" spans="1:45">
      <c r="A83" s="10">
        <v>1381</v>
      </c>
      <c r="B83" s="10">
        <v>4</v>
      </c>
      <c r="C83" s="10" t="s">
        <v>306</v>
      </c>
      <c r="D83" s="10" t="s">
        <v>307</v>
      </c>
      <c r="E83" s="10">
        <v>299480</v>
      </c>
      <c r="F83" s="10">
        <v>8450</v>
      </c>
      <c r="G83" s="10">
        <v>6157</v>
      </c>
      <c r="H83" s="10">
        <v>3713</v>
      </c>
      <c r="I83" s="10">
        <v>2038</v>
      </c>
      <c r="J83" s="10">
        <v>276846</v>
      </c>
      <c r="K83" s="10">
        <v>81</v>
      </c>
      <c r="L83" s="10">
        <v>2193</v>
      </c>
      <c r="M83" s="10">
        <v>0</v>
      </c>
      <c r="N83" s="10">
        <v>157270</v>
      </c>
      <c r="O83" s="10">
        <v>3860</v>
      </c>
      <c r="P83" s="10">
        <v>850</v>
      </c>
      <c r="Q83" s="10">
        <v>568</v>
      </c>
      <c r="R83" s="10">
        <v>0</v>
      </c>
      <c r="S83" s="10">
        <v>151982</v>
      </c>
      <c r="T83" s="10">
        <v>10</v>
      </c>
      <c r="U83" s="10">
        <v>0</v>
      </c>
      <c r="V83" s="10">
        <v>2130</v>
      </c>
      <c r="W83" s="10">
        <v>1616</v>
      </c>
      <c r="X83" s="10">
        <v>97</v>
      </c>
      <c r="Y83" s="10">
        <v>0</v>
      </c>
      <c r="Z83" s="10">
        <v>0</v>
      </c>
      <c r="AA83" s="10">
        <v>416</v>
      </c>
      <c r="AB83" s="10">
        <v>0</v>
      </c>
      <c r="AC83" s="10">
        <v>0</v>
      </c>
      <c r="AD83" s="10">
        <v>54899</v>
      </c>
      <c r="AE83" s="10">
        <v>48729</v>
      </c>
      <c r="AF83" s="10">
        <v>5</v>
      </c>
      <c r="AG83" s="10">
        <v>166</v>
      </c>
      <c r="AH83" s="10">
        <v>1169</v>
      </c>
      <c r="AI83" s="10">
        <v>4831</v>
      </c>
      <c r="AJ83" s="10">
        <v>0</v>
      </c>
      <c r="AK83" s="10">
        <v>61229</v>
      </c>
      <c r="AL83" s="10">
        <v>1273</v>
      </c>
      <c r="AM83" s="10">
        <v>0</v>
      </c>
      <c r="AN83" s="10">
        <v>4</v>
      </c>
      <c r="AO83" s="10">
        <v>2779</v>
      </c>
      <c r="AP83" s="10">
        <v>57149</v>
      </c>
      <c r="AQ83" s="10">
        <v>0</v>
      </c>
      <c r="AR83" s="10">
        <v>24</v>
      </c>
      <c r="AS83" s="10">
        <v>0</v>
      </c>
    </row>
    <row r="84" spans="1:45">
      <c r="A84" s="10">
        <v>1381</v>
      </c>
      <c r="B84" s="10">
        <v>4</v>
      </c>
      <c r="C84" s="10" t="s">
        <v>308</v>
      </c>
      <c r="D84" s="10" t="s">
        <v>309</v>
      </c>
      <c r="E84" s="10">
        <v>293110</v>
      </c>
      <c r="F84" s="10">
        <v>57896</v>
      </c>
      <c r="G84" s="10">
        <v>6890</v>
      </c>
      <c r="H84" s="10">
        <v>14154</v>
      </c>
      <c r="I84" s="10">
        <v>7940</v>
      </c>
      <c r="J84" s="10">
        <v>193464</v>
      </c>
      <c r="K84" s="10">
        <v>10699</v>
      </c>
      <c r="L84" s="10">
        <v>2067</v>
      </c>
      <c r="M84" s="10">
        <v>0</v>
      </c>
      <c r="N84" s="10">
        <v>125834</v>
      </c>
      <c r="O84" s="10">
        <v>33200</v>
      </c>
      <c r="P84" s="10">
        <v>228</v>
      </c>
      <c r="Q84" s="10">
        <v>4547</v>
      </c>
      <c r="R84" s="10">
        <v>2911</v>
      </c>
      <c r="S84" s="10">
        <v>83805</v>
      </c>
      <c r="T84" s="10">
        <v>1142</v>
      </c>
      <c r="U84" s="10">
        <v>0</v>
      </c>
      <c r="V84" s="10">
        <v>96244</v>
      </c>
      <c r="W84" s="10">
        <v>94669</v>
      </c>
      <c r="X84" s="10">
        <v>12</v>
      </c>
      <c r="Y84" s="10">
        <v>224</v>
      </c>
      <c r="Z84" s="10">
        <v>40</v>
      </c>
      <c r="AA84" s="10">
        <v>1298</v>
      </c>
      <c r="AB84" s="10">
        <v>0</v>
      </c>
      <c r="AC84" s="10">
        <v>0</v>
      </c>
      <c r="AD84" s="10">
        <v>41885</v>
      </c>
      <c r="AE84" s="10">
        <v>35371</v>
      </c>
      <c r="AF84" s="10">
        <v>206</v>
      </c>
      <c r="AG84" s="10">
        <v>140</v>
      </c>
      <c r="AH84" s="10">
        <v>825</v>
      </c>
      <c r="AI84" s="10">
        <v>5343</v>
      </c>
      <c r="AJ84" s="10">
        <v>0</v>
      </c>
      <c r="AK84" s="10">
        <v>105893</v>
      </c>
      <c r="AL84" s="10">
        <v>68056</v>
      </c>
      <c r="AM84" s="10">
        <v>477</v>
      </c>
      <c r="AN84" s="10">
        <v>4877</v>
      </c>
      <c r="AO84" s="10">
        <v>2042</v>
      </c>
      <c r="AP84" s="10">
        <v>23997</v>
      </c>
      <c r="AQ84" s="10">
        <v>6444</v>
      </c>
      <c r="AR84" s="10">
        <v>0</v>
      </c>
      <c r="AS84" s="10">
        <v>0</v>
      </c>
    </row>
    <row r="85" spans="1:45">
      <c r="A85" s="10">
        <v>1381</v>
      </c>
      <c r="B85" s="10">
        <v>3</v>
      </c>
      <c r="C85" s="10" t="s">
        <v>310</v>
      </c>
      <c r="D85" s="10" t="s">
        <v>311</v>
      </c>
      <c r="E85" s="10">
        <v>387122</v>
      </c>
      <c r="F85" s="10">
        <v>227268</v>
      </c>
      <c r="G85" s="10">
        <v>16460</v>
      </c>
      <c r="H85" s="10">
        <v>23585</v>
      </c>
      <c r="I85" s="10">
        <v>20743</v>
      </c>
      <c r="J85" s="10">
        <v>58273</v>
      </c>
      <c r="K85" s="10">
        <v>38766</v>
      </c>
      <c r="L85" s="10">
        <v>2027</v>
      </c>
      <c r="M85" s="10">
        <v>0</v>
      </c>
      <c r="N85" s="10">
        <v>85007</v>
      </c>
      <c r="O85" s="10">
        <v>79662</v>
      </c>
      <c r="P85" s="10">
        <v>2345</v>
      </c>
      <c r="Q85" s="10">
        <v>2040</v>
      </c>
      <c r="R85" s="10">
        <v>209</v>
      </c>
      <c r="S85" s="10">
        <v>594</v>
      </c>
      <c r="T85" s="10">
        <v>158</v>
      </c>
      <c r="U85" s="10">
        <v>0</v>
      </c>
      <c r="V85" s="10">
        <v>43915</v>
      </c>
      <c r="W85" s="10">
        <v>23387</v>
      </c>
      <c r="X85" s="10">
        <v>1480</v>
      </c>
      <c r="Y85" s="10">
        <v>1726</v>
      </c>
      <c r="Z85" s="10">
        <v>1012</v>
      </c>
      <c r="AA85" s="10">
        <v>16310</v>
      </c>
      <c r="AB85" s="10">
        <v>0</v>
      </c>
      <c r="AC85" s="10">
        <v>0</v>
      </c>
      <c r="AD85" s="10">
        <v>149404</v>
      </c>
      <c r="AE85" s="10">
        <v>137570</v>
      </c>
      <c r="AF85" s="10">
        <v>656</v>
      </c>
      <c r="AG85" s="10">
        <v>1142</v>
      </c>
      <c r="AH85" s="10">
        <v>2802</v>
      </c>
      <c r="AI85" s="10">
        <v>7234</v>
      </c>
      <c r="AJ85" s="10">
        <v>0</v>
      </c>
      <c r="AK85" s="10">
        <v>12480</v>
      </c>
      <c r="AL85" s="10">
        <v>1078</v>
      </c>
      <c r="AM85" s="10">
        <v>319</v>
      </c>
      <c r="AN85" s="10">
        <v>198</v>
      </c>
      <c r="AO85" s="10">
        <v>8001</v>
      </c>
      <c r="AP85" s="10">
        <v>1154</v>
      </c>
      <c r="AQ85" s="10">
        <v>1731</v>
      </c>
      <c r="AR85" s="10">
        <v>0</v>
      </c>
      <c r="AS85" s="10">
        <v>0</v>
      </c>
    </row>
    <row r="86" spans="1:45">
      <c r="A86" s="10">
        <v>1381</v>
      </c>
      <c r="B86" s="10">
        <v>4</v>
      </c>
      <c r="C86" s="10" t="s">
        <v>312</v>
      </c>
      <c r="D86" s="10" t="s">
        <v>313</v>
      </c>
      <c r="E86" s="10">
        <v>8488</v>
      </c>
      <c r="F86" s="10">
        <v>2908</v>
      </c>
      <c r="G86" s="10">
        <v>65</v>
      </c>
      <c r="H86" s="10">
        <v>1114</v>
      </c>
      <c r="I86" s="10">
        <v>723</v>
      </c>
      <c r="J86" s="10">
        <v>3660</v>
      </c>
      <c r="K86" s="10">
        <v>0</v>
      </c>
      <c r="L86" s="10">
        <v>18</v>
      </c>
      <c r="M86" s="10">
        <v>0</v>
      </c>
      <c r="N86" s="10">
        <v>422</v>
      </c>
      <c r="O86" s="10">
        <v>416</v>
      </c>
      <c r="P86" s="10">
        <v>0</v>
      </c>
      <c r="Q86" s="10">
        <v>2</v>
      </c>
      <c r="R86" s="10">
        <v>0</v>
      </c>
      <c r="S86" s="10">
        <v>0</v>
      </c>
      <c r="T86" s="10">
        <v>3</v>
      </c>
      <c r="U86" s="10">
        <v>0</v>
      </c>
      <c r="V86" s="10">
        <v>592</v>
      </c>
      <c r="W86" s="10">
        <v>467</v>
      </c>
      <c r="X86" s="10">
        <v>125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1462</v>
      </c>
      <c r="AE86" s="10">
        <v>1218</v>
      </c>
      <c r="AF86" s="10">
        <v>0</v>
      </c>
      <c r="AG86" s="10">
        <v>6</v>
      </c>
      <c r="AH86" s="10">
        <v>30</v>
      </c>
      <c r="AI86" s="10">
        <v>208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</row>
    <row r="87" spans="1:45">
      <c r="A87" s="10">
        <v>1381</v>
      </c>
      <c r="B87" s="10">
        <v>4</v>
      </c>
      <c r="C87" s="10" t="s">
        <v>314</v>
      </c>
      <c r="D87" s="10" t="s">
        <v>315</v>
      </c>
      <c r="E87" s="10">
        <v>118775</v>
      </c>
      <c r="F87" s="10">
        <v>78569</v>
      </c>
      <c r="G87" s="10">
        <v>3757</v>
      </c>
      <c r="H87" s="10">
        <v>5977</v>
      </c>
      <c r="I87" s="10">
        <v>6103</v>
      </c>
      <c r="J87" s="10">
        <v>11173</v>
      </c>
      <c r="K87" s="10">
        <v>12924</v>
      </c>
      <c r="L87" s="10">
        <v>273</v>
      </c>
      <c r="M87" s="10">
        <v>0</v>
      </c>
      <c r="N87" s="10">
        <v>30361</v>
      </c>
      <c r="O87" s="10">
        <v>29875</v>
      </c>
      <c r="P87" s="10">
        <v>211</v>
      </c>
      <c r="Q87" s="10">
        <v>195</v>
      </c>
      <c r="R87" s="10">
        <v>1</v>
      </c>
      <c r="S87" s="10">
        <v>66</v>
      </c>
      <c r="T87" s="10">
        <v>14</v>
      </c>
      <c r="U87" s="10">
        <v>0</v>
      </c>
      <c r="V87" s="10">
        <v>2535</v>
      </c>
      <c r="W87" s="10">
        <v>2318</v>
      </c>
      <c r="X87" s="10">
        <v>9</v>
      </c>
      <c r="Y87" s="10">
        <v>21</v>
      </c>
      <c r="Z87" s="10">
        <v>42</v>
      </c>
      <c r="AA87" s="10">
        <v>144</v>
      </c>
      <c r="AB87" s="10">
        <v>0</v>
      </c>
      <c r="AC87" s="10">
        <v>0</v>
      </c>
      <c r="AD87" s="10">
        <v>14090</v>
      </c>
      <c r="AE87" s="10">
        <v>8298</v>
      </c>
      <c r="AF87" s="10">
        <v>393</v>
      </c>
      <c r="AG87" s="10">
        <v>120</v>
      </c>
      <c r="AH87" s="10">
        <v>1352</v>
      </c>
      <c r="AI87" s="10">
        <v>3928</v>
      </c>
      <c r="AJ87" s="10">
        <v>0</v>
      </c>
      <c r="AK87" s="10">
        <v>3156</v>
      </c>
      <c r="AL87" s="10">
        <v>0</v>
      </c>
      <c r="AM87" s="10">
        <v>134</v>
      </c>
      <c r="AN87" s="10">
        <v>62</v>
      </c>
      <c r="AO87" s="10">
        <v>1964</v>
      </c>
      <c r="AP87" s="10">
        <v>803</v>
      </c>
      <c r="AQ87" s="10">
        <v>194</v>
      </c>
      <c r="AR87" s="10">
        <v>0</v>
      </c>
      <c r="AS87" s="10">
        <v>0</v>
      </c>
    </row>
    <row r="88" spans="1:45">
      <c r="A88" s="10">
        <v>1381</v>
      </c>
      <c r="B88" s="10">
        <v>4</v>
      </c>
      <c r="C88" s="10" t="s">
        <v>316</v>
      </c>
      <c r="D88" s="10" t="s">
        <v>317</v>
      </c>
      <c r="E88" s="10">
        <v>208451</v>
      </c>
      <c r="F88" s="10">
        <v>122456</v>
      </c>
      <c r="G88" s="10">
        <v>7494</v>
      </c>
      <c r="H88" s="10">
        <v>13784</v>
      </c>
      <c r="I88" s="10">
        <v>12599</v>
      </c>
      <c r="J88" s="10">
        <v>39268</v>
      </c>
      <c r="K88" s="10">
        <v>11246</v>
      </c>
      <c r="L88" s="10">
        <v>1605</v>
      </c>
      <c r="M88" s="10">
        <v>0</v>
      </c>
      <c r="N88" s="10">
        <v>38872</v>
      </c>
      <c r="O88" s="10">
        <v>36694</v>
      </c>
      <c r="P88" s="10">
        <v>553</v>
      </c>
      <c r="Q88" s="10">
        <v>1094</v>
      </c>
      <c r="R88" s="10">
        <v>24</v>
      </c>
      <c r="S88" s="10">
        <v>371</v>
      </c>
      <c r="T88" s="10">
        <v>136</v>
      </c>
      <c r="U88" s="10">
        <v>0</v>
      </c>
      <c r="V88" s="10">
        <v>38798</v>
      </c>
      <c r="W88" s="10">
        <v>19151</v>
      </c>
      <c r="X88" s="10">
        <v>1346</v>
      </c>
      <c r="Y88" s="10">
        <v>1705</v>
      </c>
      <c r="Z88" s="10">
        <v>834</v>
      </c>
      <c r="AA88" s="10">
        <v>15762</v>
      </c>
      <c r="AB88" s="10">
        <v>0</v>
      </c>
      <c r="AC88" s="10">
        <v>0</v>
      </c>
      <c r="AD88" s="10">
        <v>5980</v>
      </c>
      <c r="AE88" s="10">
        <v>2813</v>
      </c>
      <c r="AF88" s="10">
        <v>100</v>
      </c>
      <c r="AG88" s="10">
        <v>771</v>
      </c>
      <c r="AH88" s="10">
        <v>996</v>
      </c>
      <c r="AI88" s="10">
        <v>1300</v>
      </c>
      <c r="AJ88" s="10">
        <v>0</v>
      </c>
      <c r="AK88" s="10">
        <v>7778</v>
      </c>
      <c r="AL88" s="10">
        <v>1035</v>
      </c>
      <c r="AM88" s="10">
        <v>155</v>
      </c>
      <c r="AN88" s="10">
        <v>127</v>
      </c>
      <c r="AO88" s="10">
        <v>4575</v>
      </c>
      <c r="AP88" s="10">
        <v>350</v>
      </c>
      <c r="AQ88" s="10">
        <v>1537</v>
      </c>
      <c r="AR88" s="10">
        <v>0</v>
      </c>
      <c r="AS88" s="10">
        <v>0</v>
      </c>
    </row>
    <row r="89" spans="1:45">
      <c r="A89" s="10">
        <v>1381</v>
      </c>
      <c r="B89" s="10">
        <v>4</v>
      </c>
      <c r="C89" s="10" t="s">
        <v>318</v>
      </c>
      <c r="D89" s="10" t="s">
        <v>319</v>
      </c>
      <c r="E89" s="10">
        <v>51408</v>
      </c>
      <c r="F89" s="10">
        <v>23335</v>
      </c>
      <c r="G89" s="10">
        <v>5145</v>
      </c>
      <c r="H89" s="10">
        <v>2710</v>
      </c>
      <c r="I89" s="10">
        <v>1318</v>
      </c>
      <c r="J89" s="10">
        <v>4172</v>
      </c>
      <c r="K89" s="10">
        <v>14597</v>
      </c>
      <c r="L89" s="10">
        <v>131</v>
      </c>
      <c r="M89" s="10">
        <v>0</v>
      </c>
      <c r="N89" s="10">
        <v>15352</v>
      </c>
      <c r="O89" s="10">
        <v>12678</v>
      </c>
      <c r="P89" s="10">
        <v>1581</v>
      </c>
      <c r="Q89" s="10">
        <v>748</v>
      </c>
      <c r="R89" s="10">
        <v>184</v>
      </c>
      <c r="S89" s="10">
        <v>157</v>
      </c>
      <c r="T89" s="10">
        <v>5</v>
      </c>
      <c r="U89" s="10">
        <v>0</v>
      </c>
      <c r="V89" s="10">
        <v>1989</v>
      </c>
      <c r="W89" s="10">
        <v>1451</v>
      </c>
      <c r="X89" s="10">
        <v>0</v>
      </c>
      <c r="Y89" s="10">
        <v>0</v>
      </c>
      <c r="Z89" s="10">
        <v>136</v>
      </c>
      <c r="AA89" s="10">
        <v>403</v>
      </c>
      <c r="AB89" s="10">
        <v>0</v>
      </c>
      <c r="AC89" s="10">
        <v>0</v>
      </c>
      <c r="AD89" s="10">
        <v>127872</v>
      </c>
      <c r="AE89" s="10">
        <v>125241</v>
      </c>
      <c r="AF89" s="10">
        <v>163</v>
      </c>
      <c r="AG89" s="10">
        <v>246</v>
      </c>
      <c r="AH89" s="10">
        <v>424</v>
      </c>
      <c r="AI89" s="10">
        <v>1798</v>
      </c>
      <c r="AJ89" s="10">
        <v>0</v>
      </c>
      <c r="AK89" s="10">
        <v>1546</v>
      </c>
      <c r="AL89" s="10">
        <v>43</v>
      </c>
      <c r="AM89" s="10">
        <v>30</v>
      </c>
      <c r="AN89" s="10">
        <v>9</v>
      </c>
      <c r="AO89" s="10">
        <v>1463</v>
      </c>
      <c r="AP89" s="10">
        <v>1</v>
      </c>
      <c r="AQ89" s="10">
        <v>0</v>
      </c>
      <c r="AR89" s="10">
        <v>0</v>
      </c>
      <c r="AS89" s="10">
        <v>0</v>
      </c>
    </row>
    <row r="90" spans="1:45">
      <c r="A90" s="10">
        <v>1381</v>
      </c>
      <c r="B90" s="10">
        <v>3</v>
      </c>
      <c r="C90" s="10" t="s">
        <v>320</v>
      </c>
      <c r="D90" s="10" t="s">
        <v>321</v>
      </c>
      <c r="E90" s="10">
        <v>58560</v>
      </c>
      <c r="F90" s="10">
        <v>36997</v>
      </c>
      <c r="G90" s="10">
        <v>291</v>
      </c>
      <c r="H90" s="10">
        <v>1362</v>
      </c>
      <c r="I90" s="10">
        <v>582</v>
      </c>
      <c r="J90" s="10">
        <v>13235</v>
      </c>
      <c r="K90" s="10">
        <v>6034</v>
      </c>
      <c r="L90" s="10">
        <v>59</v>
      </c>
      <c r="M90" s="10">
        <v>0</v>
      </c>
      <c r="N90" s="10">
        <v>25516</v>
      </c>
      <c r="O90" s="10">
        <v>24133</v>
      </c>
      <c r="P90" s="10">
        <v>91</v>
      </c>
      <c r="Q90" s="10">
        <v>168</v>
      </c>
      <c r="R90" s="10">
        <v>0</v>
      </c>
      <c r="S90" s="10">
        <v>1124</v>
      </c>
      <c r="T90" s="10">
        <v>0</v>
      </c>
      <c r="U90" s="10">
        <v>0</v>
      </c>
      <c r="V90" s="10">
        <v>3474</v>
      </c>
      <c r="W90" s="10">
        <v>2338</v>
      </c>
      <c r="X90" s="10">
        <v>145</v>
      </c>
      <c r="Y90" s="10">
        <v>228</v>
      </c>
      <c r="Z90" s="10">
        <v>125</v>
      </c>
      <c r="AA90" s="10">
        <v>638</v>
      </c>
      <c r="AB90" s="10">
        <v>0</v>
      </c>
      <c r="AC90" s="10">
        <v>0</v>
      </c>
      <c r="AD90" s="10">
        <v>662</v>
      </c>
      <c r="AE90" s="10">
        <v>355</v>
      </c>
      <c r="AF90" s="10">
        <v>141</v>
      </c>
      <c r="AG90" s="10">
        <v>1</v>
      </c>
      <c r="AH90" s="10">
        <v>71</v>
      </c>
      <c r="AI90" s="10">
        <v>95</v>
      </c>
      <c r="AJ90" s="10">
        <v>0</v>
      </c>
      <c r="AK90" s="10">
        <v>2840</v>
      </c>
      <c r="AL90" s="10">
        <v>1177</v>
      </c>
      <c r="AM90" s="10">
        <v>19</v>
      </c>
      <c r="AN90" s="10">
        <v>120</v>
      </c>
      <c r="AO90" s="10">
        <v>1492</v>
      </c>
      <c r="AP90" s="10">
        <v>33</v>
      </c>
      <c r="AQ90" s="10">
        <v>0</v>
      </c>
      <c r="AR90" s="10">
        <v>0</v>
      </c>
      <c r="AS90" s="10">
        <v>0</v>
      </c>
    </row>
    <row r="91" spans="1:45">
      <c r="A91" s="10">
        <v>1381</v>
      </c>
      <c r="B91" s="10">
        <v>4</v>
      </c>
      <c r="C91" s="10" t="s">
        <v>322</v>
      </c>
      <c r="D91" s="10" t="s">
        <v>321</v>
      </c>
      <c r="E91" s="10">
        <v>58560</v>
      </c>
      <c r="F91" s="10">
        <v>36997</v>
      </c>
      <c r="G91" s="10">
        <v>291</v>
      </c>
      <c r="H91" s="10">
        <v>1362</v>
      </c>
      <c r="I91" s="10">
        <v>582</v>
      </c>
      <c r="J91" s="10">
        <v>13235</v>
      </c>
      <c r="K91" s="10">
        <v>6034</v>
      </c>
      <c r="L91" s="10">
        <v>59</v>
      </c>
      <c r="M91" s="10">
        <v>0</v>
      </c>
      <c r="N91" s="10">
        <v>25516</v>
      </c>
      <c r="O91" s="10">
        <v>24133</v>
      </c>
      <c r="P91" s="10">
        <v>91</v>
      </c>
      <c r="Q91" s="10">
        <v>168</v>
      </c>
      <c r="R91" s="10">
        <v>0</v>
      </c>
      <c r="S91" s="10">
        <v>1124</v>
      </c>
      <c r="T91" s="10">
        <v>0</v>
      </c>
      <c r="U91" s="10">
        <v>0</v>
      </c>
      <c r="V91" s="10">
        <v>3474</v>
      </c>
      <c r="W91" s="10">
        <v>2338</v>
      </c>
      <c r="X91" s="10">
        <v>145</v>
      </c>
      <c r="Y91" s="10">
        <v>228</v>
      </c>
      <c r="Z91" s="10">
        <v>125</v>
      </c>
      <c r="AA91" s="10">
        <v>638</v>
      </c>
      <c r="AB91" s="10">
        <v>0</v>
      </c>
      <c r="AC91" s="10">
        <v>0</v>
      </c>
      <c r="AD91" s="10">
        <v>662</v>
      </c>
      <c r="AE91" s="10">
        <v>355</v>
      </c>
      <c r="AF91" s="10">
        <v>141</v>
      </c>
      <c r="AG91" s="10">
        <v>1</v>
      </c>
      <c r="AH91" s="10">
        <v>71</v>
      </c>
      <c r="AI91" s="10">
        <v>95</v>
      </c>
      <c r="AJ91" s="10">
        <v>0</v>
      </c>
      <c r="AK91" s="10">
        <v>2840</v>
      </c>
      <c r="AL91" s="10">
        <v>1177</v>
      </c>
      <c r="AM91" s="10">
        <v>19</v>
      </c>
      <c r="AN91" s="10">
        <v>120</v>
      </c>
      <c r="AO91" s="10">
        <v>1492</v>
      </c>
      <c r="AP91" s="10">
        <v>33</v>
      </c>
      <c r="AQ91" s="10">
        <v>0</v>
      </c>
      <c r="AR91" s="10">
        <v>0</v>
      </c>
      <c r="AS91" s="10">
        <v>0</v>
      </c>
    </row>
    <row r="92" spans="1:45">
      <c r="A92" s="10">
        <v>1381</v>
      </c>
      <c r="B92" s="10">
        <v>2</v>
      </c>
      <c r="C92" s="10" t="s">
        <v>323</v>
      </c>
      <c r="D92" s="10" t="s">
        <v>324</v>
      </c>
      <c r="E92" s="10">
        <v>337809</v>
      </c>
      <c r="F92" s="10">
        <v>169481</v>
      </c>
      <c r="G92" s="10">
        <v>14542</v>
      </c>
      <c r="H92" s="10">
        <v>24924</v>
      </c>
      <c r="I92" s="10">
        <v>14236</v>
      </c>
      <c r="J92" s="10">
        <v>90125</v>
      </c>
      <c r="K92" s="10">
        <v>20953</v>
      </c>
      <c r="L92" s="10">
        <v>3547</v>
      </c>
      <c r="M92" s="10">
        <v>0</v>
      </c>
      <c r="N92" s="10">
        <v>20535</v>
      </c>
      <c r="O92" s="10">
        <v>16909</v>
      </c>
      <c r="P92" s="10">
        <v>1230</v>
      </c>
      <c r="Q92" s="10">
        <v>2297</v>
      </c>
      <c r="R92" s="10">
        <v>0</v>
      </c>
      <c r="S92" s="10">
        <v>0</v>
      </c>
      <c r="T92" s="10">
        <v>99</v>
      </c>
      <c r="U92" s="10">
        <v>0</v>
      </c>
      <c r="V92" s="10">
        <v>12963</v>
      </c>
      <c r="W92" s="10">
        <v>10459</v>
      </c>
      <c r="X92" s="10">
        <v>1170</v>
      </c>
      <c r="Y92" s="10">
        <v>66</v>
      </c>
      <c r="Z92" s="10">
        <v>10</v>
      </c>
      <c r="AA92" s="10">
        <v>1245</v>
      </c>
      <c r="AB92" s="10">
        <v>12</v>
      </c>
      <c r="AC92" s="10">
        <v>0</v>
      </c>
      <c r="AD92" s="10">
        <v>14952</v>
      </c>
      <c r="AE92" s="10">
        <v>9337</v>
      </c>
      <c r="AF92" s="10">
        <v>332</v>
      </c>
      <c r="AG92" s="10">
        <v>820</v>
      </c>
      <c r="AH92" s="10">
        <v>830</v>
      </c>
      <c r="AI92" s="10">
        <v>3633</v>
      </c>
      <c r="AJ92" s="10">
        <v>0</v>
      </c>
      <c r="AK92" s="10">
        <v>43662</v>
      </c>
      <c r="AL92" s="10">
        <v>20834</v>
      </c>
      <c r="AM92" s="10">
        <v>408</v>
      </c>
      <c r="AN92" s="10">
        <v>2086</v>
      </c>
      <c r="AO92" s="10">
        <v>3890</v>
      </c>
      <c r="AP92" s="10">
        <v>11324</v>
      </c>
      <c r="AQ92" s="10">
        <v>4857</v>
      </c>
      <c r="AR92" s="10">
        <v>263</v>
      </c>
      <c r="AS92" s="10">
        <v>0</v>
      </c>
    </row>
    <row r="93" spans="1:45">
      <c r="A93" s="10">
        <v>1381</v>
      </c>
      <c r="B93" s="10">
        <v>3</v>
      </c>
      <c r="C93" s="10" t="s">
        <v>325</v>
      </c>
      <c r="D93" s="10" t="s">
        <v>324</v>
      </c>
      <c r="E93" s="10">
        <v>337809</v>
      </c>
      <c r="F93" s="10">
        <v>169481</v>
      </c>
      <c r="G93" s="10">
        <v>14542</v>
      </c>
      <c r="H93" s="10">
        <v>24924</v>
      </c>
      <c r="I93" s="10">
        <v>14236</v>
      </c>
      <c r="J93" s="10">
        <v>90125</v>
      </c>
      <c r="K93" s="10">
        <v>20953</v>
      </c>
      <c r="L93" s="10">
        <v>3547</v>
      </c>
      <c r="M93" s="10">
        <v>0</v>
      </c>
      <c r="N93" s="10">
        <v>20535</v>
      </c>
      <c r="O93" s="10">
        <v>16909</v>
      </c>
      <c r="P93" s="10">
        <v>1230</v>
      </c>
      <c r="Q93" s="10">
        <v>2297</v>
      </c>
      <c r="R93" s="10">
        <v>0</v>
      </c>
      <c r="S93" s="10">
        <v>0</v>
      </c>
      <c r="T93" s="10">
        <v>99</v>
      </c>
      <c r="U93" s="10">
        <v>0</v>
      </c>
      <c r="V93" s="10">
        <v>12963</v>
      </c>
      <c r="W93" s="10">
        <v>10459</v>
      </c>
      <c r="X93" s="10">
        <v>1170</v>
      </c>
      <c r="Y93" s="10">
        <v>66</v>
      </c>
      <c r="Z93" s="10">
        <v>10</v>
      </c>
      <c r="AA93" s="10">
        <v>1245</v>
      </c>
      <c r="AB93" s="10">
        <v>12</v>
      </c>
      <c r="AC93" s="10">
        <v>0</v>
      </c>
      <c r="AD93" s="10">
        <v>14952</v>
      </c>
      <c r="AE93" s="10">
        <v>9337</v>
      </c>
      <c r="AF93" s="10">
        <v>332</v>
      </c>
      <c r="AG93" s="10">
        <v>820</v>
      </c>
      <c r="AH93" s="10">
        <v>830</v>
      </c>
      <c r="AI93" s="10">
        <v>3633</v>
      </c>
      <c r="AJ93" s="10">
        <v>0</v>
      </c>
      <c r="AK93" s="10">
        <v>43662</v>
      </c>
      <c r="AL93" s="10">
        <v>20834</v>
      </c>
      <c r="AM93" s="10">
        <v>408</v>
      </c>
      <c r="AN93" s="10">
        <v>2086</v>
      </c>
      <c r="AO93" s="10">
        <v>3890</v>
      </c>
      <c r="AP93" s="10">
        <v>11324</v>
      </c>
      <c r="AQ93" s="10">
        <v>4857</v>
      </c>
      <c r="AR93" s="10">
        <v>263</v>
      </c>
      <c r="AS93" s="10">
        <v>0</v>
      </c>
    </row>
    <row r="94" spans="1:45">
      <c r="A94" s="10">
        <v>1381</v>
      </c>
      <c r="B94" s="10">
        <v>4</v>
      </c>
      <c r="C94" s="10" t="s">
        <v>326</v>
      </c>
      <c r="D94" s="10" t="s">
        <v>324</v>
      </c>
      <c r="E94" s="10">
        <v>337809</v>
      </c>
      <c r="F94" s="10">
        <v>169481</v>
      </c>
      <c r="G94" s="10">
        <v>14542</v>
      </c>
      <c r="H94" s="10">
        <v>24924</v>
      </c>
      <c r="I94" s="10">
        <v>14236</v>
      </c>
      <c r="J94" s="10">
        <v>90125</v>
      </c>
      <c r="K94" s="10">
        <v>20953</v>
      </c>
      <c r="L94" s="10">
        <v>3547</v>
      </c>
      <c r="M94" s="10">
        <v>0</v>
      </c>
      <c r="N94" s="10">
        <v>20535</v>
      </c>
      <c r="O94" s="10">
        <v>16909</v>
      </c>
      <c r="P94" s="10">
        <v>1230</v>
      </c>
      <c r="Q94" s="10">
        <v>2297</v>
      </c>
      <c r="R94" s="10">
        <v>0</v>
      </c>
      <c r="S94" s="10">
        <v>0</v>
      </c>
      <c r="T94" s="10">
        <v>99</v>
      </c>
      <c r="U94" s="10">
        <v>0</v>
      </c>
      <c r="V94" s="10">
        <v>12963</v>
      </c>
      <c r="W94" s="10">
        <v>10459</v>
      </c>
      <c r="X94" s="10">
        <v>1170</v>
      </c>
      <c r="Y94" s="10">
        <v>66</v>
      </c>
      <c r="Z94" s="10">
        <v>10</v>
      </c>
      <c r="AA94" s="10">
        <v>1245</v>
      </c>
      <c r="AB94" s="10">
        <v>12</v>
      </c>
      <c r="AC94" s="10">
        <v>0</v>
      </c>
      <c r="AD94" s="10">
        <v>14952</v>
      </c>
      <c r="AE94" s="10">
        <v>9337</v>
      </c>
      <c r="AF94" s="10">
        <v>332</v>
      </c>
      <c r="AG94" s="10">
        <v>820</v>
      </c>
      <c r="AH94" s="10">
        <v>830</v>
      </c>
      <c r="AI94" s="10">
        <v>3633</v>
      </c>
      <c r="AJ94" s="10">
        <v>0</v>
      </c>
      <c r="AK94" s="10">
        <v>43662</v>
      </c>
      <c r="AL94" s="10">
        <v>20834</v>
      </c>
      <c r="AM94" s="10">
        <v>408</v>
      </c>
      <c r="AN94" s="10">
        <v>2086</v>
      </c>
      <c r="AO94" s="10">
        <v>3890</v>
      </c>
      <c r="AP94" s="10">
        <v>11324</v>
      </c>
      <c r="AQ94" s="10">
        <v>4857</v>
      </c>
      <c r="AR94" s="10">
        <v>263</v>
      </c>
      <c r="AS94" s="10">
        <v>0</v>
      </c>
    </row>
    <row r="95" spans="1:45">
      <c r="A95" s="10">
        <v>1381</v>
      </c>
      <c r="B95" s="10">
        <v>2</v>
      </c>
      <c r="C95" s="10" t="s">
        <v>327</v>
      </c>
      <c r="D95" s="10" t="s">
        <v>328</v>
      </c>
      <c r="E95" s="10">
        <v>1141316</v>
      </c>
      <c r="F95" s="10">
        <v>816569</v>
      </c>
      <c r="G95" s="10">
        <v>73293</v>
      </c>
      <c r="H95" s="10">
        <v>24211</v>
      </c>
      <c r="I95" s="10">
        <v>32514</v>
      </c>
      <c r="J95" s="10">
        <v>152210</v>
      </c>
      <c r="K95" s="10">
        <v>35876</v>
      </c>
      <c r="L95" s="10">
        <v>6642</v>
      </c>
      <c r="M95" s="10">
        <v>0</v>
      </c>
      <c r="N95" s="10">
        <v>382295</v>
      </c>
      <c r="O95" s="10">
        <v>338658</v>
      </c>
      <c r="P95" s="10">
        <v>29768</v>
      </c>
      <c r="Q95" s="10">
        <v>3716</v>
      </c>
      <c r="R95" s="10">
        <v>3728</v>
      </c>
      <c r="S95" s="10">
        <v>6239</v>
      </c>
      <c r="T95" s="10">
        <v>186</v>
      </c>
      <c r="U95" s="10">
        <v>0</v>
      </c>
      <c r="V95" s="10">
        <v>70865</v>
      </c>
      <c r="W95" s="10">
        <v>55711</v>
      </c>
      <c r="X95" s="10">
        <v>1101</v>
      </c>
      <c r="Y95" s="10">
        <v>216</v>
      </c>
      <c r="Z95" s="10">
        <v>56</v>
      </c>
      <c r="AA95" s="10">
        <v>13709</v>
      </c>
      <c r="AB95" s="10">
        <v>71</v>
      </c>
      <c r="AC95" s="10">
        <v>0</v>
      </c>
      <c r="AD95" s="10">
        <v>44693</v>
      </c>
      <c r="AE95" s="10">
        <v>25667</v>
      </c>
      <c r="AF95" s="10">
        <v>1802</v>
      </c>
      <c r="AG95" s="10">
        <v>469</v>
      </c>
      <c r="AH95" s="10">
        <v>2107</v>
      </c>
      <c r="AI95" s="10">
        <v>14648</v>
      </c>
      <c r="AJ95" s="10">
        <v>0</v>
      </c>
      <c r="AK95" s="10">
        <v>48962</v>
      </c>
      <c r="AL95" s="10">
        <v>29080</v>
      </c>
      <c r="AM95" s="10">
        <v>1453</v>
      </c>
      <c r="AN95" s="10">
        <v>239</v>
      </c>
      <c r="AO95" s="10">
        <v>9104</v>
      </c>
      <c r="AP95" s="10">
        <v>2616</v>
      </c>
      <c r="AQ95" s="10">
        <v>6465</v>
      </c>
      <c r="AR95" s="10">
        <v>6</v>
      </c>
      <c r="AS95" s="10">
        <v>0</v>
      </c>
    </row>
    <row r="96" spans="1:45">
      <c r="A96" s="10">
        <v>1381</v>
      </c>
      <c r="B96" s="10">
        <v>3</v>
      </c>
      <c r="C96" s="10" t="s">
        <v>329</v>
      </c>
      <c r="D96" s="10" t="s">
        <v>330</v>
      </c>
      <c r="E96" s="10">
        <v>166656</v>
      </c>
      <c r="F96" s="10">
        <v>74501</v>
      </c>
      <c r="G96" s="10">
        <v>30989</v>
      </c>
      <c r="H96" s="10">
        <v>7190</v>
      </c>
      <c r="I96" s="10">
        <v>10808</v>
      </c>
      <c r="J96" s="10">
        <v>27903</v>
      </c>
      <c r="K96" s="10">
        <v>13395</v>
      </c>
      <c r="L96" s="10">
        <v>1870</v>
      </c>
      <c r="M96" s="10">
        <v>0</v>
      </c>
      <c r="N96" s="10">
        <v>56781</v>
      </c>
      <c r="O96" s="10">
        <v>46513</v>
      </c>
      <c r="P96" s="10">
        <v>5935</v>
      </c>
      <c r="Q96" s="10">
        <v>955</v>
      </c>
      <c r="R96" s="10">
        <v>1925</v>
      </c>
      <c r="S96" s="10">
        <v>1454</v>
      </c>
      <c r="T96" s="10">
        <v>0</v>
      </c>
      <c r="U96" s="10">
        <v>0</v>
      </c>
      <c r="V96" s="10">
        <v>19408</v>
      </c>
      <c r="W96" s="10">
        <v>19031</v>
      </c>
      <c r="X96" s="10">
        <v>179</v>
      </c>
      <c r="Y96" s="10">
        <v>11</v>
      </c>
      <c r="Z96" s="10">
        <v>0</v>
      </c>
      <c r="AA96" s="10">
        <v>116</v>
      </c>
      <c r="AB96" s="10">
        <v>71</v>
      </c>
      <c r="AC96" s="10">
        <v>0</v>
      </c>
      <c r="AD96" s="10">
        <v>10397</v>
      </c>
      <c r="AE96" s="10">
        <v>4136</v>
      </c>
      <c r="AF96" s="10">
        <v>381</v>
      </c>
      <c r="AG96" s="10">
        <v>127</v>
      </c>
      <c r="AH96" s="10">
        <v>767</v>
      </c>
      <c r="AI96" s="10">
        <v>4985</v>
      </c>
      <c r="AJ96" s="10">
        <v>0</v>
      </c>
      <c r="AK96" s="10">
        <v>16554</v>
      </c>
      <c r="AL96" s="10">
        <v>7399</v>
      </c>
      <c r="AM96" s="10">
        <v>1417</v>
      </c>
      <c r="AN96" s="10">
        <v>80</v>
      </c>
      <c r="AO96" s="10">
        <v>6273</v>
      </c>
      <c r="AP96" s="10">
        <v>1319</v>
      </c>
      <c r="AQ96" s="10">
        <v>65</v>
      </c>
      <c r="AR96" s="10">
        <v>0</v>
      </c>
      <c r="AS96" s="10">
        <v>0</v>
      </c>
    </row>
    <row r="97" spans="1:45">
      <c r="A97" s="10">
        <v>1381</v>
      </c>
      <c r="B97" s="10">
        <v>4</v>
      </c>
      <c r="C97" s="10" t="s">
        <v>331</v>
      </c>
      <c r="D97" s="10" t="s">
        <v>332</v>
      </c>
      <c r="E97" s="10">
        <v>86100</v>
      </c>
      <c r="F97" s="10">
        <v>35431</v>
      </c>
      <c r="G97" s="10">
        <v>18619</v>
      </c>
      <c r="H97" s="10">
        <v>3569</v>
      </c>
      <c r="I97" s="10">
        <v>7812</v>
      </c>
      <c r="J97" s="10">
        <v>18764</v>
      </c>
      <c r="K97" s="10">
        <v>186</v>
      </c>
      <c r="L97" s="10">
        <v>1719</v>
      </c>
      <c r="M97" s="10">
        <v>0</v>
      </c>
      <c r="N97" s="10">
        <v>26187</v>
      </c>
      <c r="O97" s="10">
        <v>17466</v>
      </c>
      <c r="P97" s="10">
        <v>4447</v>
      </c>
      <c r="Q97" s="10">
        <v>902</v>
      </c>
      <c r="R97" s="10">
        <v>1925</v>
      </c>
      <c r="S97" s="10">
        <v>1447</v>
      </c>
      <c r="T97" s="10">
        <v>0</v>
      </c>
      <c r="U97" s="10">
        <v>0</v>
      </c>
      <c r="V97" s="10">
        <v>15360</v>
      </c>
      <c r="W97" s="10">
        <v>15129</v>
      </c>
      <c r="X97" s="10">
        <v>129</v>
      </c>
      <c r="Y97" s="10">
        <v>9</v>
      </c>
      <c r="Z97" s="10">
        <v>0</v>
      </c>
      <c r="AA97" s="10">
        <v>22</v>
      </c>
      <c r="AB97" s="10">
        <v>71</v>
      </c>
      <c r="AC97" s="10">
        <v>0</v>
      </c>
      <c r="AD97" s="10">
        <v>5849</v>
      </c>
      <c r="AE97" s="10">
        <v>521</v>
      </c>
      <c r="AF97" s="10">
        <v>349</v>
      </c>
      <c r="AG97" s="10">
        <v>4</v>
      </c>
      <c r="AH97" s="10">
        <v>478</v>
      </c>
      <c r="AI97" s="10">
        <v>4497</v>
      </c>
      <c r="AJ97" s="10">
        <v>0</v>
      </c>
      <c r="AK97" s="10">
        <v>6577</v>
      </c>
      <c r="AL97" s="10">
        <v>1965</v>
      </c>
      <c r="AM97" s="10">
        <v>565</v>
      </c>
      <c r="AN97" s="10">
        <v>3</v>
      </c>
      <c r="AO97" s="10">
        <v>3158</v>
      </c>
      <c r="AP97" s="10">
        <v>835</v>
      </c>
      <c r="AQ97" s="10">
        <v>51</v>
      </c>
      <c r="AR97" s="10">
        <v>0</v>
      </c>
      <c r="AS97" s="10">
        <v>0</v>
      </c>
    </row>
    <row r="98" spans="1:45">
      <c r="A98" s="10">
        <v>1381</v>
      </c>
      <c r="B98" s="10">
        <v>4</v>
      </c>
      <c r="C98" s="10" t="s">
        <v>333</v>
      </c>
      <c r="D98" s="10" t="s">
        <v>334</v>
      </c>
      <c r="E98" s="10">
        <v>80555</v>
      </c>
      <c r="F98" s="10">
        <v>39070</v>
      </c>
      <c r="G98" s="10">
        <v>12370</v>
      </c>
      <c r="H98" s="10">
        <v>3622</v>
      </c>
      <c r="I98" s="10">
        <v>2996</v>
      </c>
      <c r="J98" s="10">
        <v>9138</v>
      </c>
      <c r="K98" s="10">
        <v>13209</v>
      </c>
      <c r="L98" s="10">
        <v>150</v>
      </c>
      <c r="M98" s="10">
        <v>0</v>
      </c>
      <c r="N98" s="10">
        <v>30595</v>
      </c>
      <c r="O98" s="10">
        <v>29047</v>
      </c>
      <c r="P98" s="10">
        <v>1488</v>
      </c>
      <c r="Q98" s="10">
        <v>53</v>
      </c>
      <c r="R98" s="10">
        <v>0</v>
      </c>
      <c r="S98" s="10">
        <v>7</v>
      </c>
      <c r="T98" s="10">
        <v>0</v>
      </c>
      <c r="U98" s="10">
        <v>0</v>
      </c>
      <c r="V98" s="10">
        <v>4048</v>
      </c>
      <c r="W98" s="10">
        <v>3902</v>
      </c>
      <c r="X98" s="10">
        <v>50</v>
      </c>
      <c r="Y98" s="10">
        <v>2</v>
      </c>
      <c r="Z98" s="10">
        <v>0</v>
      </c>
      <c r="AA98" s="10">
        <v>94</v>
      </c>
      <c r="AB98" s="10">
        <v>0</v>
      </c>
      <c r="AC98" s="10">
        <v>0</v>
      </c>
      <c r="AD98" s="10">
        <v>4548</v>
      </c>
      <c r="AE98" s="10">
        <v>3616</v>
      </c>
      <c r="AF98" s="10">
        <v>33</v>
      </c>
      <c r="AG98" s="10">
        <v>123</v>
      </c>
      <c r="AH98" s="10">
        <v>289</v>
      </c>
      <c r="AI98" s="10">
        <v>487</v>
      </c>
      <c r="AJ98" s="10">
        <v>0</v>
      </c>
      <c r="AK98" s="10">
        <v>9976</v>
      </c>
      <c r="AL98" s="10">
        <v>5434</v>
      </c>
      <c r="AM98" s="10">
        <v>852</v>
      </c>
      <c r="AN98" s="10">
        <v>77</v>
      </c>
      <c r="AO98" s="10">
        <v>3115</v>
      </c>
      <c r="AP98" s="10">
        <v>484</v>
      </c>
      <c r="AQ98" s="10">
        <v>14</v>
      </c>
      <c r="AR98" s="10">
        <v>0</v>
      </c>
      <c r="AS98" s="10">
        <v>0</v>
      </c>
    </row>
    <row r="99" spans="1:45">
      <c r="A99" s="10">
        <v>1381</v>
      </c>
      <c r="B99" s="10">
        <v>3</v>
      </c>
      <c r="C99" s="10" t="s">
        <v>335</v>
      </c>
      <c r="D99" s="10" t="s">
        <v>336</v>
      </c>
      <c r="E99" s="10">
        <v>974660</v>
      </c>
      <c r="F99" s="10">
        <v>742068</v>
      </c>
      <c r="G99" s="10">
        <v>42304</v>
      </c>
      <c r="H99" s="10">
        <v>17021</v>
      </c>
      <c r="I99" s="10">
        <v>21706</v>
      </c>
      <c r="J99" s="10">
        <v>124307</v>
      </c>
      <c r="K99" s="10">
        <v>22481</v>
      </c>
      <c r="L99" s="10">
        <v>4772</v>
      </c>
      <c r="M99" s="10">
        <v>0</v>
      </c>
      <c r="N99" s="10">
        <v>325513</v>
      </c>
      <c r="O99" s="10">
        <v>292145</v>
      </c>
      <c r="P99" s="10">
        <v>23833</v>
      </c>
      <c r="Q99" s="10">
        <v>2761</v>
      </c>
      <c r="R99" s="10">
        <v>1803</v>
      </c>
      <c r="S99" s="10">
        <v>4785</v>
      </c>
      <c r="T99" s="10">
        <v>186</v>
      </c>
      <c r="U99" s="10">
        <v>0</v>
      </c>
      <c r="V99" s="10">
        <v>51456</v>
      </c>
      <c r="W99" s="10">
        <v>36680</v>
      </c>
      <c r="X99" s="10">
        <v>922</v>
      </c>
      <c r="Y99" s="10">
        <v>206</v>
      </c>
      <c r="Z99" s="10">
        <v>56</v>
      </c>
      <c r="AA99" s="10">
        <v>13593</v>
      </c>
      <c r="AB99" s="10">
        <v>0</v>
      </c>
      <c r="AC99" s="10">
        <v>0</v>
      </c>
      <c r="AD99" s="10">
        <v>34296</v>
      </c>
      <c r="AE99" s="10">
        <v>21531</v>
      </c>
      <c r="AF99" s="10">
        <v>1421</v>
      </c>
      <c r="AG99" s="10">
        <v>341</v>
      </c>
      <c r="AH99" s="10">
        <v>1340</v>
      </c>
      <c r="AI99" s="10">
        <v>9664</v>
      </c>
      <c r="AJ99" s="10">
        <v>0</v>
      </c>
      <c r="AK99" s="10">
        <v>32408</v>
      </c>
      <c r="AL99" s="10">
        <v>21680</v>
      </c>
      <c r="AM99" s="10">
        <v>36</v>
      </c>
      <c r="AN99" s="10">
        <v>159</v>
      </c>
      <c r="AO99" s="10">
        <v>2831</v>
      </c>
      <c r="AP99" s="10">
        <v>1297</v>
      </c>
      <c r="AQ99" s="10">
        <v>6399</v>
      </c>
      <c r="AR99" s="10">
        <v>6</v>
      </c>
      <c r="AS99" s="10">
        <v>0</v>
      </c>
    </row>
    <row r="100" spans="1:45">
      <c r="A100" s="10">
        <v>1381</v>
      </c>
      <c r="B100" s="10">
        <v>4</v>
      </c>
      <c r="C100" s="10" t="s">
        <v>337</v>
      </c>
      <c r="D100" s="10" t="s">
        <v>336</v>
      </c>
      <c r="E100" s="10">
        <v>974660</v>
      </c>
      <c r="F100" s="10">
        <v>742068</v>
      </c>
      <c r="G100" s="10">
        <v>42304</v>
      </c>
      <c r="H100" s="10">
        <v>17021</v>
      </c>
      <c r="I100" s="10">
        <v>21706</v>
      </c>
      <c r="J100" s="10">
        <v>124307</v>
      </c>
      <c r="K100" s="10">
        <v>22481</v>
      </c>
      <c r="L100" s="10">
        <v>4772</v>
      </c>
      <c r="M100" s="10">
        <v>0</v>
      </c>
      <c r="N100" s="10">
        <v>325513</v>
      </c>
      <c r="O100" s="10">
        <v>292145</v>
      </c>
      <c r="P100" s="10">
        <v>23833</v>
      </c>
      <c r="Q100" s="10">
        <v>2761</v>
      </c>
      <c r="R100" s="10">
        <v>1803</v>
      </c>
      <c r="S100" s="10">
        <v>4785</v>
      </c>
      <c r="T100" s="10">
        <v>186</v>
      </c>
      <c r="U100" s="10">
        <v>0</v>
      </c>
      <c r="V100" s="10">
        <v>51456</v>
      </c>
      <c r="W100" s="10">
        <v>36680</v>
      </c>
      <c r="X100" s="10">
        <v>922</v>
      </c>
      <c r="Y100" s="10">
        <v>206</v>
      </c>
      <c r="Z100" s="10">
        <v>56</v>
      </c>
      <c r="AA100" s="10">
        <v>13593</v>
      </c>
      <c r="AB100" s="10">
        <v>0</v>
      </c>
      <c r="AC100" s="10">
        <v>0</v>
      </c>
      <c r="AD100" s="10">
        <v>34296</v>
      </c>
      <c r="AE100" s="10">
        <v>21531</v>
      </c>
      <c r="AF100" s="10">
        <v>1421</v>
      </c>
      <c r="AG100" s="10">
        <v>341</v>
      </c>
      <c r="AH100" s="10">
        <v>1340</v>
      </c>
      <c r="AI100" s="10">
        <v>9664</v>
      </c>
      <c r="AJ100" s="10">
        <v>0</v>
      </c>
      <c r="AK100" s="10">
        <v>32408</v>
      </c>
      <c r="AL100" s="10">
        <v>21680</v>
      </c>
      <c r="AM100" s="10">
        <v>36</v>
      </c>
      <c r="AN100" s="10">
        <v>159</v>
      </c>
      <c r="AO100" s="10">
        <v>2831</v>
      </c>
      <c r="AP100" s="10">
        <v>1297</v>
      </c>
      <c r="AQ100" s="10">
        <v>6399</v>
      </c>
      <c r="AR100" s="10">
        <v>6</v>
      </c>
      <c r="AS100" s="10">
        <v>0</v>
      </c>
    </row>
    <row r="101" spans="1:45">
      <c r="A101" s="10">
        <v>1381</v>
      </c>
      <c r="B101" s="10">
        <v>2</v>
      </c>
      <c r="C101" s="10" t="s">
        <v>338</v>
      </c>
      <c r="D101" s="10" t="s">
        <v>339</v>
      </c>
      <c r="E101" s="10">
        <v>2838565</v>
      </c>
      <c r="F101" s="10">
        <v>1931244</v>
      </c>
      <c r="G101" s="10">
        <v>209396</v>
      </c>
      <c r="H101" s="10">
        <v>62460</v>
      </c>
      <c r="I101" s="10">
        <v>133940</v>
      </c>
      <c r="J101" s="10">
        <v>376296</v>
      </c>
      <c r="K101" s="10">
        <v>121912</v>
      </c>
      <c r="L101" s="10">
        <v>3316</v>
      </c>
      <c r="M101" s="10">
        <v>0</v>
      </c>
      <c r="N101" s="10">
        <v>398785</v>
      </c>
      <c r="O101" s="10">
        <v>366729</v>
      </c>
      <c r="P101" s="10">
        <v>8331</v>
      </c>
      <c r="Q101" s="10">
        <v>3122</v>
      </c>
      <c r="R101" s="10">
        <v>14110</v>
      </c>
      <c r="S101" s="10">
        <v>6168</v>
      </c>
      <c r="T101" s="10">
        <v>325</v>
      </c>
      <c r="U101" s="10">
        <v>0</v>
      </c>
      <c r="V101" s="10">
        <v>739578</v>
      </c>
      <c r="W101" s="10">
        <v>607171</v>
      </c>
      <c r="X101" s="10">
        <v>10696</v>
      </c>
      <c r="Y101" s="10">
        <v>3159</v>
      </c>
      <c r="Z101" s="10">
        <v>12590</v>
      </c>
      <c r="AA101" s="10">
        <v>105799</v>
      </c>
      <c r="AB101" s="10">
        <v>163</v>
      </c>
      <c r="AC101" s="10">
        <v>0</v>
      </c>
      <c r="AD101" s="10">
        <v>815528</v>
      </c>
      <c r="AE101" s="10">
        <v>609563</v>
      </c>
      <c r="AF101" s="10">
        <v>13417</v>
      </c>
      <c r="AG101" s="10">
        <v>3037</v>
      </c>
      <c r="AH101" s="10">
        <v>26655</v>
      </c>
      <c r="AI101" s="10">
        <v>162856</v>
      </c>
      <c r="AJ101" s="10">
        <v>0</v>
      </c>
      <c r="AK101" s="10">
        <v>520224</v>
      </c>
      <c r="AL101" s="10">
        <v>310748</v>
      </c>
      <c r="AM101" s="10">
        <v>6092</v>
      </c>
      <c r="AN101" s="10">
        <v>2686</v>
      </c>
      <c r="AO101" s="10">
        <v>37458</v>
      </c>
      <c r="AP101" s="10">
        <v>113188</v>
      </c>
      <c r="AQ101" s="10">
        <v>50048</v>
      </c>
      <c r="AR101" s="10">
        <v>4</v>
      </c>
      <c r="AS101" s="10">
        <v>0</v>
      </c>
    </row>
    <row r="102" spans="1:45">
      <c r="A102" s="10">
        <v>1381</v>
      </c>
      <c r="B102" s="10">
        <v>3</v>
      </c>
      <c r="C102" s="10" t="s">
        <v>340</v>
      </c>
      <c r="D102" s="10" t="s">
        <v>341</v>
      </c>
      <c r="E102" s="10">
        <v>829764</v>
      </c>
      <c r="F102" s="10">
        <v>692920</v>
      </c>
      <c r="G102" s="10">
        <v>5824</v>
      </c>
      <c r="H102" s="10">
        <v>17282</v>
      </c>
      <c r="I102" s="10">
        <v>20338</v>
      </c>
      <c r="J102" s="10">
        <v>88208</v>
      </c>
      <c r="K102" s="10">
        <v>4346</v>
      </c>
      <c r="L102" s="10">
        <v>846</v>
      </c>
      <c r="M102" s="10">
        <v>0</v>
      </c>
      <c r="N102" s="10">
        <v>41211</v>
      </c>
      <c r="O102" s="10">
        <v>38599</v>
      </c>
      <c r="P102" s="10">
        <v>724</v>
      </c>
      <c r="Q102" s="10">
        <v>95</v>
      </c>
      <c r="R102" s="10">
        <v>1467</v>
      </c>
      <c r="S102" s="10">
        <v>290</v>
      </c>
      <c r="T102" s="10">
        <v>35</v>
      </c>
      <c r="U102" s="10">
        <v>0</v>
      </c>
      <c r="V102" s="10">
        <v>435248</v>
      </c>
      <c r="W102" s="10">
        <v>421029</v>
      </c>
      <c r="X102" s="10">
        <v>469</v>
      </c>
      <c r="Y102" s="10">
        <v>1491</v>
      </c>
      <c r="Z102" s="10">
        <v>1088</v>
      </c>
      <c r="AA102" s="10">
        <v>11166</v>
      </c>
      <c r="AB102" s="10">
        <v>6</v>
      </c>
      <c r="AC102" s="10">
        <v>0</v>
      </c>
      <c r="AD102" s="10">
        <v>46214</v>
      </c>
      <c r="AE102" s="10">
        <v>22281</v>
      </c>
      <c r="AF102" s="10">
        <v>663</v>
      </c>
      <c r="AG102" s="10">
        <v>1976</v>
      </c>
      <c r="AH102" s="10">
        <v>2362</v>
      </c>
      <c r="AI102" s="10">
        <v>18932</v>
      </c>
      <c r="AJ102" s="10">
        <v>0</v>
      </c>
      <c r="AK102" s="10">
        <v>35717</v>
      </c>
      <c r="AL102" s="10">
        <v>14006</v>
      </c>
      <c r="AM102" s="10">
        <v>246</v>
      </c>
      <c r="AN102" s="10">
        <v>46</v>
      </c>
      <c r="AO102" s="10">
        <v>4819</v>
      </c>
      <c r="AP102" s="10">
        <v>4356</v>
      </c>
      <c r="AQ102" s="10">
        <v>12243</v>
      </c>
      <c r="AR102" s="10">
        <v>0</v>
      </c>
      <c r="AS102" s="10">
        <v>0</v>
      </c>
    </row>
    <row r="103" spans="1:45">
      <c r="A103" s="10">
        <v>1381</v>
      </c>
      <c r="B103" s="10">
        <v>4</v>
      </c>
      <c r="C103" s="10" t="s">
        <v>342</v>
      </c>
      <c r="D103" s="10" t="s">
        <v>341</v>
      </c>
      <c r="E103" s="10">
        <v>829764</v>
      </c>
      <c r="F103" s="10">
        <v>692920</v>
      </c>
      <c r="G103" s="10">
        <v>5824</v>
      </c>
      <c r="H103" s="10">
        <v>17282</v>
      </c>
      <c r="I103" s="10">
        <v>20338</v>
      </c>
      <c r="J103" s="10">
        <v>88208</v>
      </c>
      <c r="K103" s="10">
        <v>4346</v>
      </c>
      <c r="L103" s="10">
        <v>846</v>
      </c>
      <c r="M103" s="10">
        <v>0</v>
      </c>
      <c r="N103" s="10">
        <v>41211</v>
      </c>
      <c r="O103" s="10">
        <v>38599</v>
      </c>
      <c r="P103" s="10">
        <v>724</v>
      </c>
      <c r="Q103" s="10">
        <v>95</v>
      </c>
      <c r="R103" s="10">
        <v>1467</v>
      </c>
      <c r="S103" s="10">
        <v>290</v>
      </c>
      <c r="T103" s="10">
        <v>35</v>
      </c>
      <c r="U103" s="10">
        <v>0</v>
      </c>
      <c r="V103" s="10">
        <v>435248</v>
      </c>
      <c r="W103" s="10">
        <v>421029</v>
      </c>
      <c r="X103" s="10">
        <v>469</v>
      </c>
      <c r="Y103" s="10">
        <v>1491</v>
      </c>
      <c r="Z103" s="10">
        <v>1088</v>
      </c>
      <c r="AA103" s="10">
        <v>11166</v>
      </c>
      <c r="AB103" s="10">
        <v>6</v>
      </c>
      <c r="AC103" s="10">
        <v>0</v>
      </c>
      <c r="AD103" s="10">
        <v>46214</v>
      </c>
      <c r="AE103" s="10">
        <v>22281</v>
      </c>
      <c r="AF103" s="10">
        <v>663</v>
      </c>
      <c r="AG103" s="10">
        <v>1976</v>
      </c>
      <c r="AH103" s="10">
        <v>2362</v>
      </c>
      <c r="AI103" s="10">
        <v>18932</v>
      </c>
      <c r="AJ103" s="10">
        <v>0</v>
      </c>
      <c r="AK103" s="10">
        <v>35717</v>
      </c>
      <c r="AL103" s="10">
        <v>14006</v>
      </c>
      <c r="AM103" s="10">
        <v>246</v>
      </c>
      <c r="AN103" s="10">
        <v>46</v>
      </c>
      <c r="AO103" s="10">
        <v>4819</v>
      </c>
      <c r="AP103" s="10">
        <v>4356</v>
      </c>
      <c r="AQ103" s="10">
        <v>12243</v>
      </c>
      <c r="AR103" s="10">
        <v>0</v>
      </c>
      <c r="AS103" s="10">
        <v>0</v>
      </c>
    </row>
    <row r="104" spans="1:45">
      <c r="A104" s="10">
        <v>1381</v>
      </c>
      <c r="B104" s="10">
        <v>3</v>
      </c>
      <c r="C104" s="10" t="s">
        <v>343</v>
      </c>
      <c r="D104" s="10" t="s">
        <v>344</v>
      </c>
      <c r="E104" s="10">
        <v>2008801</v>
      </c>
      <c r="F104" s="10">
        <v>1238324</v>
      </c>
      <c r="G104" s="10">
        <v>203572</v>
      </c>
      <c r="H104" s="10">
        <v>45178</v>
      </c>
      <c r="I104" s="10">
        <v>113602</v>
      </c>
      <c r="J104" s="10">
        <v>288088</v>
      </c>
      <c r="K104" s="10">
        <v>117566</v>
      </c>
      <c r="L104" s="10">
        <v>2470</v>
      </c>
      <c r="M104" s="10">
        <v>0</v>
      </c>
      <c r="N104" s="10">
        <v>357574</v>
      </c>
      <c r="O104" s="10">
        <v>328129</v>
      </c>
      <c r="P104" s="10">
        <v>7608</v>
      </c>
      <c r="Q104" s="10">
        <v>3027</v>
      </c>
      <c r="R104" s="10">
        <v>12643</v>
      </c>
      <c r="S104" s="10">
        <v>5878</v>
      </c>
      <c r="T104" s="10">
        <v>290</v>
      </c>
      <c r="U104" s="10">
        <v>0</v>
      </c>
      <c r="V104" s="10">
        <v>304331</v>
      </c>
      <c r="W104" s="10">
        <v>186142</v>
      </c>
      <c r="X104" s="10">
        <v>10227</v>
      </c>
      <c r="Y104" s="10">
        <v>1668</v>
      </c>
      <c r="Z104" s="10">
        <v>11502</v>
      </c>
      <c r="AA104" s="10">
        <v>94634</v>
      </c>
      <c r="AB104" s="10">
        <v>157</v>
      </c>
      <c r="AC104" s="10">
        <v>0</v>
      </c>
      <c r="AD104" s="10">
        <v>769313</v>
      </c>
      <c r="AE104" s="10">
        <v>587281</v>
      </c>
      <c r="AF104" s="10">
        <v>12754</v>
      </c>
      <c r="AG104" s="10">
        <v>1061</v>
      </c>
      <c r="AH104" s="10">
        <v>24293</v>
      </c>
      <c r="AI104" s="10">
        <v>143925</v>
      </c>
      <c r="AJ104" s="10">
        <v>0</v>
      </c>
      <c r="AK104" s="10">
        <v>484507</v>
      </c>
      <c r="AL104" s="10">
        <v>296742</v>
      </c>
      <c r="AM104" s="10">
        <v>5846</v>
      </c>
      <c r="AN104" s="10">
        <v>2640</v>
      </c>
      <c r="AO104" s="10">
        <v>32639</v>
      </c>
      <c r="AP104" s="10">
        <v>108833</v>
      </c>
      <c r="AQ104" s="10">
        <v>37805</v>
      </c>
      <c r="AR104" s="10">
        <v>4</v>
      </c>
      <c r="AS104" s="10">
        <v>0</v>
      </c>
    </row>
    <row r="105" spans="1:45">
      <c r="A105" s="10">
        <v>1381</v>
      </c>
      <c r="B105" s="10">
        <v>4</v>
      </c>
      <c r="C105" s="10" t="s">
        <v>345</v>
      </c>
      <c r="D105" s="10" t="s">
        <v>346</v>
      </c>
      <c r="E105" s="10">
        <v>7815</v>
      </c>
      <c r="F105" s="10">
        <v>3133</v>
      </c>
      <c r="G105" s="10">
        <v>311</v>
      </c>
      <c r="H105" s="10">
        <v>483</v>
      </c>
      <c r="I105" s="10">
        <v>1267</v>
      </c>
      <c r="J105" s="10">
        <v>2514</v>
      </c>
      <c r="K105" s="10">
        <v>98</v>
      </c>
      <c r="L105" s="10">
        <v>9</v>
      </c>
      <c r="M105" s="10">
        <v>0</v>
      </c>
      <c r="N105" s="10">
        <v>217</v>
      </c>
      <c r="O105" s="10">
        <v>194</v>
      </c>
      <c r="P105" s="10">
        <v>2</v>
      </c>
      <c r="Q105" s="10">
        <v>21</v>
      </c>
      <c r="R105" s="10">
        <v>0</v>
      </c>
      <c r="S105" s="10">
        <v>0</v>
      </c>
      <c r="T105" s="10">
        <v>0</v>
      </c>
      <c r="U105" s="10">
        <v>0</v>
      </c>
      <c r="V105" s="10">
        <v>5863</v>
      </c>
      <c r="W105" s="10">
        <v>3287</v>
      </c>
      <c r="X105" s="10">
        <v>386</v>
      </c>
      <c r="Y105" s="10">
        <v>3</v>
      </c>
      <c r="Z105" s="10">
        <v>265</v>
      </c>
      <c r="AA105" s="10">
        <v>1922</v>
      </c>
      <c r="AB105" s="10">
        <v>0</v>
      </c>
      <c r="AC105" s="10">
        <v>0</v>
      </c>
      <c r="AD105" s="10">
        <v>4139</v>
      </c>
      <c r="AE105" s="10">
        <v>2574</v>
      </c>
      <c r="AF105" s="10">
        <v>59</v>
      </c>
      <c r="AG105" s="10">
        <v>38</v>
      </c>
      <c r="AH105" s="10">
        <v>189</v>
      </c>
      <c r="AI105" s="10">
        <v>1279</v>
      </c>
      <c r="AJ105" s="10">
        <v>0</v>
      </c>
      <c r="AK105" s="10">
        <v>1791</v>
      </c>
      <c r="AL105" s="10">
        <v>42</v>
      </c>
      <c r="AM105" s="10">
        <v>28</v>
      </c>
      <c r="AN105" s="10">
        <v>12</v>
      </c>
      <c r="AO105" s="10">
        <v>171</v>
      </c>
      <c r="AP105" s="10">
        <v>1483</v>
      </c>
      <c r="AQ105" s="10">
        <v>55</v>
      </c>
      <c r="AR105" s="10">
        <v>0</v>
      </c>
      <c r="AS105" s="10">
        <v>0</v>
      </c>
    </row>
    <row r="106" spans="1:45">
      <c r="A106" s="10">
        <v>1381</v>
      </c>
      <c r="B106" s="10">
        <v>4</v>
      </c>
      <c r="C106" s="10" t="s">
        <v>347</v>
      </c>
      <c r="D106" s="10" t="s">
        <v>348</v>
      </c>
      <c r="E106" s="10">
        <v>458311</v>
      </c>
      <c r="F106" s="10">
        <v>277007</v>
      </c>
      <c r="G106" s="10">
        <v>25860</v>
      </c>
      <c r="H106" s="10">
        <v>9607</v>
      </c>
      <c r="I106" s="10">
        <v>31086</v>
      </c>
      <c r="J106" s="10">
        <v>59475</v>
      </c>
      <c r="K106" s="10">
        <v>54991</v>
      </c>
      <c r="L106" s="10">
        <v>283</v>
      </c>
      <c r="M106" s="10">
        <v>0</v>
      </c>
      <c r="N106" s="10">
        <v>108514</v>
      </c>
      <c r="O106" s="10">
        <v>102625</v>
      </c>
      <c r="P106" s="10">
        <v>1813</v>
      </c>
      <c r="Q106" s="10">
        <v>893</v>
      </c>
      <c r="R106" s="10">
        <v>2709</v>
      </c>
      <c r="S106" s="10">
        <v>461</v>
      </c>
      <c r="T106" s="10">
        <v>13</v>
      </c>
      <c r="U106" s="10">
        <v>0</v>
      </c>
      <c r="V106" s="10">
        <v>68521</v>
      </c>
      <c r="W106" s="10">
        <v>39614</v>
      </c>
      <c r="X106" s="10">
        <v>3351</v>
      </c>
      <c r="Y106" s="10">
        <v>540</v>
      </c>
      <c r="Z106" s="10">
        <v>1121</v>
      </c>
      <c r="AA106" s="10">
        <v>23894</v>
      </c>
      <c r="AB106" s="10">
        <v>0</v>
      </c>
      <c r="AC106" s="10">
        <v>0</v>
      </c>
      <c r="AD106" s="10">
        <v>82746</v>
      </c>
      <c r="AE106" s="10">
        <v>51506</v>
      </c>
      <c r="AF106" s="10">
        <v>4539</v>
      </c>
      <c r="AG106" s="10">
        <v>296</v>
      </c>
      <c r="AH106" s="10">
        <v>6984</v>
      </c>
      <c r="AI106" s="10">
        <v>19422</v>
      </c>
      <c r="AJ106" s="10">
        <v>0</v>
      </c>
      <c r="AK106" s="10">
        <v>47384</v>
      </c>
      <c r="AL106" s="10">
        <v>4422</v>
      </c>
      <c r="AM106" s="10">
        <v>2724</v>
      </c>
      <c r="AN106" s="10">
        <v>879</v>
      </c>
      <c r="AO106" s="10">
        <v>9039</v>
      </c>
      <c r="AP106" s="10">
        <v>2502</v>
      </c>
      <c r="AQ106" s="10">
        <v>27817</v>
      </c>
      <c r="AR106" s="10">
        <v>0</v>
      </c>
      <c r="AS106" s="10">
        <v>0</v>
      </c>
    </row>
    <row r="107" spans="1:45">
      <c r="A107" s="10">
        <v>1381</v>
      </c>
      <c r="B107" s="10">
        <v>4</v>
      </c>
      <c r="C107" s="10" t="s">
        <v>349</v>
      </c>
      <c r="D107" s="10" t="s">
        <v>350</v>
      </c>
      <c r="E107" s="10">
        <v>56059</v>
      </c>
      <c r="F107" s="10">
        <v>35674</v>
      </c>
      <c r="G107" s="10">
        <v>2226</v>
      </c>
      <c r="H107" s="10">
        <v>2160</v>
      </c>
      <c r="I107" s="10">
        <v>2944</v>
      </c>
      <c r="J107" s="10">
        <v>8921</v>
      </c>
      <c r="K107" s="10">
        <v>4059</v>
      </c>
      <c r="L107" s="10">
        <v>75</v>
      </c>
      <c r="M107" s="10">
        <v>0</v>
      </c>
      <c r="N107" s="10">
        <v>3175</v>
      </c>
      <c r="O107" s="10">
        <v>2675</v>
      </c>
      <c r="P107" s="10">
        <v>400</v>
      </c>
      <c r="Q107" s="10">
        <v>87</v>
      </c>
      <c r="R107" s="10">
        <v>0</v>
      </c>
      <c r="S107" s="10">
        <v>0</v>
      </c>
      <c r="T107" s="10">
        <v>13</v>
      </c>
      <c r="U107" s="10">
        <v>0</v>
      </c>
      <c r="V107" s="10">
        <v>5522</v>
      </c>
      <c r="W107" s="10">
        <v>3285</v>
      </c>
      <c r="X107" s="10">
        <v>908</v>
      </c>
      <c r="Y107" s="10">
        <v>63</v>
      </c>
      <c r="Z107" s="10">
        <v>36</v>
      </c>
      <c r="AA107" s="10">
        <v>1231</v>
      </c>
      <c r="AB107" s="10">
        <v>0</v>
      </c>
      <c r="AC107" s="10">
        <v>0</v>
      </c>
      <c r="AD107" s="10">
        <v>4995</v>
      </c>
      <c r="AE107" s="10">
        <v>2939</v>
      </c>
      <c r="AF107" s="10">
        <v>88</v>
      </c>
      <c r="AG107" s="10">
        <v>50</v>
      </c>
      <c r="AH107" s="10">
        <v>142</v>
      </c>
      <c r="AI107" s="10">
        <v>1776</v>
      </c>
      <c r="AJ107" s="10">
        <v>0</v>
      </c>
      <c r="AK107" s="10">
        <v>1554</v>
      </c>
      <c r="AL107" s="10">
        <v>425</v>
      </c>
      <c r="AM107" s="10">
        <v>0</v>
      </c>
      <c r="AN107" s="10">
        <v>7</v>
      </c>
      <c r="AO107" s="10">
        <v>610</v>
      </c>
      <c r="AP107" s="10">
        <v>255</v>
      </c>
      <c r="AQ107" s="10">
        <v>258</v>
      </c>
      <c r="AR107" s="10">
        <v>0</v>
      </c>
      <c r="AS107" s="10">
        <v>0</v>
      </c>
    </row>
    <row r="108" spans="1:45">
      <c r="A108" s="10">
        <v>1381</v>
      </c>
      <c r="B108" s="10">
        <v>4</v>
      </c>
      <c r="C108" s="10" t="s">
        <v>351</v>
      </c>
      <c r="D108" s="10" t="s">
        <v>352</v>
      </c>
      <c r="E108" s="10">
        <v>793827</v>
      </c>
      <c r="F108" s="10">
        <v>523538</v>
      </c>
      <c r="G108" s="10">
        <v>15825</v>
      </c>
      <c r="H108" s="10">
        <v>19763</v>
      </c>
      <c r="I108" s="10">
        <v>31107</v>
      </c>
      <c r="J108" s="10">
        <v>153064</v>
      </c>
      <c r="K108" s="10">
        <v>49357</v>
      </c>
      <c r="L108" s="10">
        <v>1174</v>
      </c>
      <c r="M108" s="10">
        <v>0</v>
      </c>
      <c r="N108" s="10">
        <v>115794</v>
      </c>
      <c r="O108" s="10">
        <v>104691</v>
      </c>
      <c r="P108" s="10">
        <v>2448</v>
      </c>
      <c r="Q108" s="10">
        <v>929</v>
      </c>
      <c r="R108" s="10">
        <v>3786</v>
      </c>
      <c r="S108" s="10">
        <v>3886</v>
      </c>
      <c r="T108" s="10">
        <v>54</v>
      </c>
      <c r="U108" s="10">
        <v>0</v>
      </c>
      <c r="V108" s="10">
        <v>151575</v>
      </c>
      <c r="W108" s="10">
        <v>91248</v>
      </c>
      <c r="X108" s="10">
        <v>3322</v>
      </c>
      <c r="Y108" s="10">
        <v>904</v>
      </c>
      <c r="Z108" s="10">
        <v>5571</v>
      </c>
      <c r="AA108" s="10">
        <v>50406</v>
      </c>
      <c r="AB108" s="10">
        <v>123</v>
      </c>
      <c r="AC108" s="10">
        <v>0</v>
      </c>
      <c r="AD108" s="10">
        <v>565847</v>
      </c>
      <c r="AE108" s="10">
        <v>448681</v>
      </c>
      <c r="AF108" s="10">
        <v>1785</v>
      </c>
      <c r="AG108" s="10">
        <v>299</v>
      </c>
      <c r="AH108" s="10">
        <v>4907</v>
      </c>
      <c r="AI108" s="10">
        <v>110176</v>
      </c>
      <c r="AJ108" s="10">
        <v>0</v>
      </c>
      <c r="AK108" s="10">
        <v>393346</v>
      </c>
      <c r="AL108" s="10">
        <v>272285</v>
      </c>
      <c r="AM108" s="10">
        <v>1987</v>
      </c>
      <c r="AN108" s="10">
        <v>1647</v>
      </c>
      <c r="AO108" s="10">
        <v>9939</v>
      </c>
      <c r="AP108" s="10">
        <v>102991</v>
      </c>
      <c r="AQ108" s="10">
        <v>4497</v>
      </c>
      <c r="AR108" s="10">
        <v>0</v>
      </c>
      <c r="AS108" s="10">
        <v>0</v>
      </c>
    </row>
    <row r="109" spans="1:45">
      <c r="A109" s="10">
        <v>1381</v>
      </c>
      <c r="B109" s="10">
        <v>4</v>
      </c>
      <c r="C109" s="10" t="s">
        <v>353</v>
      </c>
      <c r="D109" s="10" t="s">
        <v>354</v>
      </c>
      <c r="E109" s="10">
        <v>138557</v>
      </c>
      <c r="F109" s="10">
        <v>72912</v>
      </c>
      <c r="G109" s="10">
        <v>11073</v>
      </c>
      <c r="H109" s="10">
        <v>5210</v>
      </c>
      <c r="I109" s="10">
        <v>14886</v>
      </c>
      <c r="J109" s="10">
        <v>29880</v>
      </c>
      <c r="K109" s="10">
        <v>4319</v>
      </c>
      <c r="L109" s="10">
        <v>277</v>
      </c>
      <c r="M109" s="10">
        <v>0</v>
      </c>
      <c r="N109" s="10">
        <v>22624</v>
      </c>
      <c r="O109" s="10">
        <v>18555</v>
      </c>
      <c r="P109" s="10">
        <v>892</v>
      </c>
      <c r="Q109" s="10">
        <v>806</v>
      </c>
      <c r="R109" s="10">
        <v>2324</v>
      </c>
      <c r="S109" s="10">
        <v>0</v>
      </c>
      <c r="T109" s="10">
        <v>47</v>
      </c>
      <c r="U109" s="10">
        <v>0</v>
      </c>
      <c r="V109" s="10">
        <v>29909</v>
      </c>
      <c r="W109" s="10">
        <v>13957</v>
      </c>
      <c r="X109" s="10">
        <v>214</v>
      </c>
      <c r="Y109" s="10">
        <v>25</v>
      </c>
      <c r="Z109" s="10">
        <v>2314</v>
      </c>
      <c r="AA109" s="10">
        <v>13399</v>
      </c>
      <c r="AB109" s="10">
        <v>0</v>
      </c>
      <c r="AC109" s="10">
        <v>0</v>
      </c>
      <c r="AD109" s="10">
        <v>38402</v>
      </c>
      <c r="AE109" s="10">
        <v>28795</v>
      </c>
      <c r="AF109" s="10">
        <v>209</v>
      </c>
      <c r="AG109" s="10">
        <v>265</v>
      </c>
      <c r="AH109" s="10">
        <v>6233</v>
      </c>
      <c r="AI109" s="10">
        <v>2900</v>
      </c>
      <c r="AJ109" s="10">
        <v>0</v>
      </c>
      <c r="AK109" s="10">
        <v>20687</v>
      </c>
      <c r="AL109" s="10">
        <v>10336</v>
      </c>
      <c r="AM109" s="10">
        <v>45</v>
      </c>
      <c r="AN109" s="10">
        <v>30</v>
      </c>
      <c r="AO109" s="10">
        <v>6490</v>
      </c>
      <c r="AP109" s="10">
        <v>1248</v>
      </c>
      <c r="AQ109" s="10">
        <v>2535</v>
      </c>
      <c r="AR109" s="10">
        <v>4</v>
      </c>
      <c r="AS109" s="10">
        <v>0</v>
      </c>
    </row>
    <row r="110" spans="1:45">
      <c r="A110" s="10">
        <v>1381</v>
      </c>
      <c r="B110" s="10">
        <v>4</v>
      </c>
      <c r="C110" s="10" t="s">
        <v>355</v>
      </c>
      <c r="D110" s="10" t="s">
        <v>356</v>
      </c>
      <c r="E110" s="10">
        <v>314058</v>
      </c>
      <c r="F110" s="10">
        <v>248559</v>
      </c>
      <c r="G110" s="10">
        <v>33512</v>
      </c>
      <c r="H110" s="10">
        <v>2084</v>
      </c>
      <c r="I110" s="10">
        <v>12838</v>
      </c>
      <c r="J110" s="10">
        <v>15370</v>
      </c>
      <c r="K110" s="10">
        <v>1391</v>
      </c>
      <c r="L110" s="10">
        <v>305</v>
      </c>
      <c r="M110" s="10">
        <v>0</v>
      </c>
      <c r="N110" s="10">
        <v>77581</v>
      </c>
      <c r="O110" s="10">
        <v>76676</v>
      </c>
      <c r="P110" s="10">
        <v>677</v>
      </c>
      <c r="Q110" s="10">
        <v>64</v>
      </c>
      <c r="R110" s="10">
        <v>96</v>
      </c>
      <c r="S110" s="10">
        <v>0</v>
      </c>
      <c r="T110" s="10">
        <v>69</v>
      </c>
      <c r="U110" s="10">
        <v>0</v>
      </c>
      <c r="V110" s="10">
        <v>11551</v>
      </c>
      <c r="W110" s="10">
        <v>9466</v>
      </c>
      <c r="X110" s="10">
        <v>256</v>
      </c>
      <c r="Y110" s="10">
        <v>49</v>
      </c>
      <c r="Z110" s="10">
        <v>19</v>
      </c>
      <c r="AA110" s="10">
        <v>1739</v>
      </c>
      <c r="AB110" s="10">
        <v>22</v>
      </c>
      <c r="AC110" s="10">
        <v>0</v>
      </c>
      <c r="AD110" s="10">
        <v>38460</v>
      </c>
      <c r="AE110" s="10">
        <v>29813</v>
      </c>
      <c r="AF110" s="10">
        <v>4992</v>
      </c>
      <c r="AG110" s="10">
        <v>28</v>
      </c>
      <c r="AH110" s="10">
        <v>1042</v>
      </c>
      <c r="AI110" s="10">
        <v>2586</v>
      </c>
      <c r="AJ110" s="10">
        <v>0</v>
      </c>
      <c r="AK110" s="10">
        <v>12309</v>
      </c>
      <c r="AL110" s="10">
        <v>4860</v>
      </c>
      <c r="AM110" s="10">
        <v>979</v>
      </c>
      <c r="AN110" s="10">
        <v>55</v>
      </c>
      <c r="AO110" s="10">
        <v>3456</v>
      </c>
      <c r="AP110" s="10">
        <v>354</v>
      </c>
      <c r="AQ110" s="10">
        <v>2604</v>
      </c>
      <c r="AR110" s="10">
        <v>0</v>
      </c>
      <c r="AS110" s="10">
        <v>0</v>
      </c>
    </row>
    <row r="111" spans="1:45">
      <c r="A111" s="10">
        <v>1381</v>
      </c>
      <c r="B111" s="10">
        <v>4</v>
      </c>
      <c r="C111" s="10" t="s">
        <v>357</v>
      </c>
      <c r="D111" s="10" t="s">
        <v>358</v>
      </c>
      <c r="E111" s="10">
        <v>240174</v>
      </c>
      <c r="F111" s="10">
        <v>77500</v>
      </c>
      <c r="G111" s="10">
        <v>114765</v>
      </c>
      <c r="H111" s="10">
        <v>5872</v>
      </c>
      <c r="I111" s="10">
        <v>19474</v>
      </c>
      <c r="J111" s="10">
        <v>18864</v>
      </c>
      <c r="K111" s="10">
        <v>3352</v>
      </c>
      <c r="L111" s="10">
        <v>347</v>
      </c>
      <c r="M111" s="10">
        <v>0</v>
      </c>
      <c r="N111" s="10">
        <v>29669</v>
      </c>
      <c r="O111" s="10">
        <v>22714</v>
      </c>
      <c r="P111" s="10">
        <v>1376</v>
      </c>
      <c r="Q111" s="10">
        <v>227</v>
      </c>
      <c r="R111" s="10">
        <v>3727</v>
      </c>
      <c r="S111" s="10">
        <v>1531</v>
      </c>
      <c r="T111" s="10">
        <v>94</v>
      </c>
      <c r="U111" s="10">
        <v>0</v>
      </c>
      <c r="V111" s="10">
        <v>31389</v>
      </c>
      <c r="W111" s="10">
        <v>25285</v>
      </c>
      <c r="X111" s="10">
        <v>1789</v>
      </c>
      <c r="Y111" s="10">
        <v>85</v>
      </c>
      <c r="Z111" s="10">
        <v>2175</v>
      </c>
      <c r="AA111" s="10">
        <v>2042</v>
      </c>
      <c r="AB111" s="10">
        <v>12</v>
      </c>
      <c r="AC111" s="10">
        <v>0</v>
      </c>
      <c r="AD111" s="10">
        <v>34724</v>
      </c>
      <c r="AE111" s="10">
        <v>22974</v>
      </c>
      <c r="AF111" s="10">
        <v>1082</v>
      </c>
      <c r="AG111" s="10">
        <v>85</v>
      </c>
      <c r="AH111" s="10">
        <v>4796</v>
      </c>
      <c r="AI111" s="10">
        <v>5787</v>
      </c>
      <c r="AJ111" s="10">
        <v>0</v>
      </c>
      <c r="AK111" s="10">
        <v>7437</v>
      </c>
      <c r="AL111" s="10">
        <v>4373</v>
      </c>
      <c r="AM111" s="10">
        <v>84</v>
      </c>
      <c r="AN111" s="10">
        <v>9</v>
      </c>
      <c r="AO111" s="10">
        <v>2934</v>
      </c>
      <c r="AP111" s="10">
        <v>0</v>
      </c>
      <c r="AQ111" s="10">
        <v>39</v>
      </c>
      <c r="AR111" s="10">
        <v>0</v>
      </c>
      <c r="AS111" s="10">
        <v>0</v>
      </c>
    </row>
    <row r="112" spans="1:45">
      <c r="A112" s="10">
        <v>1381</v>
      </c>
      <c r="B112" s="10">
        <v>2</v>
      </c>
      <c r="C112" s="10" t="s">
        <v>359</v>
      </c>
      <c r="D112" s="10" t="s">
        <v>360</v>
      </c>
      <c r="E112" s="10">
        <v>952444</v>
      </c>
      <c r="F112" s="10">
        <v>590025</v>
      </c>
      <c r="G112" s="10">
        <v>49464</v>
      </c>
      <c r="H112" s="10">
        <v>53553</v>
      </c>
      <c r="I112" s="10">
        <v>22645</v>
      </c>
      <c r="J112" s="10">
        <v>162003</v>
      </c>
      <c r="K112" s="10">
        <v>71268</v>
      </c>
      <c r="L112" s="10">
        <v>3485</v>
      </c>
      <c r="M112" s="10">
        <v>0</v>
      </c>
      <c r="N112" s="10">
        <v>236997</v>
      </c>
      <c r="O112" s="10">
        <v>211012</v>
      </c>
      <c r="P112" s="10">
        <v>12348</v>
      </c>
      <c r="Q112" s="10">
        <v>7820</v>
      </c>
      <c r="R112" s="10">
        <v>5337</v>
      </c>
      <c r="S112" s="10">
        <v>433</v>
      </c>
      <c r="T112" s="10">
        <v>48</v>
      </c>
      <c r="U112" s="10">
        <v>0</v>
      </c>
      <c r="V112" s="10">
        <v>453743</v>
      </c>
      <c r="W112" s="10">
        <v>316498</v>
      </c>
      <c r="X112" s="10">
        <v>9228</v>
      </c>
      <c r="Y112" s="10">
        <v>4171</v>
      </c>
      <c r="Z112" s="10">
        <v>3226</v>
      </c>
      <c r="AA112" s="10">
        <v>120556</v>
      </c>
      <c r="AB112" s="10">
        <v>64</v>
      </c>
      <c r="AC112" s="10">
        <v>0</v>
      </c>
      <c r="AD112" s="10">
        <v>109981</v>
      </c>
      <c r="AE112" s="10">
        <v>86818</v>
      </c>
      <c r="AF112" s="10">
        <v>3467</v>
      </c>
      <c r="AG112" s="10">
        <v>1821</v>
      </c>
      <c r="AH112" s="10">
        <v>5325</v>
      </c>
      <c r="AI112" s="10">
        <v>12551</v>
      </c>
      <c r="AJ112" s="10">
        <v>0</v>
      </c>
      <c r="AK112" s="10">
        <v>93707</v>
      </c>
      <c r="AL112" s="10">
        <v>18427</v>
      </c>
      <c r="AM112" s="10">
        <v>9178</v>
      </c>
      <c r="AN112" s="10">
        <v>1849</v>
      </c>
      <c r="AO112" s="10">
        <v>7930</v>
      </c>
      <c r="AP112" s="10">
        <v>53432</v>
      </c>
      <c r="AQ112" s="10">
        <v>2700</v>
      </c>
      <c r="AR112" s="10">
        <v>191</v>
      </c>
      <c r="AS112" s="10">
        <v>0</v>
      </c>
    </row>
    <row r="113" spans="1:45">
      <c r="A113" s="10">
        <v>1381</v>
      </c>
      <c r="B113" s="10">
        <v>3</v>
      </c>
      <c r="C113" s="10" t="s">
        <v>361</v>
      </c>
      <c r="D113" s="10" t="s">
        <v>362</v>
      </c>
      <c r="E113" s="10">
        <v>578107</v>
      </c>
      <c r="F113" s="10">
        <v>388476</v>
      </c>
      <c r="G113" s="10">
        <v>25264</v>
      </c>
      <c r="H113" s="10">
        <v>33229</v>
      </c>
      <c r="I113" s="10">
        <v>12581</v>
      </c>
      <c r="J113" s="10">
        <v>106172</v>
      </c>
      <c r="K113" s="10">
        <v>9223</v>
      </c>
      <c r="L113" s="10">
        <v>3162</v>
      </c>
      <c r="M113" s="10">
        <v>0</v>
      </c>
      <c r="N113" s="10">
        <v>189824</v>
      </c>
      <c r="O113" s="10">
        <v>174254</v>
      </c>
      <c r="P113" s="10">
        <v>6546</v>
      </c>
      <c r="Q113" s="10">
        <v>6123</v>
      </c>
      <c r="R113" s="10">
        <v>2853</v>
      </c>
      <c r="S113" s="10">
        <v>22</v>
      </c>
      <c r="T113" s="10">
        <v>26</v>
      </c>
      <c r="U113" s="10">
        <v>0</v>
      </c>
      <c r="V113" s="10">
        <v>389755</v>
      </c>
      <c r="W113" s="10">
        <v>264482</v>
      </c>
      <c r="X113" s="10">
        <v>1884</v>
      </c>
      <c r="Y113" s="10">
        <v>4087</v>
      </c>
      <c r="Z113" s="10">
        <v>2484</v>
      </c>
      <c r="AA113" s="10">
        <v>116772</v>
      </c>
      <c r="AB113" s="10">
        <v>46</v>
      </c>
      <c r="AC113" s="10">
        <v>0</v>
      </c>
      <c r="AD113" s="10">
        <v>67170</v>
      </c>
      <c r="AE113" s="10">
        <v>58904</v>
      </c>
      <c r="AF113" s="10">
        <v>2305</v>
      </c>
      <c r="AG113" s="10">
        <v>404</v>
      </c>
      <c r="AH113" s="10">
        <v>906</v>
      </c>
      <c r="AI113" s="10">
        <v>4651</v>
      </c>
      <c r="AJ113" s="10">
        <v>0</v>
      </c>
      <c r="AK113" s="10">
        <v>26041</v>
      </c>
      <c r="AL113" s="10">
        <v>12174</v>
      </c>
      <c r="AM113" s="10">
        <v>2094</v>
      </c>
      <c r="AN113" s="10">
        <v>1060</v>
      </c>
      <c r="AO113" s="10">
        <v>3157</v>
      </c>
      <c r="AP113" s="10">
        <v>7225</v>
      </c>
      <c r="AQ113" s="10">
        <v>142</v>
      </c>
      <c r="AR113" s="10">
        <v>189</v>
      </c>
      <c r="AS113" s="10">
        <v>0</v>
      </c>
    </row>
    <row r="114" spans="1:45">
      <c r="A114" s="10">
        <v>1381</v>
      </c>
      <c r="B114" s="10">
        <v>4</v>
      </c>
      <c r="C114" s="10" t="s">
        <v>363</v>
      </c>
      <c r="D114" s="10" t="s">
        <v>362</v>
      </c>
      <c r="E114" s="10">
        <v>578107</v>
      </c>
      <c r="F114" s="10">
        <v>388476</v>
      </c>
      <c r="G114" s="10">
        <v>25264</v>
      </c>
      <c r="H114" s="10">
        <v>33229</v>
      </c>
      <c r="I114" s="10">
        <v>12581</v>
      </c>
      <c r="J114" s="10">
        <v>106172</v>
      </c>
      <c r="K114" s="10">
        <v>9223</v>
      </c>
      <c r="L114" s="10">
        <v>3162</v>
      </c>
      <c r="M114" s="10">
        <v>0</v>
      </c>
      <c r="N114" s="10">
        <v>189824</v>
      </c>
      <c r="O114" s="10">
        <v>174254</v>
      </c>
      <c r="P114" s="10">
        <v>6546</v>
      </c>
      <c r="Q114" s="10">
        <v>6123</v>
      </c>
      <c r="R114" s="10">
        <v>2853</v>
      </c>
      <c r="S114" s="10">
        <v>22</v>
      </c>
      <c r="T114" s="10">
        <v>26</v>
      </c>
      <c r="U114" s="10">
        <v>0</v>
      </c>
      <c r="V114" s="10">
        <v>389755</v>
      </c>
      <c r="W114" s="10">
        <v>264482</v>
      </c>
      <c r="X114" s="10">
        <v>1884</v>
      </c>
      <c r="Y114" s="10">
        <v>4087</v>
      </c>
      <c r="Z114" s="10">
        <v>2484</v>
      </c>
      <c r="AA114" s="10">
        <v>116772</v>
      </c>
      <c r="AB114" s="10">
        <v>46</v>
      </c>
      <c r="AC114" s="10">
        <v>0</v>
      </c>
      <c r="AD114" s="10">
        <v>67170</v>
      </c>
      <c r="AE114" s="10">
        <v>58904</v>
      </c>
      <c r="AF114" s="10">
        <v>2305</v>
      </c>
      <c r="AG114" s="10">
        <v>404</v>
      </c>
      <c r="AH114" s="10">
        <v>906</v>
      </c>
      <c r="AI114" s="10">
        <v>4651</v>
      </c>
      <c r="AJ114" s="10">
        <v>0</v>
      </c>
      <c r="AK114" s="10">
        <v>26041</v>
      </c>
      <c r="AL114" s="10">
        <v>12174</v>
      </c>
      <c r="AM114" s="10">
        <v>2094</v>
      </c>
      <c r="AN114" s="10">
        <v>1060</v>
      </c>
      <c r="AO114" s="10">
        <v>3157</v>
      </c>
      <c r="AP114" s="10">
        <v>7225</v>
      </c>
      <c r="AQ114" s="10">
        <v>142</v>
      </c>
      <c r="AR114" s="10">
        <v>189</v>
      </c>
      <c r="AS114" s="10">
        <v>0</v>
      </c>
    </row>
    <row r="115" spans="1:45">
      <c r="A115" s="10">
        <v>1381</v>
      </c>
      <c r="B115" s="10">
        <v>3</v>
      </c>
      <c r="C115" s="10" t="s">
        <v>364</v>
      </c>
      <c r="D115" s="10" t="s">
        <v>365</v>
      </c>
      <c r="E115" s="10">
        <v>270147</v>
      </c>
      <c r="F115" s="10">
        <v>144996</v>
      </c>
      <c r="G115" s="10">
        <v>15413</v>
      </c>
      <c r="H115" s="10">
        <v>15096</v>
      </c>
      <c r="I115" s="10">
        <v>6944</v>
      </c>
      <c r="J115" s="10">
        <v>42250</v>
      </c>
      <c r="K115" s="10">
        <v>45322</v>
      </c>
      <c r="L115" s="10">
        <v>127</v>
      </c>
      <c r="M115" s="10">
        <v>0</v>
      </c>
      <c r="N115" s="10">
        <v>24330</v>
      </c>
      <c r="O115" s="10">
        <v>16749</v>
      </c>
      <c r="P115" s="10">
        <v>4200</v>
      </c>
      <c r="Q115" s="10">
        <v>1262</v>
      </c>
      <c r="R115" s="10">
        <v>1691</v>
      </c>
      <c r="S115" s="10">
        <v>409</v>
      </c>
      <c r="T115" s="10">
        <v>19</v>
      </c>
      <c r="U115" s="10">
        <v>0</v>
      </c>
      <c r="V115" s="10">
        <v>51808</v>
      </c>
      <c r="W115" s="10">
        <v>49503</v>
      </c>
      <c r="X115" s="10">
        <v>139</v>
      </c>
      <c r="Y115" s="10">
        <v>51</v>
      </c>
      <c r="Z115" s="10">
        <v>721</v>
      </c>
      <c r="AA115" s="10">
        <v>1394</v>
      </c>
      <c r="AB115" s="10">
        <v>0</v>
      </c>
      <c r="AC115" s="10">
        <v>0</v>
      </c>
      <c r="AD115" s="10">
        <v>27419</v>
      </c>
      <c r="AE115" s="10">
        <v>20224</v>
      </c>
      <c r="AF115" s="10">
        <v>431</v>
      </c>
      <c r="AG115" s="10">
        <v>115</v>
      </c>
      <c r="AH115" s="10">
        <v>1227</v>
      </c>
      <c r="AI115" s="10">
        <v>5423</v>
      </c>
      <c r="AJ115" s="10">
        <v>0</v>
      </c>
      <c r="AK115" s="10">
        <v>49982</v>
      </c>
      <c r="AL115" s="10">
        <v>5598</v>
      </c>
      <c r="AM115" s="10">
        <v>87</v>
      </c>
      <c r="AN115" s="10">
        <v>595</v>
      </c>
      <c r="AO115" s="10">
        <v>1784</v>
      </c>
      <c r="AP115" s="10">
        <v>39360</v>
      </c>
      <c r="AQ115" s="10">
        <v>2558</v>
      </c>
      <c r="AR115" s="10">
        <v>0</v>
      </c>
      <c r="AS115" s="10">
        <v>0</v>
      </c>
    </row>
    <row r="116" spans="1:45">
      <c r="A116" s="10">
        <v>1381</v>
      </c>
      <c r="B116" s="10">
        <v>4</v>
      </c>
      <c r="C116" s="10" t="s">
        <v>366</v>
      </c>
      <c r="D116" s="10" t="s">
        <v>365</v>
      </c>
      <c r="E116" s="10">
        <v>270147</v>
      </c>
      <c r="F116" s="10">
        <v>144996</v>
      </c>
      <c r="G116" s="10">
        <v>15413</v>
      </c>
      <c r="H116" s="10">
        <v>15096</v>
      </c>
      <c r="I116" s="10">
        <v>6944</v>
      </c>
      <c r="J116" s="10">
        <v>42250</v>
      </c>
      <c r="K116" s="10">
        <v>45322</v>
      </c>
      <c r="L116" s="10">
        <v>127</v>
      </c>
      <c r="M116" s="10">
        <v>0</v>
      </c>
      <c r="N116" s="10">
        <v>24330</v>
      </c>
      <c r="O116" s="10">
        <v>16749</v>
      </c>
      <c r="P116" s="10">
        <v>4200</v>
      </c>
      <c r="Q116" s="10">
        <v>1262</v>
      </c>
      <c r="R116" s="10">
        <v>1691</v>
      </c>
      <c r="S116" s="10">
        <v>409</v>
      </c>
      <c r="T116" s="10">
        <v>19</v>
      </c>
      <c r="U116" s="10">
        <v>0</v>
      </c>
      <c r="V116" s="10">
        <v>51808</v>
      </c>
      <c r="W116" s="10">
        <v>49503</v>
      </c>
      <c r="X116" s="10">
        <v>139</v>
      </c>
      <c r="Y116" s="10">
        <v>51</v>
      </c>
      <c r="Z116" s="10">
        <v>721</v>
      </c>
      <c r="AA116" s="10">
        <v>1394</v>
      </c>
      <c r="AB116" s="10">
        <v>0</v>
      </c>
      <c r="AC116" s="10">
        <v>0</v>
      </c>
      <c r="AD116" s="10">
        <v>27419</v>
      </c>
      <c r="AE116" s="10">
        <v>20224</v>
      </c>
      <c r="AF116" s="10">
        <v>431</v>
      </c>
      <c r="AG116" s="10">
        <v>115</v>
      </c>
      <c r="AH116" s="10">
        <v>1227</v>
      </c>
      <c r="AI116" s="10">
        <v>5423</v>
      </c>
      <c r="AJ116" s="10">
        <v>0</v>
      </c>
      <c r="AK116" s="10">
        <v>49982</v>
      </c>
      <c r="AL116" s="10">
        <v>5598</v>
      </c>
      <c r="AM116" s="10">
        <v>87</v>
      </c>
      <c r="AN116" s="10">
        <v>595</v>
      </c>
      <c r="AO116" s="10">
        <v>1784</v>
      </c>
      <c r="AP116" s="10">
        <v>39360</v>
      </c>
      <c r="AQ116" s="10">
        <v>2558</v>
      </c>
      <c r="AR116" s="10">
        <v>0</v>
      </c>
      <c r="AS116" s="10">
        <v>0</v>
      </c>
    </row>
    <row r="117" spans="1:45">
      <c r="A117" s="10">
        <v>1381</v>
      </c>
      <c r="B117" s="10">
        <v>3</v>
      </c>
      <c r="C117" s="10" t="s">
        <v>367</v>
      </c>
      <c r="D117" s="10" t="s">
        <v>368</v>
      </c>
      <c r="E117" s="10">
        <v>104189</v>
      </c>
      <c r="F117" s="10">
        <v>56554</v>
      </c>
      <c r="G117" s="10">
        <v>8787</v>
      </c>
      <c r="H117" s="10">
        <v>5228</v>
      </c>
      <c r="I117" s="10">
        <v>3120</v>
      </c>
      <c r="J117" s="10">
        <v>13581</v>
      </c>
      <c r="K117" s="10">
        <v>16723</v>
      </c>
      <c r="L117" s="10">
        <v>196</v>
      </c>
      <c r="M117" s="10">
        <v>0</v>
      </c>
      <c r="N117" s="10">
        <v>22843</v>
      </c>
      <c r="O117" s="10">
        <v>20009</v>
      </c>
      <c r="P117" s="10">
        <v>1601</v>
      </c>
      <c r="Q117" s="10">
        <v>435</v>
      </c>
      <c r="R117" s="10">
        <v>793</v>
      </c>
      <c r="S117" s="10">
        <v>2</v>
      </c>
      <c r="T117" s="10">
        <v>3</v>
      </c>
      <c r="U117" s="10">
        <v>0</v>
      </c>
      <c r="V117" s="10">
        <v>12179</v>
      </c>
      <c r="W117" s="10">
        <v>2513</v>
      </c>
      <c r="X117" s="10">
        <v>7204</v>
      </c>
      <c r="Y117" s="10">
        <v>33</v>
      </c>
      <c r="Z117" s="10">
        <v>21</v>
      </c>
      <c r="AA117" s="10">
        <v>2391</v>
      </c>
      <c r="AB117" s="10">
        <v>18</v>
      </c>
      <c r="AC117" s="10">
        <v>0</v>
      </c>
      <c r="AD117" s="10">
        <v>15392</v>
      </c>
      <c r="AE117" s="10">
        <v>7691</v>
      </c>
      <c r="AF117" s="10">
        <v>731</v>
      </c>
      <c r="AG117" s="10">
        <v>1302</v>
      </c>
      <c r="AH117" s="10">
        <v>3191</v>
      </c>
      <c r="AI117" s="10">
        <v>2477</v>
      </c>
      <c r="AJ117" s="10">
        <v>0</v>
      </c>
      <c r="AK117" s="10">
        <v>17684</v>
      </c>
      <c r="AL117" s="10">
        <v>655</v>
      </c>
      <c r="AM117" s="10">
        <v>6998</v>
      </c>
      <c r="AN117" s="10">
        <v>195</v>
      </c>
      <c r="AO117" s="10">
        <v>2988</v>
      </c>
      <c r="AP117" s="10">
        <v>6847</v>
      </c>
      <c r="AQ117" s="10">
        <v>0</v>
      </c>
      <c r="AR117" s="10">
        <v>2</v>
      </c>
      <c r="AS117" s="10">
        <v>0</v>
      </c>
    </row>
    <row r="118" spans="1:45">
      <c r="A118" s="10">
        <v>1381</v>
      </c>
      <c r="B118" s="10">
        <v>4</v>
      </c>
      <c r="C118" s="10" t="s">
        <v>369</v>
      </c>
      <c r="D118" s="10" t="s">
        <v>370</v>
      </c>
      <c r="E118" s="10">
        <v>91491</v>
      </c>
      <c r="F118" s="10">
        <v>47168</v>
      </c>
      <c r="G118" s="10">
        <v>8358</v>
      </c>
      <c r="H118" s="10">
        <v>5115</v>
      </c>
      <c r="I118" s="10">
        <v>3092</v>
      </c>
      <c r="J118" s="10">
        <v>11160</v>
      </c>
      <c r="K118" s="10">
        <v>16430</v>
      </c>
      <c r="L118" s="10">
        <v>168</v>
      </c>
      <c r="M118" s="10">
        <v>0</v>
      </c>
      <c r="N118" s="10">
        <v>21441</v>
      </c>
      <c r="O118" s="10">
        <v>18686</v>
      </c>
      <c r="P118" s="10">
        <v>1527</v>
      </c>
      <c r="Q118" s="10">
        <v>433</v>
      </c>
      <c r="R118" s="10">
        <v>793</v>
      </c>
      <c r="S118" s="10">
        <v>0</v>
      </c>
      <c r="T118" s="10">
        <v>3</v>
      </c>
      <c r="U118" s="10">
        <v>0</v>
      </c>
      <c r="V118" s="10">
        <v>10924</v>
      </c>
      <c r="W118" s="10">
        <v>1738</v>
      </c>
      <c r="X118" s="10">
        <v>7204</v>
      </c>
      <c r="Y118" s="10">
        <v>33</v>
      </c>
      <c r="Z118" s="10">
        <v>21</v>
      </c>
      <c r="AA118" s="10">
        <v>1928</v>
      </c>
      <c r="AB118" s="10">
        <v>0</v>
      </c>
      <c r="AC118" s="10">
        <v>0</v>
      </c>
      <c r="AD118" s="10">
        <v>13591</v>
      </c>
      <c r="AE118" s="10">
        <v>6033</v>
      </c>
      <c r="AF118" s="10">
        <v>663</v>
      </c>
      <c r="AG118" s="10">
        <v>1286</v>
      </c>
      <c r="AH118" s="10">
        <v>3181</v>
      </c>
      <c r="AI118" s="10">
        <v>2428</v>
      </c>
      <c r="AJ118" s="10">
        <v>0</v>
      </c>
      <c r="AK118" s="10">
        <v>17562</v>
      </c>
      <c r="AL118" s="10">
        <v>645</v>
      </c>
      <c r="AM118" s="10">
        <v>6993</v>
      </c>
      <c r="AN118" s="10">
        <v>195</v>
      </c>
      <c r="AO118" s="10">
        <v>2881</v>
      </c>
      <c r="AP118" s="10">
        <v>6847</v>
      </c>
      <c r="AQ118" s="10">
        <v>0</v>
      </c>
      <c r="AR118" s="10">
        <v>2</v>
      </c>
      <c r="AS118" s="10">
        <v>0</v>
      </c>
    </row>
    <row r="119" spans="1:45">
      <c r="A119" s="10">
        <v>1381</v>
      </c>
      <c r="B119" s="10">
        <v>4</v>
      </c>
      <c r="C119" s="10" t="s">
        <v>371</v>
      </c>
      <c r="D119" s="10" t="s">
        <v>372</v>
      </c>
      <c r="E119" s="10">
        <v>12698</v>
      </c>
      <c r="F119" s="10">
        <v>9387</v>
      </c>
      <c r="G119" s="10">
        <v>428</v>
      </c>
      <c r="H119" s="10">
        <v>113</v>
      </c>
      <c r="I119" s="10">
        <v>28</v>
      </c>
      <c r="J119" s="10">
        <v>2420</v>
      </c>
      <c r="K119" s="10">
        <v>294</v>
      </c>
      <c r="L119" s="10">
        <v>28</v>
      </c>
      <c r="M119" s="10">
        <v>0</v>
      </c>
      <c r="N119" s="10">
        <v>1402</v>
      </c>
      <c r="O119" s="10">
        <v>1324</v>
      </c>
      <c r="P119" s="10">
        <v>74</v>
      </c>
      <c r="Q119" s="10">
        <v>2</v>
      </c>
      <c r="R119" s="10">
        <v>0</v>
      </c>
      <c r="S119" s="10">
        <v>2</v>
      </c>
      <c r="T119" s="10">
        <v>0</v>
      </c>
      <c r="U119" s="10">
        <v>0</v>
      </c>
      <c r="V119" s="10">
        <v>1256</v>
      </c>
      <c r="W119" s="10">
        <v>775</v>
      </c>
      <c r="X119" s="10">
        <v>0</v>
      </c>
      <c r="Y119" s="10">
        <v>0</v>
      </c>
      <c r="Z119" s="10">
        <v>0</v>
      </c>
      <c r="AA119" s="10">
        <v>463</v>
      </c>
      <c r="AB119" s="10">
        <v>18</v>
      </c>
      <c r="AC119" s="10">
        <v>0</v>
      </c>
      <c r="AD119" s="10">
        <v>1800</v>
      </c>
      <c r="AE119" s="10">
        <v>1658</v>
      </c>
      <c r="AF119" s="10">
        <v>68</v>
      </c>
      <c r="AG119" s="10">
        <v>16</v>
      </c>
      <c r="AH119" s="10">
        <v>10</v>
      </c>
      <c r="AI119" s="10">
        <v>49</v>
      </c>
      <c r="AJ119" s="10">
        <v>0</v>
      </c>
      <c r="AK119" s="10">
        <v>122</v>
      </c>
      <c r="AL119" s="10">
        <v>10</v>
      </c>
      <c r="AM119" s="10">
        <v>5</v>
      </c>
      <c r="AN119" s="10">
        <v>0</v>
      </c>
      <c r="AO119" s="10">
        <v>107</v>
      </c>
      <c r="AP119" s="10">
        <v>0</v>
      </c>
      <c r="AQ119" s="10">
        <v>0</v>
      </c>
      <c r="AR119" s="10">
        <v>0</v>
      </c>
      <c r="AS119" s="10">
        <v>0</v>
      </c>
    </row>
    <row r="120" spans="1:45">
      <c r="A120" s="10">
        <v>1381</v>
      </c>
      <c r="B120" s="10">
        <v>2</v>
      </c>
      <c r="C120" s="10" t="s">
        <v>373</v>
      </c>
      <c r="D120" s="10" t="s">
        <v>374</v>
      </c>
      <c r="E120" s="10">
        <v>1080967</v>
      </c>
      <c r="F120" s="10">
        <v>644743</v>
      </c>
      <c r="G120" s="10">
        <v>88962</v>
      </c>
      <c r="H120" s="10">
        <v>37793</v>
      </c>
      <c r="I120" s="10">
        <v>35651</v>
      </c>
      <c r="J120" s="10">
        <v>202463</v>
      </c>
      <c r="K120" s="10">
        <v>68295</v>
      </c>
      <c r="L120" s="10">
        <v>3060</v>
      </c>
      <c r="M120" s="10">
        <v>0</v>
      </c>
      <c r="N120" s="10">
        <v>339137</v>
      </c>
      <c r="O120" s="10">
        <v>324851</v>
      </c>
      <c r="P120" s="10">
        <v>8326</v>
      </c>
      <c r="Q120" s="10">
        <v>2843</v>
      </c>
      <c r="R120" s="10">
        <v>2354</v>
      </c>
      <c r="S120" s="10">
        <v>408</v>
      </c>
      <c r="T120" s="10">
        <v>354</v>
      </c>
      <c r="U120" s="10">
        <v>0</v>
      </c>
      <c r="V120" s="10">
        <v>56827</v>
      </c>
      <c r="W120" s="10">
        <v>48982</v>
      </c>
      <c r="X120" s="10">
        <v>1392</v>
      </c>
      <c r="Y120" s="10">
        <v>316</v>
      </c>
      <c r="Z120" s="10">
        <v>1801</v>
      </c>
      <c r="AA120" s="10">
        <v>3386</v>
      </c>
      <c r="AB120" s="10">
        <v>950</v>
      </c>
      <c r="AC120" s="10">
        <v>0</v>
      </c>
      <c r="AD120" s="10">
        <v>120476</v>
      </c>
      <c r="AE120" s="10">
        <v>85003</v>
      </c>
      <c r="AF120" s="10">
        <v>5559</v>
      </c>
      <c r="AG120" s="10">
        <v>1226</v>
      </c>
      <c r="AH120" s="10">
        <v>3285</v>
      </c>
      <c r="AI120" s="10">
        <v>25404</v>
      </c>
      <c r="AJ120" s="10">
        <v>0</v>
      </c>
      <c r="AK120" s="10">
        <v>71682</v>
      </c>
      <c r="AL120" s="10">
        <v>33496</v>
      </c>
      <c r="AM120" s="10">
        <v>13221</v>
      </c>
      <c r="AN120" s="10">
        <v>932</v>
      </c>
      <c r="AO120" s="10">
        <v>11475</v>
      </c>
      <c r="AP120" s="10">
        <v>9355</v>
      </c>
      <c r="AQ120" s="10">
        <v>3204</v>
      </c>
      <c r="AR120" s="10">
        <v>0</v>
      </c>
      <c r="AS120" s="10">
        <v>0</v>
      </c>
    </row>
    <row r="121" spans="1:45">
      <c r="A121" s="10">
        <v>1381</v>
      </c>
      <c r="B121" s="10">
        <v>3</v>
      </c>
      <c r="C121" s="10" t="s">
        <v>375</v>
      </c>
      <c r="D121" s="10" t="s">
        <v>376</v>
      </c>
      <c r="E121" s="10">
        <v>624478</v>
      </c>
      <c r="F121" s="10">
        <v>351358</v>
      </c>
      <c r="G121" s="10">
        <v>49158</v>
      </c>
      <c r="H121" s="10">
        <v>20154</v>
      </c>
      <c r="I121" s="10">
        <v>15780</v>
      </c>
      <c r="J121" s="10">
        <v>137915</v>
      </c>
      <c r="K121" s="10">
        <v>48951</v>
      </c>
      <c r="L121" s="10">
        <v>1162</v>
      </c>
      <c r="M121" s="10">
        <v>0</v>
      </c>
      <c r="N121" s="10">
        <v>202752</v>
      </c>
      <c r="O121" s="10">
        <v>197638</v>
      </c>
      <c r="P121" s="10">
        <v>2867</v>
      </c>
      <c r="Q121" s="10">
        <v>905</v>
      </c>
      <c r="R121" s="10">
        <v>1013</v>
      </c>
      <c r="S121" s="10">
        <v>80</v>
      </c>
      <c r="T121" s="10">
        <v>249</v>
      </c>
      <c r="U121" s="10">
        <v>0</v>
      </c>
      <c r="V121" s="10">
        <v>23210</v>
      </c>
      <c r="W121" s="10">
        <v>17941</v>
      </c>
      <c r="X121" s="10">
        <v>868</v>
      </c>
      <c r="Y121" s="10">
        <v>274</v>
      </c>
      <c r="Z121" s="10">
        <v>1673</v>
      </c>
      <c r="AA121" s="10">
        <v>1504</v>
      </c>
      <c r="AB121" s="10">
        <v>950</v>
      </c>
      <c r="AC121" s="10">
        <v>0</v>
      </c>
      <c r="AD121" s="10">
        <v>33868</v>
      </c>
      <c r="AE121" s="10">
        <v>16966</v>
      </c>
      <c r="AF121" s="10">
        <v>1816</v>
      </c>
      <c r="AG121" s="10">
        <v>631</v>
      </c>
      <c r="AH121" s="10">
        <v>1261</v>
      </c>
      <c r="AI121" s="10">
        <v>13194</v>
      </c>
      <c r="AJ121" s="10">
        <v>0</v>
      </c>
      <c r="AK121" s="10">
        <v>22289</v>
      </c>
      <c r="AL121" s="10">
        <v>3943</v>
      </c>
      <c r="AM121" s="10">
        <v>1735</v>
      </c>
      <c r="AN121" s="10">
        <v>418</v>
      </c>
      <c r="AO121" s="10">
        <v>6525</v>
      </c>
      <c r="AP121" s="10">
        <v>6756</v>
      </c>
      <c r="AQ121" s="10">
        <v>2913</v>
      </c>
      <c r="AR121" s="10">
        <v>0</v>
      </c>
      <c r="AS121" s="10">
        <v>0</v>
      </c>
    </row>
    <row r="122" spans="1:45">
      <c r="A122" s="10">
        <v>1381</v>
      </c>
      <c r="B122" s="10">
        <v>4</v>
      </c>
      <c r="C122" s="10" t="s">
        <v>377</v>
      </c>
      <c r="D122" s="10" t="s">
        <v>378</v>
      </c>
      <c r="E122" s="10">
        <v>127899</v>
      </c>
      <c r="F122" s="10">
        <v>68642</v>
      </c>
      <c r="G122" s="10">
        <v>9425</v>
      </c>
      <c r="H122" s="10">
        <v>8865</v>
      </c>
      <c r="I122" s="10">
        <v>4767</v>
      </c>
      <c r="J122" s="10">
        <v>28549</v>
      </c>
      <c r="K122" s="10">
        <v>6989</v>
      </c>
      <c r="L122" s="10">
        <v>662</v>
      </c>
      <c r="M122" s="10">
        <v>0</v>
      </c>
      <c r="N122" s="10">
        <v>14935</v>
      </c>
      <c r="O122" s="10">
        <v>13062</v>
      </c>
      <c r="P122" s="10">
        <v>732</v>
      </c>
      <c r="Q122" s="10">
        <v>444</v>
      </c>
      <c r="R122" s="10">
        <v>371</v>
      </c>
      <c r="S122" s="10">
        <v>80</v>
      </c>
      <c r="T122" s="10">
        <v>246</v>
      </c>
      <c r="U122" s="10">
        <v>0</v>
      </c>
      <c r="V122" s="10">
        <v>15317</v>
      </c>
      <c r="W122" s="10">
        <v>11788</v>
      </c>
      <c r="X122" s="10">
        <v>598</v>
      </c>
      <c r="Y122" s="10">
        <v>266</v>
      </c>
      <c r="Z122" s="10">
        <v>1614</v>
      </c>
      <c r="AA122" s="10">
        <v>1033</v>
      </c>
      <c r="AB122" s="10">
        <v>18</v>
      </c>
      <c r="AC122" s="10">
        <v>0</v>
      </c>
      <c r="AD122" s="10">
        <v>15822</v>
      </c>
      <c r="AE122" s="10">
        <v>6481</v>
      </c>
      <c r="AF122" s="10">
        <v>586</v>
      </c>
      <c r="AG122" s="10">
        <v>558</v>
      </c>
      <c r="AH122" s="10">
        <v>956</v>
      </c>
      <c r="AI122" s="10">
        <v>7242</v>
      </c>
      <c r="AJ122" s="10">
        <v>0</v>
      </c>
      <c r="AK122" s="10">
        <v>8837</v>
      </c>
      <c r="AL122" s="10">
        <v>2069</v>
      </c>
      <c r="AM122" s="10">
        <v>131</v>
      </c>
      <c r="AN122" s="10">
        <v>127</v>
      </c>
      <c r="AO122" s="10">
        <v>2646</v>
      </c>
      <c r="AP122" s="10">
        <v>3477</v>
      </c>
      <c r="AQ122" s="10">
        <v>386</v>
      </c>
      <c r="AR122" s="10">
        <v>0</v>
      </c>
      <c r="AS122" s="10">
        <v>0</v>
      </c>
    </row>
    <row r="123" spans="1:45">
      <c r="A123" s="10">
        <v>1381</v>
      </c>
      <c r="B123" s="10">
        <v>4</v>
      </c>
      <c r="C123" s="10" t="s">
        <v>379</v>
      </c>
      <c r="D123" s="10" t="s">
        <v>380</v>
      </c>
      <c r="E123" s="10">
        <v>495812</v>
      </c>
      <c r="F123" s="10">
        <v>282036</v>
      </c>
      <c r="G123" s="10">
        <v>39721</v>
      </c>
      <c r="H123" s="10">
        <v>11214</v>
      </c>
      <c r="I123" s="10">
        <v>11013</v>
      </c>
      <c r="J123" s="10">
        <v>109366</v>
      </c>
      <c r="K123" s="10">
        <v>41962</v>
      </c>
      <c r="L123" s="10">
        <v>500</v>
      </c>
      <c r="M123" s="10">
        <v>0</v>
      </c>
      <c r="N123" s="10">
        <v>187415</v>
      </c>
      <c r="O123" s="10">
        <v>184215</v>
      </c>
      <c r="P123" s="10">
        <v>2135</v>
      </c>
      <c r="Q123" s="10">
        <v>419</v>
      </c>
      <c r="R123" s="10">
        <v>642</v>
      </c>
      <c r="S123" s="10">
        <v>0</v>
      </c>
      <c r="T123" s="10">
        <v>3</v>
      </c>
      <c r="U123" s="10">
        <v>0</v>
      </c>
      <c r="V123" s="10">
        <v>7889</v>
      </c>
      <c r="W123" s="10">
        <v>6149</v>
      </c>
      <c r="X123" s="10">
        <v>269</v>
      </c>
      <c r="Y123" s="10">
        <v>8</v>
      </c>
      <c r="Z123" s="10">
        <v>59</v>
      </c>
      <c r="AA123" s="10">
        <v>471</v>
      </c>
      <c r="AB123" s="10">
        <v>932</v>
      </c>
      <c r="AC123" s="10">
        <v>0</v>
      </c>
      <c r="AD123" s="10">
        <v>18034</v>
      </c>
      <c r="AE123" s="10">
        <v>10477</v>
      </c>
      <c r="AF123" s="10">
        <v>1230</v>
      </c>
      <c r="AG123" s="10">
        <v>73</v>
      </c>
      <c r="AH123" s="10">
        <v>301</v>
      </c>
      <c r="AI123" s="10">
        <v>5952</v>
      </c>
      <c r="AJ123" s="10">
        <v>0</v>
      </c>
      <c r="AK123" s="10">
        <v>13452</v>
      </c>
      <c r="AL123" s="10">
        <v>1873</v>
      </c>
      <c r="AM123" s="10">
        <v>1604</v>
      </c>
      <c r="AN123" s="10">
        <v>291</v>
      </c>
      <c r="AO123" s="10">
        <v>3878</v>
      </c>
      <c r="AP123" s="10">
        <v>3279</v>
      </c>
      <c r="AQ123" s="10">
        <v>2528</v>
      </c>
      <c r="AR123" s="10">
        <v>0</v>
      </c>
      <c r="AS123" s="10">
        <v>0</v>
      </c>
    </row>
    <row r="124" spans="1:45">
      <c r="A124" s="10">
        <v>1381</v>
      </c>
      <c r="B124" s="10">
        <v>4</v>
      </c>
      <c r="C124" s="10" t="s">
        <v>381</v>
      </c>
      <c r="D124" s="10" t="s">
        <v>382</v>
      </c>
      <c r="E124" s="10">
        <v>768</v>
      </c>
      <c r="F124" s="10">
        <v>680</v>
      </c>
      <c r="G124" s="10">
        <v>13</v>
      </c>
      <c r="H124" s="10">
        <v>75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402</v>
      </c>
      <c r="O124" s="10">
        <v>360</v>
      </c>
      <c r="P124" s="10">
        <v>0</v>
      </c>
      <c r="Q124" s="10">
        <v>42</v>
      </c>
      <c r="R124" s="10">
        <v>0</v>
      </c>
      <c r="S124" s="10">
        <v>0</v>
      </c>
      <c r="T124" s="10">
        <v>0</v>
      </c>
      <c r="U124" s="10">
        <v>0</v>
      </c>
      <c r="V124" s="10">
        <v>4</v>
      </c>
      <c r="W124" s="10">
        <v>4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12</v>
      </c>
      <c r="AE124" s="10">
        <v>8</v>
      </c>
      <c r="AF124" s="10">
        <v>0</v>
      </c>
      <c r="AG124" s="10">
        <v>0</v>
      </c>
      <c r="AH124" s="10">
        <v>4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10">
        <v>0</v>
      </c>
      <c r="AP124" s="10">
        <v>0</v>
      </c>
      <c r="AQ124" s="10">
        <v>0</v>
      </c>
      <c r="AR124" s="10">
        <v>0</v>
      </c>
      <c r="AS124" s="10">
        <v>0</v>
      </c>
    </row>
    <row r="125" spans="1:45">
      <c r="A125" s="10">
        <v>1381</v>
      </c>
      <c r="B125" s="10">
        <v>3</v>
      </c>
      <c r="C125" s="10" t="s">
        <v>383</v>
      </c>
      <c r="D125" s="10" t="s">
        <v>384</v>
      </c>
      <c r="E125" s="10">
        <v>456489</v>
      </c>
      <c r="F125" s="10">
        <v>293385</v>
      </c>
      <c r="G125" s="10">
        <v>39803</v>
      </c>
      <c r="H125" s="10">
        <v>17640</v>
      </c>
      <c r="I125" s="10">
        <v>19871</v>
      </c>
      <c r="J125" s="10">
        <v>64548</v>
      </c>
      <c r="K125" s="10">
        <v>19344</v>
      </c>
      <c r="L125" s="10">
        <v>1898</v>
      </c>
      <c r="M125" s="10">
        <v>0</v>
      </c>
      <c r="N125" s="10">
        <v>136385</v>
      </c>
      <c r="O125" s="10">
        <v>127213</v>
      </c>
      <c r="P125" s="10">
        <v>5460</v>
      </c>
      <c r="Q125" s="10">
        <v>1938</v>
      </c>
      <c r="R125" s="10">
        <v>1341</v>
      </c>
      <c r="S125" s="10">
        <v>328</v>
      </c>
      <c r="T125" s="10">
        <v>105</v>
      </c>
      <c r="U125" s="10">
        <v>0</v>
      </c>
      <c r="V125" s="10">
        <v>33617</v>
      </c>
      <c r="W125" s="10">
        <v>31041</v>
      </c>
      <c r="X125" s="10">
        <v>524</v>
      </c>
      <c r="Y125" s="10">
        <v>42</v>
      </c>
      <c r="Z125" s="10">
        <v>128</v>
      </c>
      <c r="AA125" s="10">
        <v>1882</v>
      </c>
      <c r="AB125" s="10">
        <v>0</v>
      </c>
      <c r="AC125" s="10">
        <v>0</v>
      </c>
      <c r="AD125" s="10">
        <v>86608</v>
      </c>
      <c r="AE125" s="10">
        <v>68037</v>
      </c>
      <c r="AF125" s="10">
        <v>3743</v>
      </c>
      <c r="AG125" s="10">
        <v>595</v>
      </c>
      <c r="AH125" s="10">
        <v>2024</v>
      </c>
      <c r="AI125" s="10">
        <v>12209</v>
      </c>
      <c r="AJ125" s="10">
        <v>0</v>
      </c>
      <c r="AK125" s="10">
        <v>49393</v>
      </c>
      <c r="AL125" s="10">
        <v>29553</v>
      </c>
      <c r="AM125" s="10">
        <v>11486</v>
      </c>
      <c r="AN125" s="10">
        <v>514</v>
      </c>
      <c r="AO125" s="10">
        <v>4950</v>
      </c>
      <c r="AP125" s="10">
        <v>2599</v>
      </c>
      <c r="AQ125" s="10">
        <v>291</v>
      </c>
      <c r="AR125" s="10">
        <v>0</v>
      </c>
      <c r="AS125" s="10">
        <v>0</v>
      </c>
    </row>
    <row r="126" spans="1:45">
      <c r="A126" s="10">
        <v>1381</v>
      </c>
      <c r="B126" s="10">
        <v>4</v>
      </c>
      <c r="C126" s="10" t="s">
        <v>385</v>
      </c>
      <c r="D126" s="10" t="s">
        <v>386</v>
      </c>
      <c r="E126" s="10">
        <v>15635</v>
      </c>
      <c r="F126" s="10">
        <v>6590</v>
      </c>
      <c r="G126" s="10">
        <v>880</v>
      </c>
      <c r="H126" s="10">
        <v>129</v>
      </c>
      <c r="I126" s="10">
        <v>35</v>
      </c>
      <c r="J126" s="10">
        <v>1000</v>
      </c>
      <c r="K126" s="10">
        <v>7000</v>
      </c>
      <c r="L126" s="10">
        <v>0</v>
      </c>
      <c r="M126" s="10">
        <v>0</v>
      </c>
      <c r="N126" s="10">
        <v>1899</v>
      </c>
      <c r="O126" s="10">
        <v>1884</v>
      </c>
      <c r="P126" s="10">
        <v>8</v>
      </c>
      <c r="Q126" s="10">
        <v>8</v>
      </c>
      <c r="R126" s="10">
        <v>0</v>
      </c>
      <c r="S126" s="10">
        <v>0</v>
      </c>
      <c r="T126" s="10">
        <v>0</v>
      </c>
      <c r="U126" s="10">
        <v>0</v>
      </c>
      <c r="V126" s="10">
        <v>113</v>
      </c>
      <c r="W126" s="10">
        <v>113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2955</v>
      </c>
      <c r="AE126" s="10">
        <v>1121</v>
      </c>
      <c r="AF126" s="10">
        <v>40</v>
      </c>
      <c r="AG126" s="10">
        <v>55</v>
      </c>
      <c r="AH126" s="10">
        <v>184</v>
      </c>
      <c r="AI126" s="10">
        <v>1555</v>
      </c>
      <c r="AJ126" s="10">
        <v>0</v>
      </c>
      <c r="AK126" s="10">
        <v>214</v>
      </c>
      <c r="AL126" s="10">
        <v>168</v>
      </c>
      <c r="AM126" s="10">
        <v>6</v>
      </c>
      <c r="AN126" s="10">
        <v>0</v>
      </c>
      <c r="AO126" s="10">
        <v>40</v>
      </c>
      <c r="AP126" s="10">
        <v>0</v>
      </c>
      <c r="AQ126" s="10">
        <v>0</v>
      </c>
      <c r="AR126" s="10">
        <v>0</v>
      </c>
      <c r="AS126" s="10">
        <v>0</v>
      </c>
    </row>
    <row r="127" spans="1:45">
      <c r="A127" s="10">
        <v>1381</v>
      </c>
      <c r="B127" s="10">
        <v>4</v>
      </c>
      <c r="C127" s="10" t="s">
        <v>387</v>
      </c>
      <c r="D127" s="10" t="s">
        <v>388</v>
      </c>
      <c r="E127" s="10">
        <v>141242</v>
      </c>
      <c r="F127" s="10">
        <v>60964</v>
      </c>
      <c r="G127" s="10">
        <v>25857</v>
      </c>
      <c r="H127" s="10">
        <v>4629</v>
      </c>
      <c r="I127" s="10">
        <v>8982</v>
      </c>
      <c r="J127" s="10">
        <v>32261</v>
      </c>
      <c r="K127" s="10">
        <v>8090</v>
      </c>
      <c r="L127" s="10">
        <v>459</v>
      </c>
      <c r="M127" s="10">
        <v>0</v>
      </c>
      <c r="N127" s="10">
        <v>37732</v>
      </c>
      <c r="O127" s="10">
        <v>33137</v>
      </c>
      <c r="P127" s="10">
        <v>4140</v>
      </c>
      <c r="Q127" s="10">
        <v>140</v>
      </c>
      <c r="R127" s="10">
        <v>298</v>
      </c>
      <c r="S127" s="10">
        <v>0</v>
      </c>
      <c r="T127" s="10">
        <v>17</v>
      </c>
      <c r="U127" s="10">
        <v>0</v>
      </c>
      <c r="V127" s="10">
        <v>4205</v>
      </c>
      <c r="W127" s="10">
        <v>4036</v>
      </c>
      <c r="X127" s="10">
        <v>134</v>
      </c>
      <c r="Y127" s="10">
        <v>1</v>
      </c>
      <c r="Z127" s="10">
        <v>8</v>
      </c>
      <c r="AA127" s="10">
        <v>27</v>
      </c>
      <c r="AB127" s="10">
        <v>0</v>
      </c>
      <c r="AC127" s="10">
        <v>0</v>
      </c>
      <c r="AD127" s="10">
        <v>57852</v>
      </c>
      <c r="AE127" s="10">
        <v>49886</v>
      </c>
      <c r="AF127" s="10">
        <v>3088</v>
      </c>
      <c r="AG127" s="10">
        <v>30</v>
      </c>
      <c r="AH127" s="10">
        <v>102</v>
      </c>
      <c r="AI127" s="10">
        <v>4746</v>
      </c>
      <c r="AJ127" s="10">
        <v>0</v>
      </c>
      <c r="AK127" s="10">
        <v>20986</v>
      </c>
      <c r="AL127" s="10">
        <v>11103</v>
      </c>
      <c r="AM127" s="10">
        <v>9177</v>
      </c>
      <c r="AN127" s="10">
        <v>153</v>
      </c>
      <c r="AO127" s="10">
        <v>527</v>
      </c>
      <c r="AP127" s="10">
        <v>28</v>
      </c>
      <c r="AQ127" s="10">
        <v>0</v>
      </c>
      <c r="AR127" s="10">
        <v>0</v>
      </c>
      <c r="AS127" s="10">
        <v>0</v>
      </c>
    </row>
    <row r="128" spans="1:45">
      <c r="A128" s="10">
        <v>1381</v>
      </c>
      <c r="B128" s="10">
        <v>4</v>
      </c>
      <c r="C128" s="10" t="s">
        <v>389</v>
      </c>
      <c r="D128" s="10" t="s">
        <v>390</v>
      </c>
      <c r="E128" s="10">
        <v>37146</v>
      </c>
      <c r="F128" s="10">
        <v>30244</v>
      </c>
      <c r="G128" s="10">
        <v>1806</v>
      </c>
      <c r="H128" s="10">
        <v>2173</v>
      </c>
      <c r="I128" s="10">
        <v>2080</v>
      </c>
      <c r="J128" s="10">
        <v>754</v>
      </c>
      <c r="K128" s="10">
        <v>0</v>
      </c>
      <c r="L128" s="10">
        <v>90</v>
      </c>
      <c r="M128" s="10">
        <v>0</v>
      </c>
      <c r="N128" s="10">
        <v>19655</v>
      </c>
      <c r="O128" s="10">
        <v>17209</v>
      </c>
      <c r="P128" s="10">
        <v>499</v>
      </c>
      <c r="Q128" s="10">
        <v>1056</v>
      </c>
      <c r="R128" s="10">
        <v>887</v>
      </c>
      <c r="S128" s="10">
        <v>0</v>
      </c>
      <c r="T128" s="10">
        <v>4</v>
      </c>
      <c r="U128" s="10">
        <v>0</v>
      </c>
      <c r="V128" s="10">
        <v>2697</v>
      </c>
      <c r="W128" s="10">
        <v>2684</v>
      </c>
      <c r="X128" s="10">
        <v>0</v>
      </c>
      <c r="Y128" s="10">
        <v>0</v>
      </c>
      <c r="Z128" s="10">
        <v>3</v>
      </c>
      <c r="AA128" s="10">
        <v>10</v>
      </c>
      <c r="AB128" s="10">
        <v>0</v>
      </c>
      <c r="AC128" s="10">
        <v>0</v>
      </c>
      <c r="AD128" s="10">
        <v>5097</v>
      </c>
      <c r="AE128" s="10">
        <v>3991</v>
      </c>
      <c r="AF128" s="10">
        <v>102</v>
      </c>
      <c r="AG128" s="10">
        <v>59</v>
      </c>
      <c r="AH128" s="10">
        <v>211</v>
      </c>
      <c r="AI128" s="10">
        <v>733</v>
      </c>
      <c r="AJ128" s="10">
        <v>0</v>
      </c>
      <c r="AK128" s="10">
        <v>665</v>
      </c>
      <c r="AL128" s="10">
        <v>155</v>
      </c>
      <c r="AM128" s="10">
        <v>48</v>
      </c>
      <c r="AN128" s="10">
        <v>24</v>
      </c>
      <c r="AO128" s="10">
        <v>437</v>
      </c>
      <c r="AP128" s="10">
        <v>0</v>
      </c>
      <c r="AQ128" s="10">
        <v>0</v>
      </c>
      <c r="AR128" s="10">
        <v>0</v>
      </c>
      <c r="AS128" s="10">
        <v>0</v>
      </c>
    </row>
    <row r="129" spans="1:45">
      <c r="A129" s="10">
        <v>1381</v>
      </c>
      <c r="B129" s="10">
        <v>4</v>
      </c>
      <c r="C129" s="10" t="s">
        <v>391</v>
      </c>
      <c r="D129" s="10" t="s">
        <v>392</v>
      </c>
      <c r="E129" s="10">
        <v>262466</v>
      </c>
      <c r="F129" s="10">
        <v>195587</v>
      </c>
      <c r="G129" s="10">
        <v>11260</v>
      </c>
      <c r="H129" s="10">
        <v>10709</v>
      </c>
      <c r="I129" s="10">
        <v>8774</v>
      </c>
      <c r="J129" s="10">
        <v>30533</v>
      </c>
      <c r="K129" s="10">
        <v>4254</v>
      </c>
      <c r="L129" s="10">
        <v>1349</v>
      </c>
      <c r="M129" s="10">
        <v>0</v>
      </c>
      <c r="N129" s="10">
        <v>77099</v>
      </c>
      <c r="O129" s="10">
        <v>74984</v>
      </c>
      <c r="P129" s="10">
        <v>813</v>
      </c>
      <c r="Q129" s="10">
        <v>734</v>
      </c>
      <c r="R129" s="10">
        <v>156</v>
      </c>
      <c r="S129" s="10">
        <v>328</v>
      </c>
      <c r="T129" s="10">
        <v>84</v>
      </c>
      <c r="U129" s="10">
        <v>0</v>
      </c>
      <c r="V129" s="10">
        <v>26601</v>
      </c>
      <c r="W129" s="10">
        <v>24208</v>
      </c>
      <c r="X129" s="10">
        <v>390</v>
      </c>
      <c r="Y129" s="10">
        <v>41</v>
      </c>
      <c r="Z129" s="10">
        <v>117</v>
      </c>
      <c r="AA129" s="10">
        <v>1845</v>
      </c>
      <c r="AB129" s="10">
        <v>0</v>
      </c>
      <c r="AC129" s="10">
        <v>0</v>
      </c>
      <c r="AD129" s="10">
        <v>20703</v>
      </c>
      <c r="AE129" s="10">
        <v>13038</v>
      </c>
      <c r="AF129" s="10">
        <v>513</v>
      </c>
      <c r="AG129" s="10">
        <v>450</v>
      </c>
      <c r="AH129" s="10">
        <v>1527</v>
      </c>
      <c r="AI129" s="10">
        <v>5175</v>
      </c>
      <c r="AJ129" s="10">
        <v>0</v>
      </c>
      <c r="AK129" s="10">
        <v>27528</v>
      </c>
      <c r="AL129" s="10">
        <v>18127</v>
      </c>
      <c r="AM129" s="10">
        <v>2255</v>
      </c>
      <c r="AN129" s="10">
        <v>337</v>
      </c>
      <c r="AO129" s="10">
        <v>3946</v>
      </c>
      <c r="AP129" s="10">
        <v>2571</v>
      </c>
      <c r="AQ129" s="10">
        <v>291</v>
      </c>
      <c r="AR129" s="10">
        <v>0</v>
      </c>
      <c r="AS129" s="10">
        <v>0</v>
      </c>
    </row>
    <row r="130" spans="1:45">
      <c r="A130" s="10">
        <v>1381</v>
      </c>
      <c r="B130" s="10">
        <v>2</v>
      </c>
      <c r="C130" s="10" t="s">
        <v>393</v>
      </c>
      <c r="D130" s="10" t="s">
        <v>394</v>
      </c>
      <c r="E130" s="10">
        <v>357731</v>
      </c>
      <c r="F130" s="10">
        <v>206490</v>
      </c>
      <c r="G130" s="10">
        <v>28220</v>
      </c>
      <c r="H130" s="10">
        <v>18730</v>
      </c>
      <c r="I130" s="10">
        <v>14941</v>
      </c>
      <c r="J130" s="10">
        <v>67365</v>
      </c>
      <c r="K130" s="10">
        <v>8797</v>
      </c>
      <c r="L130" s="10">
        <v>13189</v>
      </c>
      <c r="M130" s="10">
        <v>0</v>
      </c>
      <c r="N130" s="10">
        <v>53232</v>
      </c>
      <c r="O130" s="10">
        <v>36086</v>
      </c>
      <c r="P130" s="10">
        <v>2399</v>
      </c>
      <c r="Q130" s="10">
        <v>2204</v>
      </c>
      <c r="R130" s="10">
        <v>2035</v>
      </c>
      <c r="S130" s="10">
        <v>10156</v>
      </c>
      <c r="T130" s="10">
        <v>352</v>
      </c>
      <c r="U130" s="10">
        <v>0</v>
      </c>
      <c r="V130" s="10">
        <v>3516</v>
      </c>
      <c r="W130" s="10">
        <v>2636</v>
      </c>
      <c r="X130" s="10">
        <v>131</v>
      </c>
      <c r="Y130" s="10">
        <v>200</v>
      </c>
      <c r="Z130" s="10">
        <v>153</v>
      </c>
      <c r="AA130" s="10">
        <v>367</v>
      </c>
      <c r="AB130" s="10">
        <v>30</v>
      </c>
      <c r="AC130" s="10">
        <v>0</v>
      </c>
      <c r="AD130" s="10">
        <v>28233</v>
      </c>
      <c r="AE130" s="10">
        <v>13814</v>
      </c>
      <c r="AF130" s="10">
        <v>1908</v>
      </c>
      <c r="AG130" s="10">
        <v>263</v>
      </c>
      <c r="AH130" s="10">
        <v>660</v>
      </c>
      <c r="AI130" s="10">
        <v>11588</v>
      </c>
      <c r="AJ130" s="10">
        <v>0</v>
      </c>
      <c r="AK130" s="10">
        <v>13583</v>
      </c>
      <c r="AL130" s="10">
        <v>1323</v>
      </c>
      <c r="AM130" s="10">
        <v>53</v>
      </c>
      <c r="AN130" s="10">
        <v>166</v>
      </c>
      <c r="AO130" s="10">
        <v>4518</v>
      </c>
      <c r="AP130" s="10">
        <v>289</v>
      </c>
      <c r="AQ130" s="10">
        <v>22</v>
      </c>
      <c r="AR130" s="10">
        <v>7213</v>
      </c>
      <c r="AS130" s="10">
        <v>0</v>
      </c>
    </row>
    <row r="131" spans="1:45">
      <c r="A131" s="10">
        <v>1381</v>
      </c>
      <c r="B131" s="10">
        <v>3</v>
      </c>
      <c r="C131" s="10" t="s">
        <v>395</v>
      </c>
      <c r="D131" s="10" t="s">
        <v>396</v>
      </c>
      <c r="E131" s="10">
        <v>58368</v>
      </c>
      <c r="F131" s="10">
        <v>28100</v>
      </c>
      <c r="G131" s="10">
        <v>3640</v>
      </c>
      <c r="H131" s="10">
        <v>5544</v>
      </c>
      <c r="I131" s="10">
        <v>1686</v>
      </c>
      <c r="J131" s="10">
        <v>19069</v>
      </c>
      <c r="K131" s="10">
        <v>0</v>
      </c>
      <c r="L131" s="10">
        <v>328</v>
      </c>
      <c r="M131" s="10">
        <v>0</v>
      </c>
      <c r="N131" s="10">
        <v>3322</v>
      </c>
      <c r="O131" s="10">
        <v>1773</v>
      </c>
      <c r="P131" s="10">
        <v>615</v>
      </c>
      <c r="Q131" s="10">
        <v>195</v>
      </c>
      <c r="R131" s="10">
        <v>699</v>
      </c>
      <c r="S131" s="10">
        <v>0</v>
      </c>
      <c r="T131" s="10">
        <v>39</v>
      </c>
      <c r="U131" s="10">
        <v>0</v>
      </c>
      <c r="V131" s="10">
        <v>261</v>
      </c>
      <c r="W131" s="10">
        <v>261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12343</v>
      </c>
      <c r="AE131" s="10">
        <v>5110</v>
      </c>
      <c r="AF131" s="10">
        <v>1129</v>
      </c>
      <c r="AG131" s="10">
        <v>15</v>
      </c>
      <c r="AH131" s="10">
        <v>142</v>
      </c>
      <c r="AI131" s="10">
        <v>5946</v>
      </c>
      <c r="AJ131" s="10">
        <v>0</v>
      </c>
      <c r="AK131" s="10">
        <v>375</v>
      </c>
      <c r="AL131" s="10">
        <v>82</v>
      </c>
      <c r="AM131" s="10">
        <v>13</v>
      </c>
      <c r="AN131" s="10">
        <v>0</v>
      </c>
      <c r="AO131" s="10">
        <v>184</v>
      </c>
      <c r="AP131" s="10">
        <v>96</v>
      </c>
      <c r="AQ131" s="10">
        <v>0</v>
      </c>
      <c r="AR131" s="10">
        <v>0</v>
      </c>
      <c r="AS131" s="10">
        <v>0</v>
      </c>
    </row>
    <row r="132" spans="1:45">
      <c r="A132" s="10">
        <v>1381</v>
      </c>
      <c r="B132" s="10">
        <v>4</v>
      </c>
      <c r="C132" s="10" t="s">
        <v>397</v>
      </c>
      <c r="D132" s="10" t="s">
        <v>396</v>
      </c>
      <c r="E132" s="10">
        <v>58368</v>
      </c>
      <c r="F132" s="10">
        <v>28100</v>
      </c>
      <c r="G132" s="10">
        <v>3640</v>
      </c>
      <c r="H132" s="10">
        <v>5544</v>
      </c>
      <c r="I132" s="10">
        <v>1686</v>
      </c>
      <c r="J132" s="10">
        <v>19069</v>
      </c>
      <c r="K132" s="10">
        <v>0</v>
      </c>
      <c r="L132" s="10">
        <v>328</v>
      </c>
      <c r="M132" s="10">
        <v>0</v>
      </c>
      <c r="N132" s="10">
        <v>3322</v>
      </c>
      <c r="O132" s="10">
        <v>1773</v>
      </c>
      <c r="P132" s="10">
        <v>615</v>
      </c>
      <c r="Q132" s="10">
        <v>195</v>
      </c>
      <c r="R132" s="10">
        <v>699</v>
      </c>
      <c r="S132" s="10">
        <v>0</v>
      </c>
      <c r="T132" s="10">
        <v>39</v>
      </c>
      <c r="U132" s="10">
        <v>0</v>
      </c>
      <c r="V132" s="10">
        <v>261</v>
      </c>
      <c r="W132" s="10">
        <v>261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0</v>
      </c>
      <c r="AD132" s="10">
        <v>12343</v>
      </c>
      <c r="AE132" s="10">
        <v>5110</v>
      </c>
      <c r="AF132" s="10">
        <v>1129</v>
      </c>
      <c r="AG132" s="10">
        <v>15</v>
      </c>
      <c r="AH132" s="10">
        <v>142</v>
      </c>
      <c r="AI132" s="10">
        <v>5946</v>
      </c>
      <c r="AJ132" s="10">
        <v>0</v>
      </c>
      <c r="AK132" s="10">
        <v>375</v>
      </c>
      <c r="AL132" s="10">
        <v>82</v>
      </c>
      <c r="AM132" s="10">
        <v>13</v>
      </c>
      <c r="AN132" s="10">
        <v>0</v>
      </c>
      <c r="AO132" s="10">
        <v>184</v>
      </c>
      <c r="AP132" s="10">
        <v>96</v>
      </c>
      <c r="AQ132" s="10">
        <v>0</v>
      </c>
      <c r="AR132" s="10">
        <v>0</v>
      </c>
      <c r="AS132" s="10">
        <v>0</v>
      </c>
    </row>
    <row r="133" spans="1:45">
      <c r="A133" s="10">
        <v>1381</v>
      </c>
      <c r="B133" s="10">
        <v>3</v>
      </c>
      <c r="C133" s="10" t="s">
        <v>398</v>
      </c>
      <c r="D133" s="10" t="s">
        <v>399</v>
      </c>
      <c r="E133" s="10">
        <v>93604</v>
      </c>
      <c r="F133" s="10">
        <v>66894</v>
      </c>
      <c r="G133" s="10">
        <v>338</v>
      </c>
      <c r="H133" s="10">
        <v>2615</v>
      </c>
      <c r="I133" s="10">
        <v>885</v>
      </c>
      <c r="J133" s="10">
        <v>10756</v>
      </c>
      <c r="K133" s="10">
        <v>0</v>
      </c>
      <c r="L133" s="10">
        <v>12115</v>
      </c>
      <c r="M133" s="10">
        <v>0</v>
      </c>
      <c r="N133" s="10">
        <v>444</v>
      </c>
      <c r="O133" s="10">
        <v>95</v>
      </c>
      <c r="P133" s="10">
        <v>89</v>
      </c>
      <c r="Q133" s="10">
        <v>210</v>
      </c>
      <c r="R133" s="10">
        <v>0</v>
      </c>
      <c r="S133" s="10">
        <v>0</v>
      </c>
      <c r="T133" s="10">
        <v>50</v>
      </c>
      <c r="U133" s="10">
        <v>0</v>
      </c>
      <c r="V133" s="10">
        <v>167</v>
      </c>
      <c r="W133" s="10">
        <v>129</v>
      </c>
      <c r="X133" s="10">
        <v>35</v>
      </c>
      <c r="Y133" s="10">
        <v>4</v>
      </c>
      <c r="Z133" s="10">
        <v>0</v>
      </c>
      <c r="AA133" s="10">
        <v>0</v>
      </c>
      <c r="AB133" s="10">
        <v>0</v>
      </c>
      <c r="AC133" s="10">
        <v>0</v>
      </c>
      <c r="AD133" s="10">
        <v>645</v>
      </c>
      <c r="AE133" s="10">
        <v>183</v>
      </c>
      <c r="AF133" s="10">
        <v>25</v>
      </c>
      <c r="AG133" s="10">
        <v>18</v>
      </c>
      <c r="AH133" s="10">
        <v>42</v>
      </c>
      <c r="AI133" s="10">
        <v>377</v>
      </c>
      <c r="AJ133" s="10">
        <v>0</v>
      </c>
      <c r="AK133" s="10">
        <v>7659</v>
      </c>
      <c r="AL133" s="10">
        <v>26</v>
      </c>
      <c r="AM133" s="10">
        <v>31</v>
      </c>
      <c r="AN133" s="10">
        <v>39</v>
      </c>
      <c r="AO133" s="10">
        <v>296</v>
      </c>
      <c r="AP133" s="10">
        <v>31</v>
      </c>
      <c r="AQ133" s="10">
        <v>22</v>
      </c>
      <c r="AR133" s="10">
        <v>7213</v>
      </c>
      <c r="AS133" s="10">
        <v>0</v>
      </c>
    </row>
    <row r="134" spans="1:45">
      <c r="A134" s="10">
        <v>1381</v>
      </c>
      <c r="B134" s="10">
        <v>4</v>
      </c>
      <c r="C134" s="10" t="s">
        <v>400</v>
      </c>
      <c r="D134" s="10" t="s">
        <v>399</v>
      </c>
      <c r="E134" s="10">
        <v>93604</v>
      </c>
      <c r="F134" s="10">
        <v>66894</v>
      </c>
      <c r="G134" s="10">
        <v>338</v>
      </c>
      <c r="H134" s="10">
        <v>2615</v>
      </c>
      <c r="I134" s="10">
        <v>885</v>
      </c>
      <c r="J134" s="10">
        <v>10756</v>
      </c>
      <c r="K134" s="10">
        <v>0</v>
      </c>
      <c r="L134" s="10">
        <v>12115</v>
      </c>
      <c r="M134" s="10">
        <v>0</v>
      </c>
      <c r="N134" s="10">
        <v>444</v>
      </c>
      <c r="O134" s="10">
        <v>95</v>
      </c>
      <c r="P134" s="10">
        <v>89</v>
      </c>
      <c r="Q134" s="10">
        <v>210</v>
      </c>
      <c r="R134" s="10">
        <v>0</v>
      </c>
      <c r="S134" s="10">
        <v>0</v>
      </c>
      <c r="T134" s="10">
        <v>50</v>
      </c>
      <c r="U134" s="10">
        <v>0</v>
      </c>
      <c r="V134" s="10">
        <v>167</v>
      </c>
      <c r="W134" s="10">
        <v>129</v>
      </c>
      <c r="X134" s="10">
        <v>35</v>
      </c>
      <c r="Y134" s="10">
        <v>4</v>
      </c>
      <c r="Z134" s="10">
        <v>0</v>
      </c>
      <c r="AA134" s="10">
        <v>0</v>
      </c>
      <c r="AB134" s="10">
        <v>0</v>
      </c>
      <c r="AC134" s="10">
        <v>0</v>
      </c>
      <c r="AD134" s="10">
        <v>645</v>
      </c>
      <c r="AE134" s="10">
        <v>183</v>
      </c>
      <c r="AF134" s="10">
        <v>25</v>
      </c>
      <c r="AG134" s="10">
        <v>18</v>
      </c>
      <c r="AH134" s="10">
        <v>42</v>
      </c>
      <c r="AI134" s="10">
        <v>377</v>
      </c>
      <c r="AJ134" s="10">
        <v>0</v>
      </c>
      <c r="AK134" s="10">
        <v>7659</v>
      </c>
      <c r="AL134" s="10">
        <v>26</v>
      </c>
      <c r="AM134" s="10">
        <v>31</v>
      </c>
      <c r="AN134" s="10">
        <v>39</v>
      </c>
      <c r="AO134" s="10">
        <v>296</v>
      </c>
      <c r="AP134" s="10">
        <v>31</v>
      </c>
      <c r="AQ134" s="10">
        <v>22</v>
      </c>
      <c r="AR134" s="10">
        <v>7213</v>
      </c>
      <c r="AS134" s="10">
        <v>0</v>
      </c>
    </row>
    <row r="135" spans="1:45">
      <c r="A135" s="10">
        <v>1381</v>
      </c>
      <c r="B135" s="10">
        <v>3</v>
      </c>
      <c r="C135" s="10" t="s">
        <v>401</v>
      </c>
      <c r="D135" s="10" t="s">
        <v>402</v>
      </c>
      <c r="E135" s="10">
        <v>50813</v>
      </c>
      <c r="F135" s="10">
        <v>28049</v>
      </c>
      <c r="G135" s="10">
        <v>7127</v>
      </c>
      <c r="H135" s="10">
        <v>4352</v>
      </c>
      <c r="I135" s="10">
        <v>1764</v>
      </c>
      <c r="J135" s="10">
        <v>8923</v>
      </c>
      <c r="K135" s="10">
        <v>283</v>
      </c>
      <c r="L135" s="10">
        <v>315</v>
      </c>
      <c r="M135" s="10">
        <v>0</v>
      </c>
      <c r="N135" s="10">
        <v>9304</v>
      </c>
      <c r="O135" s="10">
        <v>7754</v>
      </c>
      <c r="P135" s="10">
        <v>303</v>
      </c>
      <c r="Q135" s="10">
        <v>1154</v>
      </c>
      <c r="R135" s="10">
        <v>93</v>
      </c>
      <c r="S135" s="10">
        <v>0</v>
      </c>
      <c r="T135" s="10">
        <v>0</v>
      </c>
      <c r="U135" s="10">
        <v>0</v>
      </c>
      <c r="V135" s="10">
        <v>2171</v>
      </c>
      <c r="W135" s="10">
        <v>1364</v>
      </c>
      <c r="X135" s="10">
        <v>97</v>
      </c>
      <c r="Y135" s="10">
        <v>191</v>
      </c>
      <c r="Z135" s="10">
        <v>153</v>
      </c>
      <c r="AA135" s="10">
        <v>367</v>
      </c>
      <c r="AB135" s="10">
        <v>0</v>
      </c>
      <c r="AC135" s="10">
        <v>0</v>
      </c>
      <c r="AD135" s="10">
        <v>3722</v>
      </c>
      <c r="AE135" s="10">
        <v>1317</v>
      </c>
      <c r="AF135" s="10">
        <v>211</v>
      </c>
      <c r="AG135" s="10">
        <v>155</v>
      </c>
      <c r="AH135" s="10">
        <v>357</v>
      </c>
      <c r="AI135" s="10">
        <v>1682</v>
      </c>
      <c r="AJ135" s="10">
        <v>0</v>
      </c>
      <c r="AK135" s="10">
        <v>1192</v>
      </c>
      <c r="AL135" s="10">
        <v>516</v>
      </c>
      <c r="AM135" s="10">
        <v>3</v>
      </c>
      <c r="AN135" s="10">
        <v>59</v>
      </c>
      <c r="AO135" s="10">
        <v>453</v>
      </c>
      <c r="AP135" s="10">
        <v>160</v>
      </c>
      <c r="AQ135" s="10">
        <v>0</v>
      </c>
      <c r="AR135" s="10">
        <v>0</v>
      </c>
      <c r="AS135" s="10">
        <v>0</v>
      </c>
    </row>
    <row r="136" spans="1:45">
      <c r="A136" s="10">
        <v>1381</v>
      </c>
      <c r="B136" s="10">
        <v>4</v>
      </c>
      <c r="C136" s="10" t="s">
        <v>403</v>
      </c>
      <c r="D136" s="10" t="s">
        <v>402</v>
      </c>
      <c r="E136" s="10">
        <v>50813</v>
      </c>
      <c r="F136" s="10">
        <v>28049</v>
      </c>
      <c r="G136" s="10">
        <v>7127</v>
      </c>
      <c r="H136" s="10">
        <v>4352</v>
      </c>
      <c r="I136" s="10">
        <v>1764</v>
      </c>
      <c r="J136" s="10">
        <v>8923</v>
      </c>
      <c r="K136" s="10">
        <v>283</v>
      </c>
      <c r="L136" s="10">
        <v>315</v>
      </c>
      <c r="M136" s="10">
        <v>0</v>
      </c>
      <c r="N136" s="10">
        <v>9304</v>
      </c>
      <c r="O136" s="10">
        <v>7754</v>
      </c>
      <c r="P136" s="10">
        <v>303</v>
      </c>
      <c r="Q136" s="10">
        <v>1154</v>
      </c>
      <c r="R136" s="10">
        <v>93</v>
      </c>
      <c r="S136" s="10">
        <v>0</v>
      </c>
      <c r="T136" s="10">
        <v>0</v>
      </c>
      <c r="U136" s="10">
        <v>0</v>
      </c>
      <c r="V136" s="10">
        <v>2171</v>
      </c>
      <c r="W136" s="10">
        <v>1364</v>
      </c>
      <c r="X136" s="10">
        <v>97</v>
      </c>
      <c r="Y136" s="10">
        <v>191</v>
      </c>
      <c r="Z136" s="10">
        <v>153</v>
      </c>
      <c r="AA136" s="10">
        <v>367</v>
      </c>
      <c r="AB136" s="10">
        <v>0</v>
      </c>
      <c r="AC136" s="10">
        <v>0</v>
      </c>
      <c r="AD136" s="10">
        <v>3722</v>
      </c>
      <c r="AE136" s="10">
        <v>1317</v>
      </c>
      <c r="AF136" s="10">
        <v>211</v>
      </c>
      <c r="AG136" s="10">
        <v>155</v>
      </c>
      <c r="AH136" s="10">
        <v>357</v>
      </c>
      <c r="AI136" s="10">
        <v>1682</v>
      </c>
      <c r="AJ136" s="10">
        <v>0</v>
      </c>
      <c r="AK136" s="10">
        <v>1192</v>
      </c>
      <c r="AL136" s="10">
        <v>516</v>
      </c>
      <c r="AM136" s="10">
        <v>3</v>
      </c>
      <c r="AN136" s="10">
        <v>59</v>
      </c>
      <c r="AO136" s="10">
        <v>453</v>
      </c>
      <c r="AP136" s="10">
        <v>160</v>
      </c>
      <c r="AQ136" s="10">
        <v>0</v>
      </c>
      <c r="AR136" s="10">
        <v>0</v>
      </c>
      <c r="AS136" s="10">
        <v>0</v>
      </c>
    </row>
    <row r="137" spans="1:45">
      <c r="A137" s="10">
        <v>1381</v>
      </c>
      <c r="B137" s="10">
        <v>3</v>
      </c>
      <c r="C137" s="10" t="s">
        <v>404</v>
      </c>
      <c r="D137" s="10" t="s">
        <v>405</v>
      </c>
      <c r="E137" s="10">
        <v>96317</v>
      </c>
      <c r="F137" s="10">
        <v>47070</v>
      </c>
      <c r="G137" s="10">
        <v>14832</v>
      </c>
      <c r="H137" s="10">
        <v>3928</v>
      </c>
      <c r="I137" s="10">
        <v>3175</v>
      </c>
      <c r="J137" s="10">
        <v>24595</v>
      </c>
      <c r="K137" s="10">
        <v>2511</v>
      </c>
      <c r="L137" s="10">
        <v>206</v>
      </c>
      <c r="M137" s="10">
        <v>0</v>
      </c>
      <c r="N137" s="10">
        <v>38316</v>
      </c>
      <c r="O137" s="10">
        <v>24743</v>
      </c>
      <c r="P137" s="10">
        <v>1356</v>
      </c>
      <c r="Q137" s="10">
        <v>607</v>
      </c>
      <c r="R137" s="10">
        <v>1243</v>
      </c>
      <c r="S137" s="10">
        <v>10156</v>
      </c>
      <c r="T137" s="10">
        <v>212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7045</v>
      </c>
      <c r="AE137" s="10">
        <v>4287</v>
      </c>
      <c r="AF137" s="10">
        <v>420</v>
      </c>
      <c r="AG137" s="10">
        <v>27</v>
      </c>
      <c r="AH137" s="10">
        <v>45</v>
      </c>
      <c r="AI137" s="10">
        <v>2265</v>
      </c>
      <c r="AJ137" s="10">
        <v>0</v>
      </c>
      <c r="AK137" s="10">
        <v>3277</v>
      </c>
      <c r="AL137" s="10">
        <v>572</v>
      </c>
      <c r="AM137" s="10">
        <v>0</v>
      </c>
      <c r="AN137" s="10">
        <v>43</v>
      </c>
      <c r="AO137" s="10">
        <v>2661</v>
      </c>
      <c r="AP137" s="10">
        <v>1</v>
      </c>
      <c r="AQ137" s="10">
        <v>0</v>
      </c>
      <c r="AR137" s="10">
        <v>0</v>
      </c>
      <c r="AS137" s="10">
        <v>0</v>
      </c>
    </row>
    <row r="138" spans="1:45">
      <c r="A138" s="10">
        <v>1381</v>
      </c>
      <c r="B138" s="10">
        <v>4</v>
      </c>
      <c r="C138" s="10" t="s">
        <v>406</v>
      </c>
      <c r="D138" s="10" t="s">
        <v>405</v>
      </c>
      <c r="E138" s="10">
        <v>96317</v>
      </c>
      <c r="F138" s="10">
        <v>47070</v>
      </c>
      <c r="G138" s="10">
        <v>14832</v>
      </c>
      <c r="H138" s="10">
        <v>3928</v>
      </c>
      <c r="I138" s="10">
        <v>3175</v>
      </c>
      <c r="J138" s="10">
        <v>24595</v>
      </c>
      <c r="K138" s="10">
        <v>2511</v>
      </c>
      <c r="L138" s="10">
        <v>206</v>
      </c>
      <c r="M138" s="10">
        <v>0</v>
      </c>
      <c r="N138" s="10">
        <v>38316</v>
      </c>
      <c r="O138" s="10">
        <v>24743</v>
      </c>
      <c r="P138" s="10">
        <v>1356</v>
      </c>
      <c r="Q138" s="10">
        <v>607</v>
      </c>
      <c r="R138" s="10">
        <v>1243</v>
      </c>
      <c r="S138" s="10">
        <v>10156</v>
      </c>
      <c r="T138" s="10">
        <v>212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7045</v>
      </c>
      <c r="AE138" s="10">
        <v>4287</v>
      </c>
      <c r="AF138" s="10">
        <v>420</v>
      </c>
      <c r="AG138" s="10">
        <v>27</v>
      </c>
      <c r="AH138" s="10">
        <v>45</v>
      </c>
      <c r="AI138" s="10">
        <v>2265</v>
      </c>
      <c r="AJ138" s="10">
        <v>0</v>
      </c>
      <c r="AK138" s="10">
        <v>3277</v>
      </c>
      <c r="AL138" s="10">
        <v>572</v>
      </c>
      <c r="AM138" s="10">
        <v>0</v>
      </c>
      <c r="AN138" s="10">
        <v>43</v>
      </c>
      <c r="AO138" s="10">
        <v>2661</v>
      </c>
      <c r="AP138" s="10">
        <v>1</v>
      </c>
      <c r="AQ138" s="10">
        <v>0</v>
      </c>
      <c r="AR138" s="10">
        <v>0</v>
      </c>
      <c r="AS138" s="10">
        <v>0</v>
      </c>
    </row>
    <row r="139" spans="1:45">
      <c r="A139" s="10">
        <v>1381</v>
      </c>
      <c r="B139" s="10">
        <v>3</v>
      </c>
      <c r="C139" s="10" t="s">
        <v>407</v>
      </c>
      <c r="D139" s="10" t="s">
        <v>408</v>
      </c>
      <c r="E139" s="10">
        <v>25287</v>
      </c>
      <c r="F139" s="10">
        <v>8091</v>
      </c>
      <c r="G139" s="10">
        <v>1835</v>
      </c>
      <c r="H139" s="10">
        <v>2019</v>
      </c>
      <c r="I139" s="10">
        <v>6299</v>
      </c>
      <c r="J139" s="10">
        <v>897</v>
      </c>
      <c r="K139" s="10">
        <v>6003</v>
      </c>
      <c r="L139" s="10">
        <v>143</v>
      </c>
      <c r="M139" s="10">
        <v>0</v>
      </c>
      <c r="N139" s="10">
        <v>888</v>
      </c>
      <c r="O139" s="10">
        <v>813</v>
      </c>
      <c r="P139" s="10">
        <v>36</v>
      </c>
      <c r="Q139" s="10">
        <v>37</v>
      </c>
      <c r="R139" s="10">
        <v>0</v>
      </c>
      <c r="S139" s="10">
        <v>0</v>
      </c>
      <c r="T139" s="10">
        <v>2</v>
      </c>
      <c r="U139" s="10">
        <v>0</v>
      </c>
      <c r="V139" s="10">
        <v>774</v>
      </c>
      <c r="W139" s="10">
        <v>739</v>
      </c>
      <c r="X139" s="10">
        <v>0</v>
      </c>
      <c r="Y139" s="10">
        <v>5</v>
      </c>
      <c r="Z139" s="10">
        <v>0</v>
      </c>
      <c r="AA139" s="10">
        <v>0</v>
      </c>
      <c r="AB139" s="10">
        <v>30</v>
      </c>
      <c r="AC139" s="10">
        <v>0</v>
      </c>
      <c r="AD139" s="10">
        <v>2865</v>
      </c>
      <c r="AE139" s="10">
        <v>1952</v>
      </c>
      <c r="AF139" s="10">
        <v>100</v>
      </c>
      <c r="AG139" s="10">
        <v>47</v>
      </c>
      <c r="AH139" s="10">
        <v>73</v>
      </c>
      <c r="AI139" s="10">
        <v>693</v>
      </c>
      <c r="AJ139" s="10">
        <v>0</v>
      </c>
      <c r="AK139" s="10">
        <v>924</v>
      </c>
      <c r="AL139" s="10">
        <v>126</v>
      </c>
      <c r="AM139" s="10">
        <v>6</v>
      </c>
      <c r="AN139" s="10">
        <v>24</v>
      </c>
      <c r="AO139" s="10">
        <v>768</v>
      </c>
      <c r="AP139" s="10">
        <v>0</v>
      </c>
      <c r="AQ139" s="10">
        <v>0</v>
      </c>
      <c r="AR139" s="10">
        <v>0</v>
      </c>
      <c r="AS139" s="10">
        <v>0</v>
      </c>
    </row>
    <row r="140" spans="1:45">
      <c r="A140" s="10">
        <v>1381</v>
      </c>
      <c r="B140" s="10">
        <v>4</v>
      </c>
      <c r="C140" s="10" t="s">
        <v>409</v>
      </c>
      <c r="D140" s="10" t="s">
        <v>410</v>
      </c>
      <c r="E140" s="10">
        <v>24746</v>
      </c>
      <c r="F140" s="10">
        <v>7940</v>
      </c>
      <c r="G140" s="10">
        <v>1709</v>
      </c>
      <c r="H140" s="10">
        <v>1862</v>
      </c>
      <c r="I140" s="10">
        <v>6249</v>
      </c>
      <c r="J140" s="10">
        <v>897</v>
      </c>
      <c r="K140" s="10">
        <v>6003</v>
      </c>
      <c r="L140" s="10">
        <v>86</v>
      </c>
      <c r="M140" s="10">
        <v>0</v>
      </c>
      <c r="N140" s="10">
        <v>888</v>
      </c>
      <c r="O140" s="10">
        <v>813</v>
      </c>
      <c r="P140" s="10">
        <v>36</v>
      </c>
      <c r="Q140" s="10">
        <v>37</v>
      </c>
      <c r="R140" s="10">
        <v>0</v>
      </c>
      <c r="S140" s="10">
        <v>0</v>
      </c>
      <c r="T140" s="10">
        <v>2</v>
      </c>
      <c r="U140" s="10">
        <v>0</v>
      </c>
      <c r="V140" s="10">
        <v>468</v>
      </c>
      <c r="W140" s="10">
        <v>433</v>
      </c>
      <c r="X140" s="10">
        <v>0</v>
      </c>
      <c r="Y140" s="10">
        <v>5</v>
      </c>
      <c r="Z140" s="10">
        <v>0</v>
      </c>
      <c r="AA140" s="10">
        <v>0</v>
      </c>
      <c r="AB140" s="10">
        <v>30</v>
      </c>
      <c r="AC140" s="10">
        <v>0</v>
      </c>
      <c r="AD140" s="10">
        <v>2557</v>
      </c>
      <c r="AE140" s="10">
        <v>1673</v>
      </c>
      <c r="AF140" s="10">
        <v>100</v>
      </c>
      <c r="AG140" s="10">
        <v>47</v>
      </c>
      <c r="AH140" s="10">
        <v>70</v>
      </c>
      <c r="AI140" s="10">
        <v>667</v>
      </c>
      <c r="AJ140" s="10">
        <v>0</v>
      </c>
      <c r="AK140" s="10">
        <v>924</v>
      </c>
      <c r="AL140" s="10">
        <v>126</v>
      </c>
      <c r="AM140" s="10">
        <v>6</v>
      </c>
      <c r="AN140" s="10">
        <v>24</v>
      </c>
      <c r="AO140" s="10">
        <v>768</v>
      </c>
      <c r="AP140" s="10">
        <v>0</v>
      </c>
      <c r="AQ140" s="10">
        <v>0</v>
      </c>
      <c r="AR140" s="10">
        <v>0</v>
      </c>
      <c r="AS140" s="10">
        <v>0</v>
      </c>
    </row>
    <row r="141" spans="1:45">
      <c r="A141" s="10">
        <v>1381</v>
      </c>
      <c r="B141" s="10">
        <v>4</v>
      </c>
      <c r="C141" s="10" t="s">
        <v>411</v>
      </c>
      <c r="D141" s="10" t="s">
        <v>412</v>
      </c>
      <c r="E141" s="10">
        <v>541</v>
      </c>
      <c r="F141" s="10">
        <v>151</v>
      </c>
      <c r="G141" s="10">
        <v>127</v>
      </c>
      <c r="H141" s="10">
        <v>157</v>
      </c>
      <c r="I141" s="10">
        <v>50</v>
      </c>
      <c r="J141" s="10">
        <v>0</v>
      </c>
      <c r="K141" s="10">
        <v>0</v>
      </c>
      <c r="L141" s="10">
        <v>57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306</v>
      </c>
      <c r="W141" s="10">
        <v>306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308</v>
      </c>
      <c r="AE141" s="10">
        <v>279</v>
      </c>
      <c r="AF141" s="10">
        <v>0</v>
      </c>
      <c r="AG141" s="10">
        <v>0</v>
      </c>
      <c r="AH141" s="10">
        <v>4</v>
      </c>
      <c r="AI141" s="10">
        <v>26</v>
      </c>
      <c r="AJ141" s="10">
        <v>0</v>
      </c>
      <c r="AK141" s="10">
        <v>0</v>
      </c>
      <c r="AL141" s="10">
        <v>0</v>
      </c>
      <c r="AM141" s="10">
        <v>0</v>
      </c>
      <c r="AN141" s="10">
        <v>0</v>
      </c>
      <c r="AO141" s="10">
        <v>0</v>
      </c>
      <c r="AP141" s="10">
        <v>0</v>
      </c>
      <c r="AQ141" s="10">
        <v>0</v>
      </c>
      <c r="AR141" s="10">
        <v>0</v>
      </c>
      <c r="AS141" s="10">
        <v>0</v>
      </c>
    </row>
    <row r="142" spans="1:45">
      <c r="A142" s="10">
        <v>1381</v>
      </c>
      <c r="B142" s="10">
        <v>3</v>
      </c>
      <c r="C142" s="10" t="s">
        <v>413</v>
      </c>
      <c r="D142" s="10" t="s">
        <v>414</v>
      </c>
      <c r="E142" s="10">
        <v>554</v>
      </c>
      <c r="F142" s="10">
        <v>54</v>
      </c>
      <c r="G142" s="10">
        <v>60</v>
      </c>
      <c r="H142" s="10">
        <v>184</v>
      </c>
      <c r="I142" s="10">
        <v>256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15</v>
      </c>
      <c r="W142" s="10">
        <v>15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52</v>
      </c>
      <c r="AE142" s="10">
        <v>31</v>
      </c>
      <c r="AF142" s="10">
        <v>22</v>
      </c>
      <c r="AG142" s="10">
        <v>0</v>
      </c>
      <c r="AH142" s="10">
        <v>0</v>
      </c>
      <c r="AI142" s="10">
        <v>0</v>
      </c>
      <c r="AJ142" s="10">
        <v>0</v>
      </c>
      <c r="AK142" s="10">
        <v>156</v>
      </c>
      <c r="AL142" s="10">
        <v>0</v>
      </c>
      <c r="AM142" s="10">
        <v>0</v>
      </c>
      <c r="AN142" s="10">
        <v>0</v>
      </c>
      <c r="AO142" s="10">
        <v>156</v>
      </c>
      <c r="AP142" s="10">
        <v>0</v>
      </c>
      <c r="AQ142" s="10">
        <v>0</v>
      </c>
      <c r="AR142" s="10">
        <v>0</v>
      </c>
      <c r="AS142" s="10">
        <v>0</v>
      </c>
    </row>
    <row r="143" spans="1:45">
      <c r="A143" s="10">
        <v>1381</v>
      </c>
      <c r="B143" s="10">
        <v>4</v>
      </c>
      <c r="C143" s="10" t="s">
        <v>415</v>
      </c>
      <c r="D143" s="10" t="s">
        <v>414</v>
      </c>
      <c r="E143" s="10">
        <v>554</v>
      </c>
      <c r="F143" s="10">
        <v>54</v>
      </c>
      <c r="G143" s="10">
        <v>60</v>
      </c>
      <c r="H143" s="10">
        <v>184</v>
      </c>
      <c r="I143" s="10">
        <v>256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15</v>
      </c>
      <c r="W143" s="10">
        <v>15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52</v>
      </c>
      <c r="AE143" s="10">
        <v>31</v>
      </c>
      <c r="AF143" s="10">
        <v>22</v>
      </c>
      <c r="AG143" s="10">
        <v>0</v>
      </c>
      <c r="AH143" s="10">
        <v>0</v>
      </c>
      <c r="AI143" s="10">
        <v>0</v>
      </c>
      <c r="AJ143" s="10">
        <v>0</v>
      </c>
      <c r="AK143" s="10">
        <v>156</v>
      </c>
      <c r="AL143" s="10">
        <v>0</v>
      </c>
      <c r="AM143" s="10">
        <v>0</v>
      </c>
      <c r="AN143" s="10">
        <v>0</v>
      </c>
      <c r="AO143" s="10">
        <v>156</v>
      </c>
      <c r="AP143" s="10">
        <v>0</v>
      </c>
      <c r="AQ143" s="10">
        <v>0</v>
      </c>
      <c r="AR143" s="10">
        <v>0</v>
      </c>
      <c r="AS143" s="10">
        <v>0</v>
      </c>
    </row>
    <row r="144" spans="1:45">
      <c r="A144" s="10">
        <v>1381</v>
      </c>
      <c r="B144" s="10">
        <v>7</v>
      </c>
      <c r="C144" s="10" t="s">
        <v>416</v>
      </c>
      <c r="D144" s="10" t="s">
        <v>417</v>
      </c>
      <c r="E144" s="10">
        <v>32788</v>
      </c>
      <c r="F144" s="10">
        <v>28232</v>
      </c>
      <c r="G144" s="10">
        <v>389</v>
      </c>
      <c r="H144" s="10">
        <v>87</v>
      </c>
      <c r="I144" s="10">
        <v>875</v>
      </c>
      <c r="J144" s="10">
        <v>3125</v>
      </c>
      <c r="K144" s="10">
        <v>0</v>
      </c>
      <c r="L144" s="10">
        <v>81</v>
      </c>
      <c r="M144" s="10">
        <v>0</v>
      </c>
      <c r="N144" s="10">
        <v>957</v>
      </c>
      <c r="O144" s="10">
        <v>907</v>
      </c>
      <c r="P144" s="10">
        <v>0</v>
      </c>
      <c r="Q144" s="10">
        <v>0</v>
      </c>
      <c r="R144" s="10">
        <v>0</v>
      </c>
      <c r="S144" s="10">
        <v>0</v>
      </c>
      <c r="T144" s="10">
        <v>50</v>
      </c>
      <c r="U144" s="10">
        <v>0</v>
      </c>
      <c r="V144" s="10">
        <v>127</v>
      </c>
      <c r="W144" s="10">
        <v>127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1561</v>
      </c>
      <c r="AE144" s="10">
        <v>936</v>
      </c>
      <c r="AF144" s="10">
        <v>0</v>
      </c>
      <c r="AG144" s="10">
        <v>0</v>
      </c>
      <c r="AH144" s="10">
        <v>0</v>
      </c>
      <c r="AI144" s="10">
        <v>625</v>
      </c>
      <c r="AJ144" s="10">
        <v>0</v>
      </c>
      <c r="AK144" s="10">
        <v>0</v>
      </c>
      <c r="AL144" s="10">
        <v>0</v>
      </c>
      <c r="AM144" s="10">
        <v>0</v>
      </c>
      <c r="AN144" s="10">
        <v>0</v>
      </c>
      <c r="AO144" s="10">
        <v>0</v>
      </c>
      <c r="AP144" s="10">
        <v>0</v>
      </c>
      <c r="AQ144" s="10">
        <v>0</v>
      </c>
      <c r="AR144" s="10">
        <v>0</v>
      </c>
      <c r="AS144" s="10">
        <v>0</v>
      </c>
    </row>
    <row r="145" spans="1:45">
      <c r="A145" s="10">
        <v>1381</v>
      </c>
      <c r="B145" s="10">
        <v>9</v>
      </c>
      <c r="C145" s="10" t="s">
        <v>418</v>
      </c>
      <c r="D145" s="10" t="s">
        <v>417</v>
      </c>
      <c r="E145" s="10">
        <v>32788</v>
      </c>
      <c r="F145" s="10">
        <v>28232</v>
      </c>
      <c r="G145" s="10">
        <v>389</v>
      </c>
      <c r="H145" s="10">
        <v>87</v>
      </c>
      <c r="I145" s="10">
        <v>875</v>
      </c>
      <c r="J145" s="10">
        <v>3125</v>
      </c>
      <c r="K145" s="10">
        <v>0</v>
      </c>
      <c r="L145" s="10">
        <v>81</v>
      </c>
      <c r="M145" s="10">
        <v>0</v>
      </c>
      <c r="N145" s="10">
        <v>957</v>
      </c>
      <c r="O145" s="10">
        <v>907</v>
      </c>
      <c r="P145" s="10">
        <v>0</v>
      </c>
      <c r="Q145" s="10">
        <v>0</v>
      </c>
      <c r="R145" s="10">
        <v>0</v>
      </c>
      <c r="S145" s="10">
        <v>0</v>
      </c>
      <c r="T145" s="10">
        <v>50</v>
      </c>
      <c r="U145" s="10">
        <v>0</v>
      </c>
      <c r="V145" s="10">
        <v>127</v>
      </c>
      <c r="W145" s="10">
        <v>127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1561</v>
      </c>
      <c r="AE145" s="10">
        <v>936</v>
      </c>
      <c r="AF145" s="10">
        <v>0</v>
      </c>
      <c r="AG145" s="10">
        <v>0</v>
      </c>
      <c r="AH145" s="10">
        <v>0</v>
      </c>
      <c r="AI145" s="10">
        <v>625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  <c r="AR145" s="10">
        <v>0</v>
      </c>
      <c r="AS145" s="10">
        <v>0</v>
      </c>
    </row>
    <row r="146" spans="1:45">
      <c r="A146" s="10">
        <v>1381</v>
      </c>
      <c r="B146" s="10">
        <v>2</v>
      </c>
      <c r="C146" s="10" t="s">
        <v>419</v>
      </c>
      <c r="D146" s="10" t="s">
        <v>420</v>
      </c>
      <c r="E146" s="10">
        <v>718676</v>
      </c>
      <c r="F146" s="10">
        <v>350062</v>
      </c>
      <c r="G146" s="10">
        <v>101012</v>
      </c>
      <c r="H146" s="10">
        <v>32363</v>
      </c>
      <c r="I146" s="10">
        <v>39612</v>
      </c>
      <c r="J146" s="10">
        <v>168228</v>
      </c>
      <c r="K146" s="10">
        <v>22270</v>
      </c>
      <c r="L146" s="10">
        <v>5129</v>
      </c>
      <c r="M146" s="10">
        <v>0</v>
      </c>
      <c r="N146" s="10">
        <v>182030</v>
      </c>
      <c r="O146" s="10">
        <v>151049</v>
      </c>
      <c r="P146" s="10">
        <v>24768</v>
      </c>
      <c r="Q146" s="10">
        <v>2905</v>
      </c>
      <c r="R146" s="10">
        <v>669</v>
      </c>
      <c r="S146" s="10">
        <v>2415</v>
      </c>
      <c r="T146" s="10">
        <v>223</v>
      </c>
      <c r="U146" s="10">
        <v>0</v>
      </c>
      <c r="V146" s="10">
        <v>38511</v>
      </c>
      <c r="W146" s="10">
        <v>24562</v>
      </c>
      <c r="X146" s="10">
        <v>3383</v>
      </c>
      <c r="Y146" s="10">
        <v>795</v>
      </c>
      <c r="Z146" s="10">
        <v>847</v>
      </c>
      <c r="AA146" s="10">
        <v>8770</v>
      </c>
      <c r="AB146" s="10">
        <v>154</v>
      </c>
      <c r="AC146" s="10">
        <v>0</v>
      </c>
      <c r="AD146" s="10">
        <v>53844</v>
      </c>
      <c r="AE146" s="10">
        <v>23659</v>
      </c>
      <c r="AF146" s="10">
        <v>2728</v>
      </c>
      <c r="AG146" s="10">
        <v>853</v>
      </c>
      <c r="AH146" s="10">
        <v>2362</v>
      </c>
      <c r="AI146" s="10">
        <v>24241</v>
      </c>
      <c r="AJ146" s="10">
        <v>0</v>
      </c>
      <c r="AK146" s="10">
        <v>79359</v>
      </c>
      <c r="AL146" s="10">
        <v>16349</v>
      </c>
      <c r="AM146" s="10">
        <v>19488</v>
      </c>
      <c r="AN146" s="10">
        <v>1971</v>
      </c>
      <c r="AO146" s="10">
        <v>10287</v>
      </c>
      <c r="AP146" s="10">
        <v>26791</v>
      </c>
      <c r="AQ146" s="10">
        <v>4468</v>
      </c>
      <c r="AR146" s="10">
        <v>5</v>
      </c>
      <c r="AS146" s="10">
        <v>0</v>
      </c>
    </row>
    <row r="147" spans="1:45">
      <c r="A147" s="10">
        <v>1381</v>
      </c>
      <c r="B147" s="10">
        <v>3</v>
      </c>
      <c r="C147" s="10" t="s">
        <v>421</v>
      </c>
      <c r="D147" s="10" t="s">
        <v>422</v>
      </c>
      <c r="E147" s="10">
        <v>180728</v>
      </c>
      <c r="F147" s="10">
        <v>82105</v>
      </c>
      <c r="G147" s="10">
        <v>21343</v>
      </c>
      <c r="H147" s="10">
        <v>9218</v>
      </c>
      <c r="I147" s="10">
        <v>6498</v>
      </c>
      <c r="J147" s="10">
        <v>55375</v>
      </c>
      <c r="K147" s="10">
        <v>5695</v>
      </c>
      <c r="L147" s="10">
        <v>494</v>
      </c>
      <c r="M147" s="10">
        <v>0</v>
      </c>
      <c r="N147" s="10">
        <v>27686</v>
      </c>
      <c r="O147" s="10">
        <v>20606</v>
      </c>
      <c r="P147" s="10">
        <v>3943</v>
      </c>
      <c r="Q147" s="10">
        <v>324</v>
      </c>
      <c r="R147" s="10">
        <v>373</v>
      </c>
      <c r="S147" s="10">
        <v>2409</v>
      </c>
      <c r="T147" s="10">
        <v>30</v>
      </c>
      <c r="U147" s="10">
        <v>0</v>
      </c>
      <c r="V147" s="10">
        <v>12736</v>
      </c>
      <c r="W147" s="10">
        <v>10498</v>
      </c>
      <c r="X147" s="10">
        <v>283</v>
      </c>
      <c r="Y147" s="10">
        <v>540</v>
      </c>
      <c r="Z147" s="10">
        <v>423</v>
      </c>
      <c r="AA147" s="10">
        <v>959</v>
      </c>
      <c r="AB147" s="10">
        <v>33</v>
      </c>
      <c r="AC147" s="10">
        <v>0</v>
      </c>
      <c r="AD147" s="10">
        <v>11977</v>
      </c>
      <c r="AE147" s="10">
        <v>4742</v>
      </c>
      <c r="AF147" s="10">
        <v>1101</v>
      </c>
      <c r="AG147" s="10">
        <v>178</v>
      </c>
      <c r="AH147" s="10">
        <v>559</v>
      </c>
      <c r="AI147" s="10">
        <v>5397</v>
      </c>
      <c r="AJ147" s="10">
        <v>0</v>
      </c>
      <c r="AK147" s="10">
        <v>6722</v>
      </c>
      <c r="AL147" s="10">
        <v>654</v>
      </c>
      <c r="AM147" s="10">
        <v>64</v>
      </c>
      <c r="AN147" s="10">
        <v>224</v>
      </c>
      <c r="AO147" s="10">
        <v>3232</v>
      </c>
      <c r="AP147" s="10">
        <v>1962</v>
      </c>
      <c r="AQ147" s="10">
        <v>587</v>
      </c>
      <c r="AR147" s="10">
        <v>0</v>
      </c>
      <c r="AS147" s="10">
        <v>0</v>
      </c>
    </row>
    <row r="148" spans="1:45">
      <c r="A148" s="10">
        <v>1381</v>
      </c>
      <c r="B148" s="10">
        <v>4</v>
      </c>
      <c r="C148" s="10" t="s">
        <v>423</v>
      </c>
      <c r="D148" s="10" t="s">
        <v>422</v>
      </c>
      <c r="E148" s="10">
        <v>180728</v>
      </c>
      <c r="F148" s="10">
        <v>82105</v>
      </c>
      <c r="G148" s="10">
        <v>21343</v>
      </c>
      <c r="H148" s="10">
        <v>9218</v>
      </c>
      <c r="I148" s="10">
        <v>6498</v>
      </c>
      <c r="J148" s="10">
        <v>55375</v>
      </c>
      <c r="K148" s="10">
        <v>5695</v>
      </c>
      <c r="L148" s="10">
        <v>494</v>
      </c>
      <c r="M148" s="10">
        <v>0</v>
      </c>
      <c r="N148" s="10">
        <v>27686</v>
      </c>
      <c r="O148" s="10">
        <v>20606</v>
      </c>
      <c r="P148" s="10">
        <v>3943</v>
      </c>
      <c r="Q148" s="10">
        <v>324</v>
      </c>
      <c r="R148" s="10">
        <v>373</v>
      </c>
      <c r="S148" s="10">
        <v>2409</v>
      </c>
      <c r="T148" s="10">
        <v>30</v>
      </c>
      <c r="U148" s="10">
        <v>0</v>
      </c>
      <c r="V148" s="10">
        <v>12736</v>
      </c>
      <c r="W148" s="10">
        <v>10498</v>
      </c>
      <c r="X148" s="10">
        <v>283</v>
      </c>
      <c r="Y148" s="10">
        <v>540</v>
      </c>
      <c r="Z148" s="10">
        <v>423</v>
      </c>
      <c r="AA148" s="10">
        <v>959</v>
      </c>
      <c r="AB148" s="10">
        <v>33</v>
      </c>
      <c r="AC148" s="10">
        <v>0</v>
      </c>
      <c r="AD148" s="10">
        <v>11977</v>
      </c>
      <c r="AE148" s="10">
        <v>4742</v>
      </c>
      <c r="AF148" s="10">
        <v>1101</v>
      </c>
      <c r="AG148" s="10">
        <v>178</v>
      </c>
      <c r="AH148" s="10">
        <v>559</v>
      </c>
      <c r="AI148" s="10">
        <v>5397</v>
      </c>
      <c r="AJ148" s="10">
        <v>0</v>
      </c>
      <c r="AK148" s="10">
        <v>6722</v>
      </c>
      <c r="AL148" s="10">
        <v>654</v>
      </c>
      <c r="AM148" s="10">
        <v>64</v>
      </c>
      <c r="AN148" s="10">
        <v>224</v>
      </c>
      <c r="AO148" s="10">
        <v>3232</v>
      </c>
      <c r="AP148" s="10">
        <v>1962</v>
      </c>
      <c r="AQ148" s="10">
        <v>587</v>
      </c>
      <c r="AR148" s="10">
        <v>0</v>
      </c>
      <c r="AS148" s="10">
        <v>0</v>
      </c>
    </row>
    <row r="149" spans="1:45">
      <c r="A149" s="10">
        <v>1381</v>
      </c>
      <c r="B149" s="10">
        <v>3</v>
      </c>
      <c r="C149" s="10" t="s">
        <v>424</v>
      </c>
      <c r="D149" s="10" t="s">
        <v>425</v>
      </c>
      <c r="E149" s="10">
        <v>23118</v>
      </c>
      <c r="F149" s="10">
        <v>13564</v>
      </c>
      <c r="G149" s="10">
        <v>1814</v>
      </c>
      <c r="H149" s="10">
        <v>481</v>
      </c>
      <c r="I149" s="10">
        <v>1488</v>
      </c>
      <c r="J149" s="10">
        <v>3609</v>
      </c>
      <c r="K149" s="10">
        <v>2163</v>
      </c>
      <c r="L149" s="10">
        <v>0</v>
      </c>
      <c r="M149" s="10">
        <v>0</v>
      </c>
      <c r="N149" s="10">
        <v>8425</v>
      </c>
      <c r="O149" s="10">
        <v>7975</v>
      </c>
      <c r="P149" s="10">
        <v>173</v>
      </c>
      <c r="Q149" s="10">
        <v>118</v>
      </c>
      <c r="R149" s="10">
        <v>159</v>
      </c>
      <c r="S149" s="10">
        <v>0</v>
      </c>
      <c r="T149" s="10">
        <v>0</v>
      </c>
      <c r="U149" s="10">
        <v>0</v>
      </c>
      <c r="V149" s="10">
        <v>1832</v>
      </c>
      <c r="W149" s="10">
        <v>1067</v>
      </c>
      <c r="X149" s="10">
        <v>764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903</v>
      </c>
      <c r="AE149" s="10">
        <v>313</v>
      </c>
      <c r="AF149" s="10">
        <v>111</v>
      </c>
      <c r="AG149" s="10">
        <v>9</v>
      </c>
      <c r="AH149" s="10">
        <v>66</v>
      </c>
      <c r="AI149" s="10">
        <v>403</v>
      </c>
      <c r="AJ149" s="10">
        <v>0</v>
      </c>
      <c r="AK149" s="10">
        <v>6613</v>
      </c>
      <c r="AL149" s="10">
        <v>66</v>
      </c>
      <c r="AM149" s="10">
        <v>530</v>
      </c>
      <c r="AN149" s="10">
        <v>178</v>
      </c>
      <c r="AO149" s="10">
        <v>296</v>
      </c>
      <c r="AP149" s="10">
        <v>5045</v>
      </c>
      <c r="AQ149" s="10">
        <v>499</v>
      </c>
      <c r="AR149" s="10">
        <v>0</v>
      </c>
      <c r="AS149" s="10">
        <v>0</v>
      </c>
    </row>
    <row r="150" spans="1:45">
      <c r="A150" s="10">
        <v>1381</v>
      </c>
      <c r="B150" s="10">
        <v>4</v>
      </c>
      <c r="C150" s="10" t="s">
        <v>426</v>
      </c>
      <c r="D150" s="10" t="s">
        <v>425</v>
      </c>
      <c r="E150" s="10">
        <v>23118</v>
      </c>
      <c r="F150" s="10">
        <v>13564</v>
      </c>
      <c r="G150" s="10">
        <v>1814</v>
      </c>
      <c r="H150" s="10">
        <v>481</v>
      </c>
      <c r="I150" s="10">
        <v>1488</v>
      </c>
      <c r="J150" s="10">
        <v>3609</v>
      </c>
      <c r="K150" s="10">
        <v>2163</v>
      </c>
      <c r="L150" s="10">
        <v>0</v>
      </c>
      <c r="M150" s="10">
        <v>0</v>
      </c>
      <c r="N150" s="10">
        <v>8425</v>
      </c>
      <c r="O150" s="10">
        <v>7975</v>
      </c>
      <c r="P150" s="10">
        <v>173</v>
      </c>
      <c r="Q150" s="10">
        <v>118</v>
      </c>
      <c r="R150" s="10">
        <v>159</v>
      </c>
      <c r="S150" s="10">
        <v>0</v>
      </c>
      <c r="T150" s="10">
        <v>0</v>
      </c>
      <c r="U150" s="10">
        <v>0</v>
      </c>
      <c r="V150" s="10">
        <v>1832</v>
      </c>
      <c r="W150" s="10">
        <v>1067</v>
      </c>
      <c r="X150" s="10">
        <v>764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903</v>
      </c>
      <c r="AE150" s="10">
        <v>313</v>
      </c>
      <c r="AF150" s="10">
        <v>111</v>
      </c>
      <c r="AG150" s="10">
        <v>9</v>
      </c>
      <c r="AH150" s="10">
        <v>66</v>
      </c>
      <c r="AI150" s="10">
        <v>403</v>
      </c>
      <c r="AJ150" s="10">
        <v>0</v>
      </c>
      <c r="AK150" s="10">
        <v>6613</v>
      </c>
      <c r="AL150" s="10">
        <v>66</v>
      </c>
      <c r="AM150" s="10">
        <v>530</v>
      </c>
      <c r="AN150" s="10">
        <v>178</v>
      </c>
      <c r="AO150" s="10">
        <v>296</v>
      </c>
      <c r="AP150" s="10">
        <v>5045</v>
      </c>
      <c r="AQ150" s="10">
        <v>499</v>
      </c>
      <c r="AR150" s="10">
        <v>0</v>
      </c>
      <c r="AS150" s="10">
        <v>0</v>
      </c>
    </row>
    <row r="151" spans="1:45">
      <c r="A151" s="10">
        <v>1381</v>
      </c>
      <c r="B151" s="10">
        <v>3</v>
      </c>
      <c r="C151" s="10" t="s">
        <v>427</v>
      </c>
      <c r="D151" s="10" t="s">
        <v>428</v>
      </c>
      <c r="E151" s="10">
        <v>80853</v>
      </c>
      <c r="F151" s="10">
        <v>45199</v>
      </c>
      <c r="G151" s="10">
        <v>5018</v>
      </c>
      <c r="H151" s="10">
        <v>6290</v>
      </c>
      <c r="I151" s="10">
        <v>6376</v>
      </c>
      <c r="J151" s="10">
        <v>14294</v>
      </c>
      <c r="K151" s="10">
        <v>857</v>
      </c>
      <c r="L151" s="10">
        <v>2818</v>
      </c>
      <c r="M151" s="10">
        <v>0</v>
      </c>
      <c r="N151" s="10">
        <v>21415</v>
      </c>
      <c r="O151" s="10">
        <v>19068</v>
      </c>
      <c r="P151" s="10">
        <v>1747</v>
      </c>
      <c r="Q151" s="10">
        <v>528</v>
      </c>
      <c r="R151" s="10">
        <v>29</v>
      </c>
      <c r="S151" s="10">
        <v>3</v>
      </c>
      <c r="T151" s="10">
        <v>41</v>
      </c>
      <c r="U151" s="10">
        <v>0</v>
      </c>
      <c r="V151" s="10">
        <v>9419</v>
      </c>
      <c r="W151" s="10">
        <v>3312</v>
      </c>
      <c r="X151" s="10">
        <v>1612</v>
      </c>
      <c r="Y151" s="10">
        <v>100</v>
      </c>
      <c r="Z151" s="10">
        <v>233</v>
      </c>
      <c r="AA151" s="10">
        <v>4105</v>
      </c>
      <c r="AB151" s="10">
        <v>57</v>
      </c>
      <c r="AC151" s="10">
        <v>0</v>
      </c>
      <c r="AD151" s="10">
        <v>6792</v>
      </c>
      <c r="AE151" s="10">
        <v>4192</v>
      </c>
      <c r="AF151" s="10">
        <v>114</v>
      </c>
      <c r="AG151" s="10">
        <v>89</v>
      </c>
      <c r="AH151" s="10">
        <v>409</v>
      </c>
      <c r="AI151" s="10">
        <v>1988</v>
      </c>
      <c r="AJ151" s="10">
        <v>0</v>
      </c>
      <c r="AK151" s="10">
        <v>6691</v>
      </c>
      <c r="AL151" s="10">
        <v>843</v>
      </c>
      <c r="AM151" s="10">
        <v>25</v>
      </c>
      <c r="AN151" s="10">
        <v>85</v>
      </c>
      <c r="AO151" s="10">
        <v>2846</v>
      </c>
      <c r="AP151" s="10">
        <v>2646</v>
      </c>
      <c r="AQ151" s="10">
        <v>241</v>
      </c>
      <c r="AR151" s="10">
        <v>5</v>
      </c>
      <c r="AS151" s="10">
        <v>0</v>
      </c>
    </row>
    <row r="152" spans="1:45">
      <c r="A152" s="10">
        <v>1381</v>
      </c>
      <c r="B152" s="10">
        <v>14</v>
      </c>
      <c r="C152" s="10" t="s">
        <v>429</v>
      </c>
      <c r="D152" s="10" t="s">
        <v>430</v>
      </c>
      <c r="E152" s="10">
        <v>80853</v>
      </c>
      <c r="F152" s="10">
        <v>45199</v>
      </c>
      <c r="G152" s="10">
        <v>5018</v>
      </c>
      <c r="H152" s="10">
        <v>6290</v>
      </c>
      <c r="I152" s="10">
        <v>6376</v>
      </c>
      <c r="J152" s="10">
        <v>14294</v>
      </c>
      <c r="K152" s="10">
        <v>857</v>
      </c>
      <c r="L152" s="10">
        <v>2818</v>
      </c>
      <c r="M152" s="10">
        <v>0</v>
      </c>
      <c r="N152" s="10">
        <v>21415</v>
      </c>
      <c r="O152" s="10">
        <v>19068</v>
      </c>
      <c r="P152" s="10">
        <v>1747</v>
      </c>
      <c r="Q152" s="10">
        <v>528</v>
      </c>
      <c r="R152" s="10">
        <v>29</v>
      </c>
      <c r="S152" s="10">
        <v>3</v>
      </c>
      <c r="T152" s="10">
        <v>41</v>
      </c>
      <c r="U152" s="10">
        <v>0</v>
      </c>
      <c r="V152" s="10">
        <v>9419</v>
      </c>
      <c r="W152" s="10">
        <v>3312</v>
      </c>
      <c r="X152" s="10">
        <v>1612</v>
      </c>
      <c r="Y152" s="10">
        <v>100</v>
      </c>
      <c r="Z152" s="10">
        <v>233</v>
      </c>
      <c r="AA152" s="10">
        <v>4105</v>
      </c>
      <c r="AB152" s="10">
        <v>57</v>
      </c>
      <c r="AC152" s="10">
        <v>0</v>
      </c>
      <c r="AD152" s="10">
        <v>6792</v>
      </c>
      <c r="AE152" s="10">
        <v>4192</v>
      </c>
      <c r="AF152" s="10">
        <v>114</v>
      </c>
      <c r="AG152" s="10">
        <v>89</v>
      </c>
      <c r="AH152" s="10">
        <v>409</v>
      </c>
      <c r="AI152" s="10">
        <v>1988</v>
      </c>
      <c r="AJ152" s="10">
        <v>0</v>
      </c>
      <c r="AK152" s="10">
        <v>6691</v>
      </c>
      <c r="AL152" s="10">
        <v>843</v>
      </c>
      <c r="AM152" s="10">
        <v>25</v>
      </c>
      <c r="AN152" s="10">
        <v>85</v>
      </c>
      <c r="AO152" s="10">
        <v>2846</v>
      </c>
      <c r="AP152" s="10">
        <v>2646</v>
      </c>
      <c r="AQ152" s="10">
        <v>241</v>
      </c>
      <c r="AR152" s="10">
        <v>5</v>
      </c>
      <c r="AS152" s="10">
        <v>0</v>
      </c>
    </row>
    <row r="153" spans="1:45">
      <c r="A153" s="10">
        <v>1381</v>
      </c>
      <c r="B153" s="10">
        <v>3</v>
      </c>
      <c r="C153" s="10" t="s">
        <v>431</v>
      </c>
      <c r="D153" s="10" t="s">
        <v>432</v>
      </c>
      <c r="E153" s="10">
        <v>62227</v>
      </c>
      <c r="F153" s="10">
        <v>38345</v>
      </c>
      <c r="G153" s="10">
        <v>6450</v>
      </c>
      <c r="H153" s="10">
        <v>2447</v>
      </c>
      <c r="I153" s="10">
        <v>1766</v>
      </c>
      <c r="J153" s="10">
        <v>9516</v>
      </c>
      <c r="K153" s="10">
        <v>3370</v>
      </c>
      <c r="L153" s="10">
        <v>333</v>
      </c>
      <c r="M153" s="10">
        <v>0</v>
      </c>
      <c r="N153" s="10">
        <v>22404</v>
      </c>
      <c r="O153" s="10">
        <v>21375</v>
      </c>
      <c r="P153" s="10">
        <v>625</v>
      </c>
      <c r="Q153" s="10">
        <v>354</v>
      </c>
      <c r="R153" s="10">
        <v>46</v>
      </c>
      <c r="S153" s="10">
        <v>4</v>
      </c>
      <c r="T153" s="10">
        <v>0</v>
      </c>
      <c r="U153" s="10">
        <v>0</v>
      </c>
      <c r="V153" s="10">
        <v>1315</v>
      </c>
      <c r="W153" s="10">
        <v>1206</v>
      </c>
      <c r="X153" s="10">
        <v>55</v>
      </c>
      <c r="Y153" s="10">
        <v>0</v>
      </c>
      <c r="Z153" s="10">
        <v>0</v>
      </c>
      <c r="AA153" s="10">
        <v>54</v>
      </c>
      <c r="AB153" s="10">
        <v>0</v>
      </c>
      <c r="AC153" s="10">
        <v>0</v>
      </c>
      <c r="AD153" s="10">
        <v>10464</v>
      </c>
      <c r="AE153" s="10">
        <v>8512</v>
      </c>
      <c r="AF153" s="10">
        <v>240</v>
      </c>
      <c r="AG153" s="10">
        <v>352</v>
      </c>
      <c r="AH153" s="10">
        <v>238</v>
      </c>
      <c r="AI153" s="10">
        <v>1122</v>
      </c>
      <c r="AJ153" s="10">
        <v>0</v>
      </c>
      <c r="AK153" s="10">
        <v>869</v>
      </c>
      <c r="AL153" s="10">
        <v>12</v>
      </c>
      <c r="AM153" s="10">
        <v>9</v>
      </c>
      <c r="AN153" s="10">
        <v>49</v>
      </c>
      <c r="AO153" s="10">
        <v>50</v>
      </c>
      <c r="AP153" s="10">
        <v>661</v>
      </c>
      <c r="AQ153" s="10">
        <v>88</v>
      </c>
      <c r="AR153" s="10">
        <v>0</v>
      </c>
      <c r="AS153" s="10">
        <v>0</v>
      </c>
    </row>
    <row r="154" spans="1:45">
      <c r="A154" s="10">
        <v>1381</v>
      </c>
      <c r="B154" s="10">
        <v>4</v>
      </c>
      <c r="C154" s="10" t="s">
        <v>433</v>
      </c>
      <c r="D154" s="10" t="s">
        <v>432</v>
      </c>
      <c r="E154" s="10">
        <v>62227</v>
      </c>
      <c r="F154" s="10">
        <v>38345</v>
      </c>
      <c r="G154" s="10">
        <v>6450</v>
      </c>
      <c r="H154" s="10">
        <v>2447</v>
      </c>
      <c r="I154" s="10">
        <v>1766</v>
      </c>
      <c r="J154" s="10">
        <v>9516</v>
      </c>
      <c r="K154" s="10">
        <v>3370</v>
      </c>
      <c r="L154" s="10">
        <v>333</v>
      </c>
      <c r="M154" s="10">
        <v>0</v>
      </c>
      <c r="N154" s="10">
        <v>22404</v>
      </c>
      <c r="O154" s="10">
        <v>21375</v>
      </c>
      <c r="P154" s="10">
        <v>625</v>
      </c>
      <c r="Q154" s="10">
        <v>354</v>
      </c>
      <c r="R154" s="10">
        <v>46</v>
      </c>
      <c r="S154" s="10">
        <v>4</v>
      </c>
      <c r="T154" s="10">
        <v>0</v>
      </c>
      <c r="U154" s="10">
        <v>0</v>
      </c>
      <c r="V154" s="10">
        <v>1315</v>
      </c>
      <c r="W154" s="10">
        <v>1206</v>
      </c>
      <c r="X154" s="10">
        <v>55</v>
      </c>
      <c r="Y154" s="10">
        <v>0</v>
      </c>
      <c r="Z154" s="10">
        <v>0</v>
      </c>
      <c r="AA154" s="10">
        <v>54</v>
      </c>
      <c r="AB154" s="10">
        <v>0</v>
      </c>
      <c r="AC154" s="10">
        <v>0</v>
      </c>
      <c r="AD154" s="10">
        <v>10464</v>
      </c>
      <c r="AE154" s="10">
        <v>8512</v>
      </c>
      <c r="AF154" s="10">
        <v>240</v>
      </c>
      <c r="AG154" s="10">
        <v>352</v>
      </c>
      <c r="AH154" s="10">
        <v>238</v>
      </c>
      <c r="AI154" s="10">
        <v>1122</v>
      </c>
      <c r="AJ154" s="10">
        <v>0</v>
      </c>
      <c r="AK154" s="10">
        <v>869</v>
      </c>
      <c r="AL154" s="10">
        <v>12</v>
      </c>
      <c r="AM154" s="10">
        <v>9</v>
      </c>
      <c r="AN154" s="10">
        <v>49</v>
      </c>
      <c r="AO154" s="10">
        <v>50</v>
      </c>
      <c r="AP154" s="10">
        <v>661</v>
      </c>
      <c r="AQ154" s="10">
        <v>88</v>
      </c>
      <c r="AR154" s="10">
        <v>0</v>
      </c>
      <c r="AS154" s="10">
        <v>0</v>
      </c>
    </row>
    <row r="155" spans="1:45">
      <c r="A155" s="10">
        <v>1381</v>
      </c>
      <c r="B155" s="10">
        <v>3</v>
      </c>
      <c r="C155" s="10" t="s">
        <v>434</v>
      </c>
      <c r="D155" s="10" t="s">
        <v>435</v>
      </c>
      <c r="E155" s="10">
        <v>358174</v>
      </c>
      <c r="F155" s="10">
        <v>163333</v>
      </c>
      <c r="G155" s="10">
        <v>65893</v>
      </c>
      <c r="H155" s="10">
        <v>13187</v>
      </c>
      <c r="I155" s="10">
        <v>22225</v>
      </c>
      <c r="J155" s="10">
        <v>81868</v>
      </c>
      <c r="K155" s="10">
        <v>10184</v>
      </c>
      <c r="L155" s="10">
        <v>1484</v>
      </c>
      <c r="M155" s="10">
        <v>0</v>
      </c>
      <c r="N155" s="10">
        <v>100399</v>
      </c>
      <c r="O155" s="10">
        <v>80393</v>
      </c>
      <c r="P155" s="10">
        <v>18213</v>
      </c>
      <c r="Q155" s="10">
        <v>1580</v>
      </c>
      <c r="R155" s="10">
        <v>62</v>
      </c>
      <c r="S155" s="10">
        <v>0</v>
      </c>
      <c r="T155" s="10">
        <v>151</v>
      </c>
      <c r="U155" s="10">
        <v>0</v>
      </c>
      <c r="V155" s="10">
        <v>13028</v>
      </c>
      <c r="W155" s="10">
        <v>8364</v>
      </c>
      <c r="X155" s="10">
        <v>630</v>
      </c>
      <c r="Y155" s="10">
        <v>127</v>
      </c>
      <c r="Z155" s="10">
        <v>191</v>
      </c>
      <c r="AA155" s="10">
        <v>3652</v>
      </c>
      <c r="AB155" s="10">
        <v>64</v>
      </c>
      <c r="AC155" s="10">
        <v>0</v>
      </c>
      <c r="AD155" s="10">
        <v>22411</v>
      </c>
      <c r="AE155" s="10">
        <v>5118</v>
      </c>
      <c r="AF155" s="10">
        <v>1143</v>
      </c>
      <c r="AG155" s="10">
        <v>199</v>
      </c>
      <c r="AH155" s="10">
        <v>1075</v>
      </c>
      <c r="AI155" s="10">
        <v>14876</v>
      </c>
      <c r="AJ155" s="10">
        <v>0</v>
      </c>
      <c r="AK155" s="10">
        <v>54278</v>
      </c>
      <c r="AL155" s="10">
        <v>10916</v>
      </c>
      <c r="AM155" s="10">
        <v>18861</v>
      </c>
      <c r="AN155" s="10">
        <v>1434</v>
      </c>
      <c r="AO155" s="10">
        <v>3536</v>
      </c>
      <c r="AP155" s="10">
        <v>16477</v>
      </c>
      <c r="AQ155" s="10">
        <v>3054</v>
      </c>
      <c r="AR155" s="10">
        <v>0</v>
      </c>
      <c r="AS155" s="10">
        <v>0</v>
      </c>
    </row>
    <row r="156" spans="1:45">
      <c r="A156" s="10">
        <v>1381</v>
      </c>
      <c r="B156" s="10">
        <v>4</v>
      </c>
      <c r="C156" s="10" t="s">
        <v>436</v>
      </c>
      <c r="D156" s="10" t="s">
        <v>435</v>
      </c>
      <c r="E156" s="10">
        <v>358174</v>
      </c>
      <c r="F156" s="10">
        <v>163333</v>
      </c>
      <c r="G156" s="10">
        <v>65893</v>
      </c>
      <c r="H156" s="10">
        <v>13187</v>
      </c>
      <c r="I156" s="10">
        <v>22225</v>
      </c>
      <c r="J156" s="10">
        <v>81868</v>
      </c>
      <c r="K156" s="10">
        <v>10184</v>
      </c>
      <c r="L156" s="10">
        <v>1484</v>
      </c>
      <c r="M156" s="10">
        <v>0</v>
      </c>
      <c r="N156" s="10">
        <v>100399</v>
      </c>
      <c r="O156" s="10">
        <v>80393</v>
      </c>
      <c r="P156" s="10">
        <v>18213</v>
      </c>
      <c r="Q156" s="10">
        <v>1580</v>
      </c>
      <c r="R156" s="10">
        <v>62</v>
      </c>
      <c r="S156" s="10">
        <v>0</v>
      </c>
      <c r="T156" s="10">
        <v>151</v>
      </c>
      <c r="U156" s="10">
        <v>0</v>
      </c>
      <c r="V156" s="10">
        <v>13028</v>
      </c>
      <c r="W156" s="10">
        <v>8364</v>
      </c>
      <c r="X156" s="10">
        <v>630</v>
      </c>
      <c r="Y156" s="10">
        <v>127</v>
      </c>
      <c r="Z156" s="10">
        <v>191</v>
      </c>
      <c r="AA156" s="10">
        <v>3652</v>
      </c>
      <c r="AB156" s="10">
        <v>64</v>
      </c>
      <c r="AC156" s="10">
        <v>0</v>
      </c>
      <c r="AD156" s="10">
        <v>22411</v>
      </c>
      <c r="AE156" s="10">
        <v>5118</v>
      </c>
      <c r="AF156" s="10">
        <v>1143</v>
      </c>
      <c r="AG156" s="10">
        <v>199</v>
      </c>
      <c r="AH156" s="10">
        <v>1075</v>
      </c>
      <c r="AI156" s="10">
        <v>14876</v>
      </c>
      <c r="AJ156" s="10">
        <v>0</v>
      </c>
      <c r="AK156" s="10">
        <v>54278</v>
      </c>
      <c r="AL156" s="10">
        <v>10916</v>
      </c>
      <c r="AM156" s="10">
        <v>18861</v>
      </c>
      <c r="AN156" s="10">
        <v>1434</v>
      </c>
      <c r="AO156" s="10">
        <v>3536</v>
      </c>
      <c r="AP156" s="10">
        <v>16477</v>
      </c>
      <c r="AQ156" s="10">
        <v>3054</v>
      </c>
      <c r="AR156" s="10">
        <v>0</v>
      </c>
      <c r="AS156" s="10">
        <v>0</v>
      </c>
    </row>
    <row r="157" spans="1:45">
      <c r="A157" s="10">
        <v>1381</v>
      </c>
      <c r="B157" s="10">
        <v>3</v>
      </c>
      <c r="C157" s="10" t="s">
        <v>437</v>
      </c>
      <c r="D157" s="10" t="s">
        <v>438</v>
      </c>
      <c r="E157" s="10">
        <v>13577</v>
      </c>
      <c r="F157" s="10">
        <v>7516</v>
      </c>
      <c r="G157" s="10">
        <v>495</v>
      </c>
      <c r="H157" s="10">
        <v>740</v>
      </c>
      <c r="I157" s="10">
        <v>1259</v>
      </c>
      <c r="J157" s="10">
        <v>3566</v>
      </c>
      <c r="K157" s="10">
        <v>0</v>
      </c>
      <c r="L157" s="10">
        <v>0</v>
      </c>
      <c r="M157" s="10">
        <v>0</v>
      </c>
      <c r="N157" s="10">
        <v>1701</v>
      </c>
      <c r="O157" s="10">
        <v>1633</v>
      </c>
      <c r="P157" s="10">
        <v>67</v>
      </c>
      <c r="Q157" s="10">
        <v>1</v>
      </c>
      <c r="R157" s="10">
        <v>0</v>
      </c>
      <c r="S157" s="10">
        <v>0</v>
      </c>
      <c r="T157" s="10">
        <v>0</v>
      </c>
      <c r="U157" s="10">
        <v>0</v>
      </c>
      <c r="V157" s="10">
        <v>181</v>
      </c>
      <c r="W157" s="10">
        <v>115</v>
      </c>
      <c r="X157" s="10">
        <v>39</v>
      </c>
      <c r="Y157" s="10">
        <v>27</v>
      </c>
      <c r="Z157" s="10">
        <v>0</v>
      </c>
      <c r="AA157" s="10">
        <v>0</v>
      </c>
      <c r="AB157" s="10">
        <v>0</v>
      </c>
      <c r="AC157" s="10">
        <v>0</v>
      </c>
      <c r="AD157" s="10">
        <v>1297</v>
      </c>
      <c r="AE157" s="10">
        <v>783</v>
      </c>
      <c r="AF157" s="10">
        <v>19</v>
      </c>
      <c r="AG157" s="10">
        <v>26</v>
      </c>
      <c r="AH157" s="10">
        <v>15</v>
      </c>
      <c r="AI157" s="10">
        <v>453</v>
      </c>
      <c r="AJ157" s="10">
        <v>0</v>
      </c>
      <c r="AK157" s="10">
        <v>4187</v>
      </c>
      <c r="AL157" s="10">
        <v>3859</v>
      </c>
      <c r="AM157" s="10">
        <v>0</v>
      </c>
      <c r="AN157" s="10">
        <v>1</v>
      </c>
      <c r="AO157" s="10">
        <v>328</v>
      </c>
      <c r="AP157" s="10">
        <v>0</v>
      </c>
      <c r="AQ157" s="10">
        <v>0</v>
      </c>
      <c r="AR157" s="10">
        <v>0</v>
      </c>
      <c r="AS157" s="10">
        <v>0</v>
      </c>
    </row>
    <row r="158" spans="1:45">
      <c r="A158" s="10">
        <v>1381</v>
      </c>
      <c r="B158" s="10">
        <v>4</v>
      </c>
      <c r="C158" s="10" t="s">
        <v>439</v>
      </c>
      <c r="D158" s="10" t="s">
        <v>438</v>
      </c>
      <c r="E158" s="10">
        <v>13577</v>
      </c>
      <c r="F158" s="10">
        <v>7516</v>
      </c>
      <c r="G158" s="10">
        <v>495</v>
      </c>
      <c r="H158" s="10">
        <v>740</v>
      </c>
      <c r="I158" s="10">
        <v>1259</v>
      </c>
      <c r="J158" s="10">
        <v>3566</v>
      </c>
      <c r="K158" s="10">
        <v>0</v>
      </c>
      <c r="L158" s="10">
        <v>0</v>
      </c>
      <c r="M158" s="10">
        <v>0</v>
      </c>
      <c r="N158" s="10">
        <v>1701</v>
      </c>
      <c r="O158" s="10">
        <v>1633</v>
      </c>
      <c r="P158" s="10">
        <v>67</v>
      </c>
      <c r="Q158" s="10">
        <v>1</v>
      </c>
      <c r="R158" s="10">
        <v>0</v>
      </c>
      <c r="S158" s="10">
        <v>0</v>
      </c>
      <c r="T158" s="10">
        <v>0</v>
      </c>
      <c r="U158" s="10">
        <v>0</v>
      </c>
      <c r="V158" s="10">
        <v>181</v>
      </c>
      <c r="W158" s="10">
        <v>115</v>
      </c>
      <c r="X158" s="10">
        <v>39</v>
      </c>
      <c r="Y158" s="10">
        <v>27</v>
      </c>
      <c r="Z158" s="10">
        <v>0</v>
      </c>
      <c r="AA158" s="10">
        <v>0</v>
      </c>
      <c r="AB158" s="10">
        <v>0</v>
      </c>
      <c r="AC158" s="10">
        <v>0</v>
      </c>
      <c r="AD158" s="10">
        <v>1297</v>
      </c>
      <c r="AE158" s="10">
        <v>783</v>
      </c>
      <c r="AF158" s="10">
        <v>19</v>
      </c>
      <c r="AG158" s="10">
        <v>26</v>
      </c>
      <c r="AH158" s="10">
        <v>15</v>
      </c>
      <c r="AI158" s="10">
        <v>453</v>
      </c>
      <c r="AJ158" s="10">
        <v>0</v>
      </c>
      <c r="AK158" s="10">
        <v>4187</v>
      </c>
      <c r="AL158" s="10">
        <v>3859</v>
      </c>
      <c r="AM158" s="10">
        <v>0</v>
      </c>
      <c r="AN158" s="10">
        <v>1</v>
      </c>
      <c r="AO158" s="10">
        <v>328</v>
      </c>
      <c r="AP158" s="10">
        <v>0</v>
      </c>
      <c r="AQ158" s="10">
        <v>0</v>
      </c>
      <c r="AR158" s="10">
        <v>0</v>
      </c>
      <c r="AS158" s="10">
        <v>0</v>
      </c>
    </row>
    <row r="159" spans="1:45">
      <c r="A159" s="10">
        <v>1381</v>
      </c>
      <c r="B159" s="10">
        <v>2</v>
      </c>
      <c r="C159" s="10" t="s">
        <v>440</v>
      </c>
      <c r="D159" s="10" t="s">
        <v>441</v>
      </c>
      <c r="E159" s="10">
        <v>2033142</v>
      </c>
      <c r="F159" s="10">
        <v>1499537</v>
      </c>
      <c r="G159" s="10">
        <v>46363</v>
      </c>
      <c r="H159" s="10">
        <v>39701</v>
      </c>
      <c r="I159" s="10">
        <v>46042</v>
      </c>
      <c r="J159" s="10">
        <v>255871</v>
      </c>
      <c r="K159" s="10">
        <v>128085</v>
      </c>
      <c r="L159" s="10">
        <v>17543</v>
      </c>
      <c r="M159" s="10">
        <v>0</v>
      </c>
      <c r="N159" s="10">
        <v>256352</v>
      </c>
      <c r="O159" s="10">
        <v>225891</v>
      </c>
      <c r="P159" s="10">
        <v>6589</v>
      </c>
      <c r="Q159" s="10">
        <v>13844</v>
      </c>
      <c r="R159" s="10">
        <v>4200</v>
      </c>
      <c r="S159" s="10">
        <v>393</v>
      </c>
      <c r="T159" s="10">
        <v>5435</v>
      </c>
      <c r="U159" s="10">
        <v>0</v>
      </c>
      <c r="V159" s="10">
        <v>49114</v>
      </c>
      <c r="W159" s="10">
        <v>35323</v>
      </c>
      <c r="X159" s="10">
        <v>1200</v>
      </c>
      <c r="Y159" s="10">
        <v>6776</v>
      </c>
      <c r="Z159" s="10">
        <v>491</v>
      </c>
      <c r="AA159" s="10">
        <v>5323</v>
      </c>
      <c r="AB159" s="10">
        <v>0</v>
      </c>
      <c r="AC159" s="10">
        <v>0</v>
      </c>
      <c r="AD159" s="10">
        <v>177318</v>
      </c>
      <c r="AE159" s="10">
        <v>155719</v>
      </c>
      <c r="AF159" s="10">
        <v>1771</v>
      </c>
      <c r="AG159" s="10">
        <v>1898</v>
      </c>
      <c r="AH159" s="10">
        <v>2725</v>
      </c>
      <c r="AI159" s="10">
        <v>15205</v>
      </c>
      <c r="AJ159" s="10">
        <v>0</v>
      </c>
      <c r="AK159" s="10">
        <v>87588</v>
      </c>
      <c r="AL159" s="10">
        <v>17325</v>
      </c>
      <c r="AM159" s="10">
        <v>10811</v>
      </c>
      <c r="AN159" s="10">
        <v>2549</v>
      </c>
      <c r="AO159" s="10">
        <v>11809</v>
      </c>
      <c r="AP159" s="10">
        <v>27979</v>
      </c>
      <c r="AQ159" s="10">
        <v>17053</v>
      </c>
      <c r="AR159" s="10">
        <v>61</v>
      </c>
      <c r="AS159" s="10">
        <v>0</v>
      </c>
    </row>
    <row r="160" spans="1:45">
      <c r="A160" s="10">
        <v>1381</v>
      </c>
      <c r="B160" s="10">
        <v>3</v>
      </c>
      <c r="C160" s="10" t="s">
        <v>442</v>
      </c>
      <c r="D160" s="10" t="s">
        <v>443</v>
      </c>
      <c r="E160" s="10">
        <v>1862391</v>
      </c>
      <c r="F160" s="10">
        <v>1422994</v>
      </c>
      <c r="G160" s="10">
        <v>37795</v>
      </c>
      <c r="H160" s="10">
        <v>32059</v>
      </c>
      <c r="I160" s="10">
        <v>37179</v>
      </c>
      <c r="J160" s="10">
        <v>224699</v>
      </c>
      <c r="K160" s="10">
        <v>90919</v>
      </c>
      <c r="L160" s="10">
        <v>16746</v>
      </c>
      <c r="M160" s="10">
        <v>0</v>
      </c>
      <c r="N160" s="10">
        <v>230045</v>
      </c>
      <c r="O160" s="10">
        <v>202844</v>
      </c>
      <c r="P160" s="10">
        <v>5550</v>
      </c>
      <c r="Q160" s="10">
        <v>12901</v>
      </c>
      <c r="R160" s="10">
        <v>2939</v>
      </c>
      <c r="S160" s="10">
        <v>393</v>
      </c>
      <c r="T160" s="10">
        <v>5418</v>
      </c>
      <c r="U160" s="10">
        <v>0</v>
      </c>
      <c r="V160" s="10">
        <v>28552</v>
      </c>
      <c r="W160" s="10">
        <v>18440</v>
      </c>
      <c r="X160" s="10">
        <v>571</v>
      </c>
      <c r="Y160" s="10">
        <v>6710</v>
      </c>
      <c r="Z160" s="10">
        <v>153</v>
      </c>
      <c r="AA160" s="10">
        <v>2678</v>
      </c>
      <c r="AB160" s="10">
        <v>0</v>
      </c>
      <c r="AC160" s="10">
        <v>0</v>
      </c>
      <c r="AD160" s="10">
        <v>161315</v>
      </c>
      <c r="AE160" s="10">
        <v>146416</v>
      </c>
      <c r="AF160" s="10">
        <v>1362</v>
      </c>
      <c r="AG160" s="10">
        <v>1661</v>
      </c>
      <c r="AH160" s="10">
        <v>1336</v>
      </c>
      <c r="AI160" s="10">
        <v>10540</v>
      </c>
      <c r="AJ160" s="10">
        <v>0</v>
      </c>
      <c r="AK160" s="10">
        <v>26956</v>
      </c>
      <c r="AL160" s="10">
        <v>5746</v>
      </c>
      <c r="AM160" s="10">
        <v>10474</v>
      </c>
      <c r="AN160" s="10">
        <v>2066</v>
      </c>
      <c r="AO160" s="10">
        <v>7741</v>
      </c>
      <c r="AP160" s="10">
        <v>619</v>
      </c>
      <c r="AQ160" s="10">
        <v>310</v>
      </c>
      <c r="AR160" s="10">
        <v>0</v>
      </c>
      <c r="AS160" s="10">
        <v>0</v>
      </c>
    </row>
    <row r="161" spans="1:45">
      <c r="A161" s="10">
        <v>1381</v>
      </c>
      <c r="B161" s="10">
        <v>4</v>
      </c>
      <c r="C161" s="10" t="s">
        <v>444</v>
      </c>
      <c r="D161" s="10" t="s">
        <v>445</v>
      </c>
      <c r="E161" s="10">
        <v>1431143</v>
      </c>
      <c r="F161" s="10">
        <v>1278649</v>
      </c>
      <c r="G161" s="10">
        <v>5377</v>
      </c>
      <c r="H161" s="10">
        <v>16599</v>
      </c>
      <c r="I161" s="10">
        <v>4032</v>
      </c>
      <c r="J161" s="10">
        <v>123037</v>
      </c>
      <c r="K161" s="10">
        <v>3308</v>
      </c>
      <c r="L161" s="10">
        <v>142</v>
      </c>
      <c r="M161" s="10">
        <v>0</v>
      </c>
      <c r="N161" s="10">
        <v>167573</v>
      </c>
      <c r="O161" s="10">
        <v>153347</v>
      </c>
      <c r="P161" s="10">
        <v>1173</v>
      </c>
      <c r="Q161" s="10">
        <v>11143</v>
      </c>
      <c r="R161" s="10">
        <v>1459</v>
      </c>
      <c r="S161" s="10">
        <v>393</v>
      </c>
      <c r="T161" s="10">
        <v>57</v>
      </c>
      <c r="U161" s="10">
        <v>0</v>
      </c>
      <c r="V161" s="10">
        <v>2850</v>
      </c>
      <c r="W161" s="10">
        <v>1951</v>
      </c>
      <c r="X161" s="10">
        <v>1</v>
      </c>
      <c r="Y161" s="10">
        <v>51</v>
      </c>
      <c r="Z161" s="10">
        <v>21</v>
      </c>
      <c r="AA161" s="10">
        <v>826</v>
      </c>
      <c r="AB161" s="10">
        <v>0</v>
      </c>
      <c r="AC161" s="10">
        <v>0</v>
      </c>
      <c r="AD161" s="10">
        <v>130625</v>
      </c>
      <c r="AE161" s="10">
        <v>126859</v>
      </c>
      <c r="AF161" s="10">
        <v>13</v>
      </c>
      <c r="AG161" s="10">
        <v>760</v>
      </c>
      <c r="AH161" s="10">
        <v>163</v>
      </c>
      <c r="AI161" s="10">
        <v>2831</v>
      </c>
      <c r="AJ161" s="10">
        <v>0</v>
      </c>
      <c r="AK161" s="10">
        <v>5023</v>
      </c>
      <c r="AL161" s="10">
        <v>1517</v>
      </c>
      <c r="AM161" s="10">
        <v>57</v>
      </c>
      <c r="AN161" s="10">
        <v>1725</v>
      </c>
      <c r="AO161" s="10">
        <v>1668</v>
      </c>
      <c r="AP161" s="10">
        <v>56</v>
      </c>
      <c r="AQ161" s="10">
        <v>0</v>
      </c>
      <c r="AR161" s="10">
        <v>0</v>
      </c>
      <c r="AS161" s="10">
        <v>0</v>
      </c>
    </row>
    <row r="162" spans="1:45">
      <c r="A162" s="10">
        <v>1381</v>
      </c>
      <c r="B162" s="10">
        <v>4</v>
      </c>
      <c r="C162" s="10" t="s">
        <v>446</v>
      </c>
      <c r="D162" s="10" t="s">
        <v>447</v>
      </c>
      <c r="E162" s="10">
        <v>3870</v>
      </c>
      <c r="F162" s="10">
        <v>3422</v>
      </c>
      <c r="G162" s="10">
        <v>10</v>
      </c>
      <c r="H162" s="10">
        <v>421</v>
      </c>
      <c r="I162" s="10">
        <v>0</v>
      </c>
      <c r="J162" s="10">
        <v>17</v>
      </c>
      <c r="K162" s="10">
        <v>0</v>
      </c>
      <c r="L162" s="10">
        <v>0</v>
      </c>
      <c r="M162" s="10">
        <v>0</v>
      </c>
      <c r="N162" s="10">
        <v>2754</v>
      </c>
      <c r="O162" s="10">
        <v>2742</v>
      </c>
      <c r="P162" s="10">
        <v>2</v>
      </c>
      <c r="Q162" s="10">
        <v>10</v>
      </c>
      <c r="R162" s="10">
        <v>0</v>
      </c>
      <c r="S162" s="10">
        <v>0</v>
      </c>
      <c r="T162" s="10">
        <v>0</v>
      </c>
      <c r="U162" s="10">
        <v>0</v>
      </c>
      <c r="V162" s="10">
        <v>8</v>
      </c>
      <c r="W162" s="10">
        <v>8</v>
      </c>
      <c r="X162" s="10">
        <v>0</v>
      </c>
      <c r="Y162" s="10">
        <v>0</v>
      </c>
      <c r="Z162" s="10">
        <v>0</v>
      </c>
      <c r="AA162" s="10">
        <v>0</v>
      </c>
      <c r="AB162" s="10">
        <v>0</v>
      </c>
      <c r="AC162" s="10">
        <v>0</v>
      </c>
      <c r="AD162" s="10">
        <v>522</v>
      </c>
      <c r="AE162" s="10">
        <v>284</v>
      </c>
      <c r="AF162" s="10">
        <v>0</v>
      </c>
      <c r="AG162" s="10">
        <v>0</v>
      </c>
      <c r="AH162" s="10">
        <v>4</v>
      </c>
      <c r="AI162" s="10">
        <v>234</v>
      </c>
      <c r="AJ162" s="10">
        <v>0</v>
      </c>
      <c r="AK162" s="10">
        <v>0</v>
      </c>
      <c r="AL162" s="10">
        <v>0</v>
      </c>
      <c r="AM162" s="10">
        <v>0</v>
      </c>
      <c r="AN162" s="10">
        <v>0</v>
      </c>
      <c r="AO162" s="10">
        <v>0</v>
      </c>
      <c r="AP162" s="10">
        <v>0</v>
      </c>
      <c r="AQ162" s="10">
        <v>0</v>
      </c>
      <c r="AR162" s="10">
        <v>0</v>
      </c>
      <c r="AS162" s="10">
        <v>0</v>
      </c>
    </row>
    <row r="163" spans="1:45">
      <c r="A163" s="10">
        <v>1381</v>
      </c>
      <c r="B163" s="10">
        <v>4</v>
      </c>
      <c r="C163" s="10" t="s">
        <v>448</v>
      </c>
      <c r="D163" s="10" t="s">
        <v>449</v>
      </c>
      <c r="E163" s="10">
        <v>120107</v>
      </c>
      <c r="F163" s="10">
        <v>37300</v>
      </c>
      <c r="G163" s="10">
        <v>8131</v>
      </c>
      <c r="H163" s="10">
        <v>3533</v>
      </c>
      <c r="I163" s="10">
        <v>8437</v>
      </c>
      <c r="J163" s="10">
        <v>17507</v>
      </c>
      <c r="K163" s="10">
        <v>44190</v>
      </c>
      <c r="L163" s="10">
        <v>1010</v>
      </c>
      <c r="M163" s="10">
        <v>0</v>
      </c>
      <c r="N163" s="10">
        <v>17503</v>
      </c>
      <c r="O163" s="10">
        <v>14236</v>
      </c>
      <c r="P163" s="10">
        <v>1614</v>
      </c>
      <c r="Q163" s="10">
        <v>413</v>
      </c>
      <c r="R163" s="10">
        <v>1230</v>
      </c>
      <c r="S163" s="10">
        <v>0</v>
      </c>
      <c r="T163" s="10">
        <v>11</v>
      </c>
      <c r="U163" s="10">
        <v>0</v>
      </c>
      <c r="V163" s="10">
        <v>3778</v>
      </c>
      <c r="W163" s="10">
        <v>3052</v>
      </c>
      <c r="X163" s="10">
        <v>37</v>
      </c>
      <c r="Y163" s="10">
        <v>0</v>
      </c>
      <c r="Z163" s="10">
        <v>117</v>
      </c>
      <c r="AA163" s="10">
        <v>572</v>
      </c>
      <c r="AB163" s="10">
        <v>0</v>
      </c>
      <c r="AC163" s="10">
        <v>0</v>
      </c>
      <c r="AD163" s="10">
        <v>12197</v>
      </c>
      <c r="AE163" s="10">
        <v>8560</v>
      </c>
      <c r="AF163" s="10">
        <v>875</v>
      </c>
      <c r="AG163" s="10">
        <v>312</v>
      </c>
      <c r="AH163" s="10">
        <v>363</v>
      </c>
      <c r="AI163" s="10">
        <v>2087</v>
      </c>
      <c r="AJ163" s="10">
        <v>0</v>
      </c>
      <c r="AK163" s="10">
        <v>2473</v>
      </c>
      <c r="AL163" s="10">
        <v>706</v>
      </c>
      <c r="AM163" s="10">
        <v>59</v>
      </c>
      <c r="AN163" s="10">
        <v>15</v>
      </c>
      <c r="AO163" s="10">
        <v>1418</v>
      </c>
      <c r="AP163" s="10">
        <v>75</v>
      </c>
      <c r="AQ163" s="10">
        <v>200</v>
      </c>
      <c r="AR163" s="10">
        <v>0</v>
      </c>
      <c r="AS163" s="10">
        <v>0</v>
      </c>
    </row>
    <row r="164" spans="1:45">
      <c r="A164" s="10">
        <v>1381</v>
      </c>
      <c r="B164" s="10">
        <v>4</v>
      </c>
      <c r="C164" s="10" t="s">
        <v>450</v>
      </c>
      <c r="D164" s="10" t="s">
        <v>451</v>
      </c>
      <c r="E164" s="10">
        <v>16004</v>
      </c>
      <c r="F164" s="10">
        <v>12011</v>
      </c>
      <c r="G164" s="10">
        <v>710</v>
      </c>
      <c r="H164" s="10">
        <v>534</v>
      </c>
      <c r="I164" s="10">
        <v>1244</v>
      </c>
      <c r="J164" s="10">
        <v>1380</v>
      </c>
      <c r="K164" s="10">
        <v>102</v>
      </c>
      <c r="L164" s="10">
        <v>23</v>
      </c>
      <c r="M164" s="10">
        <v>0</v>
      </c>
      <c r="N164" s="10">
        <v>7872</v>
      </c>
      <c r="O164" s="10">
        <v>7776</v>
      </c>
      <c r="P164" s="10">
        <v>70</v>
      </c>
      <c r="Q164" s="10">
        <v>26</v>
      </c>
      <c r="R164" s="10">
        <v>0</v>
      </c>
      <c r="S164" s="10">
        <v>0</v>
      </c>
      <c r="T164" s="10">
        <v>0</v>
      </c>
      <c r="U164" s="10">
        <v>0</v>
      </c>
      <c r="V164" s="10">
        <v>1978</v>
      </c>
      <c r="W164" s="10">
        <v>1941</v>
      </c>
      <c r="X164" s="10">
        <v>4</v>
      </c>
      <c r="Y164" s="10">
        <v>19</v>
      </c>
      <c r="Z164" s="10">
        <v>3</v>
      </c>
      <c r="AA164" s="10">
        <v>12</v>
      </c>
      <c r="AB164" s="10">
        <v>0</v>
      </c>
      <c r="AC164" s="10">
        <v>0</v>
      </c>
      <c r="AD164" s="10">
        <v>2688</v>
      </c>
      <c r="AE164" s="10">
        <v>2243</v>
      </c>
      <c r="AF164" s="10">
        <v>51</v>
      </c>
      <c r="AG164" s="10">
        <v>10</v>
      </c>
      <c r="AH164" s="10">
        <v>142</v>
      </c>
      <c r="AI164" s="10">
        <v>242</v>
      </c>
      <c r="AJ164" s="10">
        <v>0</v>
      </c>
      <c r="AK164" s="10">
        <v>391</v>
      </c>
      <c r="AL164" s="10">
        <v>1</v>
      </c>
      <c r="AM164" s="10">
        <v>0</v>
      </c>
      <c r="AN164" s="10">
        <v>50</v>
      </c>
      <c r="AO164" s="10">
        <v>340</v>
      </c>
      <c r="AP164" s="10">
        <v>0</v>
      </c>
      <c r="AQ164" s="10">
        <v>0</v>
      </c>
      <c r="AR164" s="10">
        <v>0</v>
      </c>
      <c r="AS164" s="10">
        <v>0</v>
      </c>
    </row>
    <row r="165" spans="1:45">
      <c r="A165" s="10">
        <v>1381</v>
      </c>
      <c r="B165" s="10">
        <v>4</v>
      </c>
      <c r="C165" s="10" t="s">
        <v>452</v>
      </c>
      <c r="D165" s="10" t="s">
        <v>453</v>
      </c>
      <c r="E165" s="10">
        <v>3893</v>
      </c>
      <c r="F165" s="10">
        <v>1506</v>
      </c>
      <c r="G165" s="10">
        <v>845</v>
      </c>
      <c r="H165" s="10">
        <v>320</v>
      </c>
      <c r="I165" s="10">
        <v>519</v>
      </c>
      <c r="J165" s="10">
        <v>537</v>
      </c>
      <c r="K165" s="10">
        <v>145</v>
      </c>
      <c r="L165" s="10">
        <v>21</v>
      </c>
      <c r="M165" s="10">
        <v>0</v>
      </c>
      <c r="N165" s="10">
        <v>819</v>
      </c>
      <c r="O165" s="10">
        <v>459</v>
      </c>
      <c r="P165" s="10">
        <v>288</v>
      </c>
      <c r="Q165" s="10">
        <v>71</v>
      </c>
      <c r="R165" s="10">
        <v>0</v>
      </c>
      <c r="S165" s="10">
        <v>0</v>
      </c>
      <c r="T165" s="10">
        <v>0</v>
      </c>
      <c r="U165" s="10">
        <v>0</v>
      </c>
      <c r="V165" s="10">
        <v>392</v>
      </c>
      <c r="W165" s="10">
        <v>108</v>
      </c>
      <c r="X165" s="10">
        <v>269</v>
      </c>
      <c r="Y165" s="10">
        <v>5</v>
      </c>
      <c r="Z165" s="10">
        <v>10</v>
      </c>
      <c r="AA165" s="10">
        <v>0</v>
      </c>
      <c r="AB165" s="10">
        <v>0</v>
      </c>
      <c r="AC165" s="10">
        <v>0</v>
      </c>
      <c r="AD165" s="10">
        <v>458</v>
      </c>
      <c r="AE165" s="10">
        <v>281</v>
      </c>
      <c r="AF165" s="10">
        <v>36</v>
      </c>
      <c r="AG165" s="10">
        <v>12</v>
      </c>
      <c r="AH165" s="10">
        <v>53</v>
      </c>
      <c r="AI165" s="10">
        <v>76</v>
      </c>
      <c r="AJ165" s="10">
        <v>0</v>
      </c>
      <c r="AK165" s="10">
        <v>586</v>
      </c>
      <c r="AL165" s="10">
        <v>375</v>
      </c>
      <c r="AM165" s="10">
        <v>11</v>
      </c>
      <c r="AN165" s="10">
        <v>1</v>
      </c>
      <c r="AO165" s="10">
        <v>198</v>
      </c>
      <c r="AP165" s="10">
        <v>0</v>
      </c>
      <c r="AQ165" s="10">
        <v>0</v>
      </c>
      <c r="AR165" s="10">
        <v>0</v>
      </c>
      <c r="AS165" s="10">
        <v>0</v>
      </c>
    </row>
    <row r="166" spans="1:45">
      <c r="A166" s="10">
        <v>1381</v>
      </c>
      <c r="B166" s="10">
        <v>4</v>
      </c>
      <c r="C166" s="10" t="s">
        <v>454</v>
      </c>
      <c r="D166" s="10" t="s">
        <v>455</v>
      </c>
      <c r="E166" s="10">
        <v>17101</v>
      </c>
      <c r="F166" s="10">
        <v>6805</v>
      </c>
      <c r="G166" s="10">
        <v>3136</v>
      </c>
      <c r="H166" s="10">
        <v>1530</v>
      </c>
      <c r="I166" s="10">
        <v>2150</v>
      </c>
      <c r="J166" s="10">
        <v>3063</v>
      </c>
      <c r="K166" s="10">
        <v>391</v>
      </c>
      <c r="L166" s="10">
        <v>27</v>
      </c>
      <c r="M166" s="10">
        <v>0</v>
      </c>
      <c r="N166" s="10">
        <v>1046</v>
      </c>
      <c r="O166" s="10">
        <v>477</v>
      </c>
      <c r="P166" s="10">
        <v>544</v>
      </c>
      <c r="Q166" s="10">
        <v>25</v>
      </c>
      <c r="R166" s="10">
        <v>0</v>
      </c>
      <c r="S166" s="10">
        <v>0</v>
      </c>
      <c r="T166" s="10">
        <v>0</v>
      </c>
      <c r="U166" s="10">
        <v>0</v>
      </c>
      <c r="V166" s="10">
        <v>7629</v>
      </c>
      <c r="W166" s="10">
        <v>959</v>
      </c>
      <c r="X166" s="10">
        <v>38</v>
      </c>
      <c r="Y166" s="10">
        <v>6631</v>
      </c>
      <c r="Z166" s="10">
        <v>2</v>
      </c>
      <c r="AA166" s="10">
        <v>0</v>
      </c>
      <c r="AB166" s="10">
        <v>0</v>
      </c>
      <c r="AC166" s="10">
        <v>0</v>
      </c>
      <c r="AD166" s="10">
        <v>1810</v>
      </c>
      <c r="AE166" s="10">
        <v>1259</v>
      </c>
      <c r="AF166" s="10">
        <v>20</v>
      </c>
      <c r="AG166" s="10">
        <v>35</v>
      </c>
      <c r="AH166" s="10">
        <v>90</v>
      </c>
      <c r="AI166" s="10">
        <v>407</v>
      </c>
      <c r="AJ166" s="10">
        <v>0</v>
      </c>
      <c r="AK166" s="10">
        <v>13844</v>
      </c>
      <c r="AL166" s="10">
        <v>1304</v>
      </c>
      <c r="AM166" s="10">
        <v>9536</v>
      </c>
      <c r="AN166" s="10">
        <v>73</v>
      </c>
      <c r="AO166" s="10">
        <v>2853</v>
      </c>
      <c r="AP166" s="10">
        <v>79</v>
      </c>
      <c r="AQ166" s="10">
        <v>0</v>
      </c>
      <c r="AR166" s="10">
        <v>0</v>
      </c>
      <c r="AS166" s="10">
        <v>0</v>
      </c>
    </row>
    <row r="167" spans="1:45">
      <c r="A167" s="10">
        <v>1381</v>
      </c>
      <c r="B167" s="10">
        <v>4</v>
      </c>
      <c r="C167" s="10" t="s">
        <v>456</v>
      </c>
      <c r="D167" s="10" t="s">
        <v>457</v>
      </c>
      <c r="E167" s="10">
        <v>29873</v>
      </c>
      <c r="F167" s="10">
        <v>13117</v>
      </c>
      <c r="G167" s="10">
        <v>50</v>
      </c>
      <c r="H167" s="10">
        <v>667</v>
      </c>
      <c r="I167" s="10">
        <v>198</v>
      </c>
      <c r="J167" s="10">
        <v>12728</v>
      </c>
      <c r="K167" s="10">
        <v>3112</v>
      </c>
      <c r="L167" s="10">
        <v>1</v>
      </c>
      <c r="M167" s="10">
        <v>0</v>
      </c>
      <c r="N167" s="10">
        <v>13117</v>
      </c>
      <c r="O167" s="10">
        <v>13117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0</v>
      </c>
      <c r="AC167" s="10">
        <v>0</v>
      </c>
      <c r="AD167" s="10">
        <v>0</v>
      </c>
      <c r="AE167" s="10">
        <v>0</v>
      </c>
      <c r="AF167" s="10">
        <v>0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  <c r="AL167" s="10">
        <v>0</v>
      </c>
      <c r="AM167" s="10">
        <v>0</v>
      </c>
      <c r="AN167" s="10">
        <v>0</v>
      </c>
      <c r="AO167" s="10">
        <v>0</v>
      </c>
      <c r="AP167" s="10">
        <v>0</v>
      </c>
      <c r="AQ167" s="10">
        <v>0</v>
      </c>
      <c r="AR167" s="10">
        <v>0</v>
      </c>
      <c r="AS167" s="10">
        <v>0</v>
      </c>
    </row>
    <row r="168" spans="1:45">
      <c r="A168" s="10">
        <v>1381</v>
      </c>
      <c r="B168" s="10">
        <v>9</v>
      </c>
      <c r="C168" s="10" t="s">
        <v>458</v>
      </c>
      <c r="D168" s="10" t="s">
        <v>459</v>
      </c>
      <c r="E168" s="10">
        <v>240401</v>
      </c>
      <c r="F168" s="10">
        <v>70186</v>
      </c>
      <c r="G168" s="10">
        <v>19537</v>
      </c>
      <c r="H168" s="10">
        <v>8455</v>
      </c>
      <c r="I168" s="10">
        <v>20600</v>
      </c>
      <c r="J168" s="10">
        <v>66429</v>
      </c>
      <c r="K168" s="10">
        <v>39672</v>
      </c>
      <c r="L168" s="10">
        <v>15522</v>
      </c>
      <c r="M168" s="10">
        <v>0</v>
      </c>
      <c r="N168" s="10">
        <v>19360</v>
      </c>
      <c r="O168" s="10">
        <v>10689</v>
      </c>
      <c r="P168" s="10">
        <v>1859</v>
      </c>
      <c r="Q168" s="10">
        <v>1212</v>
      </c>
      <c r="R168" s="10">
        <v>250</v>
      </c>
      <c r="S168" s="10">
        <v>0</v>
      </c>
      <c r="T168" s="10">
        <v>5350</v>
      </c>
      <c r="U168" s="10">
        <v>0</v>
      </c>
      <c r="V168" s="10">
        <v>11917</v>
      </c>
      <c r="W168" s="10">
        <v>10421</v>
      </c>
      <c r="X168" s="10">
        <v>224</v>
      </c>
      <c r="Y168" s="10">
        <v>5</v>
      </c>
      <c r="Z168" s="10">
        <v>0</v>
      </c>
      <c r="AA168" s="10">
        <v>1268</v>
      </c>
      <c r="AB168" s="10">
        <v>0</v>
      </c>
      <c r="AC168" s="10">
        <v>0</v>
      </c>
      <c r="AD168" s="10">
        <v>13015</v>
      </c>
      <c r="AE168" s="10">
        <v>6930</v>
      </c>
      <c r="AF168" s="10">
        <v>367</v>
      </c>
      <c r="AG168" s="10">
        <v>533</v>
      </c>
      <c r="AH168" s="10">
        <v>523</v>
      </c>
      <c r="AI168" s="10">
        <v>4663</v>
      </c>
      <c r="AJ168" s="10">
        <v>0</v>
      </c>
      <c r="AK168" s="10">
        <v>4639</v>
      </c>
      <c r="AL168" s="10">
        <v>1844</v>
      </c>
      <c r="AM168" s="10">
        <v>811</v>
      </c>
      <c r="AN168" s="10">
        <v>202</v>
      </c>
      <c r="AO168" s="10">
        <v>1263</v>
      </c>
      <c r="AP168" s="10">
        <v>409</v>
      </c>
      <c r="AQ168" s="10">
        <v>110</v>
      </c>
      <c r="AR168" s="10">
        <v>0</v>
      </c>
      <c r="AS168" s="10">
        <v>0</v>
      </c>
    </row>
    <row r="169" spans="1:45">
      <c r="A169" s="10">
        <v>1381</v>
      </c>
      <c r="B169" s="10">
        <v>3</v>
      </c>
      <c r="C169" s="10" t="s">
        <v>460</v>
      </c>
      <c r="D169" s="10" t="s">
        <v>461</v>
      </c>
      <c r="E169" s="10">
        <v>170750</v>
      </c>
      <c r="F169" s="10">
        <v>76542</v>
      </c>
      <c r="G169" s="10">
        <v>8568</v>
      </c>
      <c r="H169" s="10">
        <v>7642</v>
      </c>
      <c r="I169" s="10">
        <v>8864</v>
      </c>
      <c r="J169" s="10">
        <v>31172</v>
      </c>
      <c r="K169" s="10">
        <v>37166</v>
      </c>
      <c r="L169" s="10">
        <v>797</v>
      </c>
      <c r="M169" s="10">
        <v>0</v>
      </c>
      <c r="N169" s="10">
        <v>26306</v>
      </c>
      <c r="O169" s="10">
        <v>23047</v>
      </c>
      <c r="P169" s="10">
        <v>1038</v>
      </c>
      <c r="Q169" s="10">
        <v>944</v>
      </c>
      <c r="R169" s="10">
        <v>1260</v>
      </c>
      <c r="S169" s="10">
        <v>0</v>
      </c>
      <c r="T169" s="10">
        <v>18</v>
      </c>
      <c r="U169" s="10">
        <v>0</v>
      </c>
      <c r="V169" s="10">
        <v>20562</v>
      </c>
      <c r="W169" s="10">
        <v>16883</v>
      </c>
      <c r="X169" s="10">
        <v>630</v>
      </c>
      <c r="Y169" s="10">
        <v>65</v>
      </c>
      <c r="Z169" s="10">
        <v>339</v>
      </c>
      <c r="AA169" s="10">
        <v>2645</v>
      </c>
      <c r="AB169" s="10">
        <v>0</v>
      </c>
      <c r="AC169" s="10">
        <v>0</v>
      </c>
      <c r="AD169" s="10">
        <v>16003</v>
      </c>
      <c r="AE169" s="10">
        <v>9303</v>
      </c>
      <c r="AF169" s="10">
        <v>409</v>
      </c>
      <c r="AG169" s="10">
        <v>237</v>
      </c>
      <c r="AH169" s="10">
        <v>1389</v>
      </c>
      <c r="AI169" s="10">
        <v>4665</v>
      </c>
      <c r="AJ169" s="10">
        <v>0</v>
      </c>
      <c r="AK169" s="10">
        <v>60632</v>
      </c>
      <c r="AL169" s="10">
        <v>11579</v>
      </c>
      <c r="AM169" s="10">
        <v>338</v>
      </c>
      <c r="AN169" s="10">
        <v>483</v>
      </c>
      <c r="AO169" s="10">
        <v>4068</v>
      </c>
      <c r="AP169" s="10">
        <v>27361</v>
      </c>
      <c r="AQ169" s="10">
        <v>16743</v>
      </c>
      <c r="AR169" s="10">
        <v>61</v>
      </c>
      <c r="AS169" s="10">
        <v>0</v>
      </c>
    </row>
    <row r="170" spans="1:45">
      <c r="A170" s="10">
        <v>1381</v>
      </c>
      <c r="B170" s="10">
        <v>4</v>
      </c>
      <c r="C170" s="10" t="s">
        <v>462</v>
      </c>
      <c r="D170" s="10" t="s">
        <v>463</v>
      </c>
      <c r="E170" s="10">
        <v>26824</v>
      </c>
      <c r="F170" s="10">
        <v>15703</v>
      </c>
      <c r="G170" s="10">
        <v>2233</v>
      </c>
      <c r="H170" s="10">
        <v>1812</v>
      </c>
      <c r="I170" s="10">
        <v>1462</v>
      </c>
      <c r="J170" s="10">
        <v>3805</v>
      </c>
      <c r="K170" s="10">
        <v>1376</v>
      </c>
      <c r="L170" s="10">
        <v>433</v>
      </c>
      <c r="M170" s="10">
        <v>0</v>
      </c>
      <c r="N170" s="10">
        <v>2151</v>
      </c>
      <c r="O170" s="10">
        <v>1607</v>
      </c>
      <c r="P170" s="10">
        <v>440</v>
      </c>
      <c r="Q170" s="10">
        <v>69</v>
      </c>
      <c r="R170" s="10">
        <v>27</v>
      </c>
      <c r="S170" s="10">
        <v>0</v>
      </c>
      <c r="T170" s="10">
        <v>8</v>
      </c>
      <c r="U170" s="10">
        <v>0</v>
      </c>
      <c r="V170" s="10">
        <v>6147</v>
      </c>
      <c r="W170" s="10">
        <v>5214</v>
      </c>
      <c r="X170" s="10">
        <v>146</v>
      </c>
      <c r="Y170" s="10">
        <v>15</v>
      </c>
      <c r="Z170" s="10">
        <v>283</v>
      </c>
      <c r="AA170" s="10">
        <v>489</v>
      </c>
      <c r="AB170" s="10">
        <v>0</v>
      </c>
      <c r="AC170" s="10">
        <v>0</v>
      </c>
      <c r="AD170" s="10">
        <v>2967</v>
      </c>
      <c r="AE170" s="10">
        <v>1916</v>
      </c>
      <c r="AF170" s="10">
        <v>62</v>
      </c>
      <c r="AG170" s="10">
        <v>1</v>
      </c>
      <c r="AH170" s="10">
        <v>339</v>
      </c>
      <c r="AI170" s="10">
        <v>648</v>
      </c>
      <c r="AJ170" s="10">
        <v>0</v>
      </c>
      <c r="AK170" s="10">
        <v>813</v>
      </c>
      <c r="AL170" s="10">
        <v>62</v>
      </c>
      <c r="AM170" s="10">
        <v>14</v>
      </c>
      <c r="AN170" s="10">
        <v>16</v>
      </c>
      <c r="AO170" s="10">
        <v>721</v>
      </c>
      <c r="AP170" s="10">
        <v>0</v>
      </c>
      <c r="AQ170" s="10">
        <v>0</v>
      </c>
      <c r="AR170" s="10">
        <v>0</v>
      </c>
      <c r="AS170" s="10">
        <v>0</v>
      </c>
    </row>
    <row r="171" spans="1:45">
      <c r="A171" s="10">
        <v>1381</v>
      </c>
      <c r="B171" s="10">
        <v>4</v>
      </c>
      <c r="C171" s="10" t="s">
        <v>464</v>
      </c>
      <c r="D171" s="10" t="s">
        <v>465</v>
      </c>
      <c r="E171" s="10">
        <v>45312</v>
      </c>
      <c r="F171" s="10">
        <v>16022</v>
      </c>
      <c r="G171" s="10">
        <v>1086</v>
      </c>
      <c r="H171" s="10">
        <v>573</v>
      </c>
      <c r="I171" s="10">
        <v>935</v>
      </c>
      <c r="J171" s="10">
        <v>14574</v>
      </c>
      <c r="K171" s="10">
        <v>12067</v>
      </c>
      <c r="L171" s="10">
        <v>55</v>
      </c>
      <c r="M171" s="10">
        <v>0</v>
      </c>
      <c r="N171" s="10">
        <v>9782</v>
      </c>
      <c r="O171" s="10">
        <v>9403</v>
      </c>
      <c r="P171" s="10">
        <v>304</v>
      </c>
      <c r="Q171" s="10">
        <v>70</v>
      </c>
      <c r="R171" s="10">
        <v>0</v>
      </c>
      <c r="S171" s="10">
        <v>0</v>
      </c>
      <c r="T171" s="10">
        <v>5</v>
      </c>
      <c r="U171" s="10">
        <v>0</v>
      </c>
      <c r="V171" s="10">
        <v>2082</v>
      </c>
      <c r="W171" s="10">
        <v>979</v>
      </c>
      <c r="X171" s="10">
        <v>1</v>
      </c>
      <c r="Y171" s="10">
        <v>0</v>
      </c>
      <c r="Z171" s="10">
        <v>3</v>
      </c>
      <c r="AA171" s="10">
        <v>1099</v>
      </c>
      <c r="AB171" s="10">
        <v>0</v>
      </c>
      <c r="AC171" s="10">
        <v>0</v>
      </c>
      <c r="AD171" s="10">
        <v>2633</v>
      </c>
      <c r="AE171" s="10">
        <v>1201</v>
      </c>
      <c r="AF171" s="10">
        <v>47</v>
      </c>
      <c r="AG171" s="10">
        <v>25</v>
      </c>
      <c r="AH171" s="10">
        <v>750</v>
      </c>
      <c r="AI171" s="10">
        <v>611</v>
      </c>
      <c r="AJ171" s="10">
        <v>0</v>
      </c>
      <c r="AK171" s="10">
        <v>754</v>
      </c>
      <c r="AL171" s="10">
        <v>272</v>
      </c>
      <c r="AM171" s="10">
        <v>13</v>
      </c>
      <c r="AN171" s="10">
        <v>16</v>
      </c>
      <c r="AO171" s="10">
        <v>193</v>
      </c>
      <c r="AP171" s="10">
        <v>127</v>
      </c>
      <c r="AQ171" s="10">
        <v>134</v>
      </c>
      <c r="AR171" s="10">
        <v>0</v>
      </c>
      <c r="AS171" s="10">
        <v>0</v>
      </c>
    </row>
    <row r="172" spans="1:45">
      <c r="A172" s="10">
        <v>1381</v>
      </c>
      <c r="B172" s="10">
        <v>4</v>
      </c>
      <c r="C172" s="10" t="s">
        <v>466</v>
      </c>
      <c r="D172" s="10" t="s">
        <v>467</v>
      </c>
      <c r="E172" s="10">
        <v>2849</v>
      </c>
      <c r="F172" s="10">
        <v>89</v>
      </c>
      <c r="G172" s="10">
        <v>350</v>
      </c>
      <c r="H172" s="10">
        <v>173</v>
      </c>
      <c r="I172" s="10">
        <v>163</v>
      </c>
      <c r="J172" s="10">
        <v>859</v>
      </c>
      <c r="K172" s="10">
        <v>1214</v>
      </c>
      <c r="L172" s="10">
        <v>0</v>
      </c>
      <c r="M172" s="10">
        <v>0</v>
      </c>
      <c r="N172" s="10">
        <v>18</v>
      </c>
      <c r="O172" s="10">
        <v>0</v>
      </c>
      <c r="P172" s="10">
        <v>17</v>
      </c>
      <c r="Q172" s="10">
        <v>1</v>
      </c>
      <c r="R172" s="10">
        <v>0</v>
      </c>
      <c r="S172" s="10">
        <v>0</v>
      </c>
      <c r="T172" s="10">
        <v>0</v>
      </c>
      <c r="U172" s="10">
        <v>0</v>
      </c>
      <c r="V172" s="10">
        <v>148</v>
      </c>
      <c r="W172" s="10">
        <v>93</v>
      </c>
      <c r="X172" s="10">
        <v>55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1303</v>
      </c>
      <c r="AE172" s="10">
        <v>237</v>
      </c>
      <c r="AF172" s="10">
        <v>0</v>
      </c>
      <c r="AG172" s="10">
        <v>6</v>
      </c>
      <c r="AH172" s="10">
        <v>10</v>
      </c>
      <c r="AI172" s="10">
        <v>1050</v>
      </c>
      <c r="AJ172" s="10">
        <v>0</v>
      </c>
      <c r="AK172" s="10">
        <v>725</v>
      </c>
      <c r="AL172" s="10">
        <v>25</v>
      </c>
      <c r="AM172" s="10">
        <v>0</v>
      </c>
      <c r="AN172" s="10">
        <v>2</v>
      </c>
      <c r="AO172" s="10">
        <v>172</v>
      </c>
      <c r="AP172" s="10">
        <v>422</v>
      </c>
      <c r="AQ172" s="10">
        <v>105</v>
      </c>
      <c r="AR172" s="10">
        <v>0</v>
      </c>
      <c r="AS172" s="10">
        <v>0</v>
      </c>
    </row>
    <row r="173" spans="1:45">
      <c r="A173" s="10">
        <v>1381</v>
      </c>
      <c r="B173" s="10">
        <v>4</v>
      </c>
      <c r="C173" s="10" t="s">
        <v>468</v>
      </c>
      <c r="D173" s="10" t="s">
        <v>469</v>
      </c>
      <c r="E173" s="10">
        <v>54048</v>
      </c>
      <c r="F173" s="10">
        <v>24742</v>
      </c>
      <c r="G173" s="10">
        <v>3658</v>
      </c>
      <c r="H173" s="10">
        <v>3465</v>
      </c>
      <c r="I173" s="10">
        <v>3339</v>
      </c>
      <c r="J173" s="10">
        <v>2399</v>
      </c>
      <c r="K173" s="10">
        <v>16284</v>
      </c>
      <c r="L173" s="10">
        <v>162</v>
      </c>
      <c r="M173" s="10">
        <v>0</v>
      </c>
      <c r="N173" s="10">
        <v>6206</v>
      </c>
      <c r="O173" s="10">
        <v>5341</v>
      </c>
      <c r="P173" s="10">
        <v>98</v>
      </c>
      <c r="Q173" s="10">
        <v>711</v>
      </c>
      <c r="R173" s="10">
        <v>56</v>
      </c>
      <c r="S173" s="10">
        <v>0</v>
      </c>
      <c r="T173" s="10">
        <v>0</v>
      </c>
      <c r="U173" s="10">
        <v>0</v>
      </c>
      <c r="V173" s="10">
        <v>3930</v>
      </c>
      <c r="W173" s="10">
        <v>3723</v>
      </c>
      <c r="X173" s="10">
        <v>101</v>
      </c>
      <c r="Y173" s="10">
        <v>50</v>
      </c>
      <c r="Z173" s="10">
        <v>53</v>
      </c>
      <c r="AA173" s="10">
        <v>3</v>
      </c>
      <c r="AB173" s="10">
        <v>0</v>
      </c>
      <c r="AC173" s="10">
        <v>0</v>
      </c>
      <c r="AD173" s="10">
        <v>4392</v>
      </c>
      <c r="AE173" s="10">
        <v>3449</v>
      </c>
      <c r="AF173" s="10">
        <v>56</v>
      </c>
      <c r="AG173" s="10">
        <v>7</v>
      </c>
      <c r="AH173" s="10">
        <v>89</v>
      </c>
      <c r="AI173" s="10">
        <v>792</v>
      </c>
      <c r="AJ173" s="10">
        <v>0</v>
      </c>
      <c r="AK173" s="10">
        <v>30005</v>
      </c>
      <c r="AL173" s="10">
        <v>3394</v>
      </c>
      <c r="AM173" s="10">
        <v>199</v>
      </c>
      <c r="AN173" s="10">
        <v>197</v>
      </c>
      <c r="AO173" s="10">
        <v>2026</v>
      </c>
      <c r="AP173" s="10">
        <v>16378</v>
      </c>
      <c r="AQ173" s="10">
        <v>7811</v>
      </c>
      <c r="AR173" s="10">
        <v>0</v>
      </c>
      <c r="AS173" s="10">
        <v>0</v>
      </c>
    </row>
    <row r="174" spans="1:45">
      <c r="A174" s="10">
        <v>1381</v>
      </c>
      <c r="B174" s="10">
        <v>4</v>
      </c>
      <c r="C174" s="10" t="s">
        <v>470</v>
      </c>
      <c r="D174" s="10" t="s">
        <v>471</v>
      </c>
      <c r="E174" s="10">
        <v>16871</v>
      </c>
      <c r="F174" s="10">
        <v>8597</v>
      </c>
      <c r="G174" s="10">
        <v>479</v>
      </c>
      <c r="H174" s="10">
        <v>716</v>
      </c>
      <c r="I174" s="10">
        <v>1548</v>
      </c>
      <c r="J174" s="10">
        <v>5457</v>
      </c>
      <c r="K174" s="10">
        <v>20</v>
      </c>
      <c r="L174" s="10">
        <v>52</v>
      </c>
      <c r="M174" s="10">
        <v>0</v>
      </c>
      <c r="N174" s="10">
        <v>5040</v>
      </c>
      <c r="O174" s="10">
        <v>3736</v>
      </c>
      <c r="P174" s="10">
        <v>90</v>
      </c>
      <c r="Q174" s="10">
        <v>33</v>
      </c>
      <c r="R174" s="10">
        <v>1177</v>
      </c>
      <c r="S174" s="10">
        <v>0</v>
      </c>
      <c r="T174" s="10">
        <v>4</v>
      </c>
      <c r="U174" s="10">
        <v>0</v>
      </c>
      <c r="V174" s="10">
        <v>1403</v>
      </c>
      <c r="W174" s="10">
        <v>346</v>
      </c>
      <c r="X174" s="10">
        <v>4</v>
      </c>
      <c r="Y174" s="10">
        <v>0</v>
      </c>
      <c r="Z174" s="10">
        <v>0</v>
      </c>
      <c r="AA174" s="10">
        <v>1053</v>
      </c>
      <c r="AB174" s="10">
        <v>0</v>
      </c>
      <c r="AC174" s="10">
        <v>0</v>
      </c>
      <c r="AD174" s="10">
        <v>2390</v>
      </c>
      <c r="AE174" s="10">
        <v>1303</v>
      </c>
      <c r="AF174" s="10">
        <v>237</v>
      </c>
      <c r="AG174" s="10">
        <v>189</v>
      </c>
      <c r="AH174" s="10">
        <v>123</v>
      </c>
      <c r="AI174" s="10">
        <v>538</v>
      </c>
      <c r="AJ174" s="10">
        <v>0</v>
      </c>
      <c r="AK174" s="10">
        <v>27472</v>
      </c>
      <c r="AL174" s="10">
        <v>7627</v>
      </c>
      <c r="AM174" s="10">
        <v>20</v>
      </c>
      <c r="AN174" s="10">
        <v>241</v>
      </c>
      <c r="AO174" s="10">
        <v>536</v>
      </c>
      <c r="AP174" s="10">
        <v>10294</v>
      </c>
      <c r="AQ174" s="10">
        <v>8694</v>
      </c>
      <c r="AR174" s="10">
        <v>61</v>
      </c>
      <c r="AS174" s="10">
        <v>0</v>
      </c>
    </row>
    <row r="175" spans="1:45">
      <c r="A175" s="10">
        <v>1381</v>
      </c>
      <c r="B175" s="10">
        <v>4</v>
      </c>
      <c r="C175" s="10" t="s">
        <v>472</v>
      </c>
      <c r="D175" s="10" t="s">
        <v>473</v>
      </c>
      <c r="E175" s="10">
        <v>3408</v>
      </c>
      <c r="F175" s="10">
        <v>2023</v>
      </c>
      <c r="G175" s="10">
        <v>298</v>
      </c>
      <c r="H175" s="10">
        <v>351</v>
      </c>
      <c r="I175" s="10">
        <v>651</v>
      </c>
      <c r="J175" s="10">
        <v>29</v>
      </c>
      <c r="K175" s="10">
        <v>0</v>
      </c>
      <c r="L175" s="10">
        <v>56</v>
      </c>
      <c r="M175" s="10">
        <v>0</v>
      </c>
      <c r="N175" s="10">
        <v>16</v>
      </c>
      <c r="O175" s="10">
        <v>0</v>
      </c>
      <c r="P175" s="10">
        <v>11</v>
      </c>
      <c r="Q175" s="10">
        <v>5</v>
      </c>
      <c r="R175" s="10">
        <v>0</v>
      </c>
      <c r="S175" s="10">
        <v>0</v>
      </c>
      <c r="T175" s="10">
        <v>0</v>
      </c>
      <c r="U175" s="10">
        <v>0</v>
      </c>
      <c r="V175" s="10">
        <v>5831</v>
      </c>
      <c r="W175" s="10">
        <v>5619</v>
      </c>
      <c r="X175" s="10">
        <v>212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239</v>
      </c>
      <c r="AE175" s="10">
        <v>204</v>
      </c>
      <c r="AF175" s="10">
        <v>0</v>
      </c>
      <c r="AG175" s="10">
        <v>0</v>
      </c>
      <c r="AH175" s="10">
        <v>30</v>
      </c>
      <c r="AI175" s="10">
        <v>5</v>
      </c>
      <c r="AJ175" s="10">
        <v>0</v>
      </c>
      <c r="AK175" s="10">
        <v>223</v>
      </c>
      <c r="AL175" s="10">
        <v>0</v>
      </c>
      <c r="AM175" s="10">
        <v>3</v>
      </c>
      <c r="AN175" s="10">
        <v>4</v>
      </c>
      <c r="AO175" s="10">
        <v>216</v>
      </c>
      <c r="AP175" s="10">
        <v>0</v>
      </c>
      <c r="AQ175" s="10">
        <v>0</v>
      </c>
      <c r="AR175" s="10">
        <v>0</v>
      </c>
      <c r="AS175" s="10">
        <v>0</v>
      </c>
    </row>
    <row r="176" spans="1:45">
      <c r="A176" s="10">
        <v>1381</v>
      </c>
      <c r="B176" s="10">
        <v>4</v>
      </c>
      <c r="C176" s="10" t="s">
        <v>474</v>
      </c>
      <c r="D176" s="10" t="s">
        <v>475</v>
      </c>
      <c r="E176" s="10">
        <v>21439</v>
      </c>
      <c r="F176" s="10">
        <v>9366</v>
      </c>
      <c r="G176" s="10">
        <v>463</v>
      </c>
      <c r="H176" s="10">
        <v>551</v>
      </c>
      <c r="I176" s="10">
        <v>766</v>
      </c>
      <c r="J176" s="10">
        <v>4048</v>
      </c>
      <c r="K176" s="10">
        <v>6205</v>
      </c>
      <c r="L176" s="10">
        <v>39</v>
      </c>
      <c r="M176" s="10">
        <v>0</v>
      </c>
      <c r="N176" s="10">
        <v>3093</v>
      </c>
      <c r="O176" s="10">
        <v>2960</v>
      </c>
      <c r="P176" s="10">
        <v>78</v>
      </c>
      <c r="Q176" s="10">
        <v>55</v>
      </c>
      <c r="R176" s="10">
        <v>0</v>
      </c>
      <c r="S176" s="10">
        <v>0</v>
      </c>
      <c r="T176" s="10">
        <v>0</v>
      </c>
      <c r="U176" s="10">
        <v>0</v>
      </c>
      <c r="V176" s="10">
        <v>1022</v>
      </c>
      <c r="W176" s="10">
        <v>909</v>
      </c>
      <c r="X176" s="10">
        <v>111</v>
      </c>
      <c r="Y176" s="10">
        <v>0</v>
      </c>
      <c r="Z176" s="10">
        <v>0</v>
      </c>
      <c r="AA176" s="10">
        <v>1</v>
      </c>
      <c r="AB176" s="10">
        <v>0</v>
      </c>
      <c r="AC176" s="10">
        <v>0</v>
      </c>
      <c r="AD176" s="10">
        <v>2079</v>
      </c>
      <c r="AE176" s="10">
        <v>993</v>
      </c>
      <c r="AF176" s="10">
        <v>6</v>
      </c>
      <c r="AG176" s="10">
        <v>11</v>
      </c>
      <c r="AH176" s="10">
        <v>48</v>
      </c>
      <c r="AI176" s="10">
        <v>1021</v>
      </c>
      <c r="AJ176" s="10">
        <v>0</v>
      </c>
      <c r="AK176" s="10">
        <v>640</v>
      </c>
      <c r="AL176" s="10">
        <v>199</v>
      </c>
      <c r="AM176" s="10">
        <v>89</v>
      </c>
      <c r="AN176" s="10">
        <v>7</v>
      </c>
      <c r="AO176" s="10">
        <v>204</v>
      </c>
      <c r="AP176" s="10">
        <v>140</v>
      </c>
      <c r="AQ176" s="10">
        <v>0</v>
      </c>
      <c r="AR176" s="10">
        <v>0</v>
      </c>
      <c r="AS176" s="10">
        <v>0</v>
      </c>
    </row>
    <row r="177" spans="1:45">
      <c r="A177" s="10">
        <v>1381</v>
      </c>
      <c r="B177" s="10">
        <v>2</v>
      </c>
      <c r="C177" s="10" t="s">
        <v>476</v>
      </c>
      <c r="D177" s="10" t="s">
        <v>477</v>
      </c>
      <c r="E177" s="10">
        <v>3214113</v>
      </c>
      <c r="F177" s="10">
        <v>947894</v>
      </c>
      <c r="G177" s="10">
        <v>1163120</v>
      </c>
      <c r="H177" s="10">
        <v>133294</v>
      </c>
      <c r="I177" s="10">
        <v>79880</v>
      </c>
      <c r="J177" s="10">
        <v>803967</v>
      </c>
      <c r="K177" s="10">
        <v>82121</v>
      </c>
      <c r="L177" s="10">
        <v>3837</v>
      </c>
      <c r="M177" s="10">
        <v>0</v>
      </c>
      <c r="N177" s="10">
        <v>217451</v>
      </c>
      <c r="O177" s="10">
        <v>186645</v>
      </c>
      <c r="P177" s="10">
        <v>17733</v>
      </c>
      <c r="Q177" s="10">
        <v>3195</v>
      </c>
      <c r="R177" s="10">
        <v>3062</v>
      </c>
      <c r="S177" s="10">
        <v>6723</v>
      </c>
      <c r="T177" s="10">
        <v>93</v>
      </c>
      <c r="U177" s="10">
        <v>0</v>
      </c>
      <c r="V177" s="10">
        <v>51648</v>
      </c>
      <c r="W177" s="10">
        <v>36543</v>
      </c>
      <c r="X177" s="10">
        <v>2011</v>
      </c>
      <c r="Y177" s="10">
        <v>52</v>
      </c>
      <c r="Z177" s="10">
        <v>3889</v>
      </c>
      <c r="AA177" s="10">
        <v>8948</v>
      </c>
      <c r="AB177" s="10">
        <v>205</v>
      </c>
      <c r="AC177" s="10">
        <v>0</v>
      </c>
      <c r="AD177" s="10">
        <v>87333</v>
      </c>
      <c r="AE177" s="10">
        <v>40407</v>
      </c>
      <c r="AF177" s="10">
        <v>7980</v>
      </c>
      <c r="AG177" s="10">
        <v>1691</v>
      </c>
      <c r="AH177" s="10">
        <v>3837</v>
      </c>
      <c r="AI177" s="10">
        <v>33419</v>
      </c>
      <c r="AJ177" s="10">
        <v>0</v>
      </c>
      <c r="AK177" s="10">
        <v>123341</v>
      </c>
      <c r="AL177" s="10">
        <v>61877</v>
      </c>
      <c r="AM177" s="10">
        <v>14625</v>
      </c>
      <c r="AN177" s="10">
        <v>2364</v>
      </c>
      <c r="AO177" s="10">
        <v>25867</v>
      </c>
      <c r="AP177" s="10">
        <v>16454</v>
      </c>
      <c r="AQ177" s="10">
        <v>1879</v>
      </c>
      <c r="AR177" s="10">
        <v>275</v>
      </c>
      <c r="AS177" s="10">
        <v>0</v>
      </c>
    </row>
    <row r="178" spans="1:45">
      <c r="A178" s="10">
        <v>1381</v>
      </c>
      <c r="B178" s="10">
        <v>3</v>
      </c>
      <c r="C178" s="10" t="s">
        <v>478</v>
      </c>
      <c r="D178" s="10" t="s">
        <v>479</v>
      </c>
      <c r="E178" s="10">
        <v>2628671</v>
      </c>
      <c r="F178" s="10">
        <v>629670</v>
      </c>
      <c r="G178" s="10">
        <v>1110444</v>
      </c>
      <c r="H178" s="10">
        <v>106739</v>
      </c>
      <c r="I178" s="10">
        <v>57479</v>
      </c>
      <c r="J178" s="10">
        <v>683445</v>
      </c>
      <c r="K178" s="10">
        <v>40876</v>
      </c>
      <c r="L178" s="10">
        <v>17</v>
      </c>
      <c r="M178" s="10">
        <v>0</v>
      </c>
      <c r="N178" s="10">
        <v>19267</v>
      </c>
      <c r="O178" s="10">
        <v>10297</v>
      </c>
      <c r="P178" s="10">
        <v>6283</v>
      </c>
      <c r="Q178" s="10">
        <v>396</v>
      </c>
      <c r="R178" s="10">
        <v>1408</v>
      </c>
      <c r="S178" s="10">
        <v>883</v>
      </c>
      <c r="T178" s="10">
        <v>0</v>
      </c>
      <c r="U178" s="10">
        <v>0</v>
      </c>
      <c r="V178" s="10">
        <v>18145</v>
      </c>
      <c r="W178" s="10">
        <v>9762</v>
      </c>
      <c r="X178" s="10">
        <v>74</v>
      </c>
      <c r="Y178" s="10">
        <v>13</v>
      </c>
      <c r="Z178" s="10">
        <v>3719</v>
      </c>
      <c r="AA178" s="10">
        <v>4577</v>
      </c>
      <c r="AB178" s="10">
        <v>0</v>
      </c>
      <c r="AC178" s="10">
        <v>0</v>
      </c>
      <c r="AD178" s="10">
        <v>27397</v>
      </c>
      <c r="AE178" s="10">
        <v>7175</v>
      </c>
      <c r="AF178" s="10">
        <v>4302</v>
      </c>
      <c r="AG178" s="10">
        <v>260</v>
      </c>
      <c r="AH178" s="10">
        <v>2063</v>
      </c>
      <c r="AI178" s="10">
        <v>13596</v>
      </c>
      <c r="AJ178" s="10">
        <v>0</v>
      </c>
      <c r="AK178" s="10">
        <v>65284</v>
      </c>
      <c r="AL178" s="10">
        <v>27740</v>
      </c>
      <c r="AM178" s="10">
        <v>10662</v>
      </c>
      <c r="AN178" s="10">
        <v>1997</v>
      </c>
      <c r="AO178" s="10">
        <v>18173</v>
      </c>
      <c r="AP178" s="10">
        <v>5035</v>
      </c>
      <c r="AQ178" s="10">
        <v>1547</v>
      </c>
      <c r="AR178" s="10">
        <v>130</v>
      </c>
      <c r="AS178" s="10">
        <v>0</v>
      </c>
    </row>
    <row r="179" spans="1:45">
      <c r="A179" s="10">
        <v>1381</v>
      </c>
      <c r="B179" s="10">
        <v>4</v>
      </c>
      <c r="C179" s="10" t="s">
        <v>480</v>
      </c>
      <c r="D179" s="10" t="s">
        <v>479</v>
      </c>
      <c r="E179" s="10">
        <v>2628671</v>
      </c>
      <c r="F179" s="10">
        <v>629670</v>
      </c>
      <c r="G179" s="10">
        <v>1110444</v>
      </c>
      <c r="H179" s="10">
        <v>106739</v>
      </c>
      <c r="I179" s="10">
        <v>57479</v>
      </c>
      <c r="J179" s="10">
        <v>683445</v>
      </c>
      <c r="K179" s="10">
        <v>40876</v>
      </c>
      <c r="L179" s="10">
        <v>17</v>
      </c>
      <c r="M179" s="10">
        <v>0</v>
      </c>
      <c r="N179" s="10">
        <v>19267</v>
      </c>
      <c r="O179" s="10">
        <v>10297</v>
      </c>
      <c r="P179" s="10">
        <v>6283</v>
      </c>
      <c r="Q179" s="10">
        <v>396</v>
      </c>
      <c r="R179" s="10">
        <v>1408</v>
      </c>
      <c r="S179" s="10">
        <v>883</v>
      </c>
      <c r="T179" s="10">
        <v>0</v>
      </c>
      <c r="U179" s="10">
        <v>0</v>
      </c>
      <c r="V179" s="10">
        <v>18145</v>
      </c>
      <c r="W179" s="10">
        <v>9762</v>
      </c>
      <c r="X179" s="10">
        <v>74</v>
      </c>
      <c r="Y179" s="10">
        <v>13</v>
      </c>
      <c r="Z179" s="10">
        <v>3719</v>
      </c>
      <c r="AA179" s="10">
        <v>4577</v>
      </c>
      <c r="AB179" s="10">
        <v>0</v>
      </c>
      <c r="AC179" s="10">
        <v>0</v>
      </c>
      <c r="AD179" s="10">
        <v>27397</v>
      </c>
      <c r="AE179" s="10">
        <v>7175</v>
      </c>
      <c r="AF179" s="10">
        <v>4302</v>
      </c>
      <c r="AG179" s="10">
        <v>260</v>
      </c>
      <c r="AH179" s="10">
        <v>2063</v>
      </c>
      <c r="AI179" s="10">
        <v>13596</v>
      </c>
      <c r="AJ179" s="10">
        <v>0</v>
      </c>
      <c r="AK179" s="10">
        <v>65284</v>
      </c>
      <c r="AL179" s="10">
        <v>27740</v>
      </c>
      <c r="AM179" s="10">
        <v>10662</v>
      </c>
      <c r="AN179" s="10">
        <v>1997</v>
      </c>
      <c r="AO179" s="10">
        <v>18173</v>
      </c>
      <c r="AP179" s="10">
        <v>5035</v>
      </c>
      <c r="AQ179" s="10">
        <v>1547</v>
      </c>
      <c r="AR179" s="10">
        <v>130</v>
      </c>
      <c r="AS179" s="10">
        <v>0</v>
      </c>
    </row>
    <row r="180" spans="1:45">
      <c r="A180" s="10">
        <v>1381</v>
      </c>
      <c r="B180" s="10">
        <v>3</v>
      </c>
      <c r="C180" s="10" t="s">
        <v>481</v>
      </c>
      <c r="D180" s="10" t="s">
        <v>482</v>
      </c>
      <c r="E180" s="10">
        <v>30030</v>
      </c>
      <c r="F180" s="10">
        <v>14547</v>
      </c>
      <c r="G180" s="10">
        <v>3653</v>
      </c>
      <c r="H180" s="10">
        <v>3479</v>
      </c>
      <c r="I180" s="10">
        <v>623</v>
      </c>
      <c r="J180" s="10">
        <v>6808</v>
      </c>
      <c r="K180" s="10">
        <v>900</v>
      </c>
      <c r="L180" s="10">
        <v>20</v>
      </c>
      <c r="M180" s="10">
        <v>0</v>
      </c>
      <c r="N180" s="10">
        <v>2118</v>
      </c>
      <c r="O180" s="10">
        <v>1912</v>
      </c>
      <c r="P180" s="10">
        <v>71</v>
      </c>
      <c r="Q180" s="10">
        <v>107</v>
      </c>
      <c r="R180" s="10">
        <v>19</v>
      </c>
      <c r="S180" s="10">
        <v>0</v>
      </c>
      <c r="T180" s="10">
        <v>10</v>
      </c>
      <c r="U180" s="10">
        <v>0</v>
      </c>
      <c r="V180" s="10">
        <v>914</v>
      </c>
      <c r="W180" s="10">
        <v>157</v>
      </c>
      <c r="X180" s="10">
        <v>4</v>
      </c>
      <c r="Y180" s="10">
        <v>0</v>
      </c>
      <c r="Z180" s="10">
        <v>2</v>
      </c>
      <c r="AA180" s="10">
        <v>751</v>
      </c>
      <c r="AB180" s="10">
        <v>0</v>
      </c>
      <c r="AC180" s="10">
        <v>0</v>
      </c>
      <c r="AD180" s="10">
        <v>1430</v>
      </c>
      <c r="AE180" s="10">
        <v>875</v>
      </c>
      <c r="AF180" s="10">
        <v>67</v>
      </c>
      <c r="AG180" s="10">
        <v>27</v>
      </c>
      <c r="AH180" s="10">
        <v>72</v>
      </c>
      <c r="AI180" s="10">
        <v>389</v>
      </c>
      <c r="AJ180" s="10">
        <v>0</v>
      </c>
      <c r="AK180" s="10">
        <v>274</v>
      </c>
      <c r="AL180" s="10">
        <v>12</v>
      </c>
      <c r="AM180" s="10">
        <v>0</v>
      </c>
      <c r="AN180" s="10">
        <v>6</v>
      </c>
      <c r="AO180" s="10">
        <v>256</v>
      </c>
      <c r="AP180" s="10">
        <v>0</v>
      </c>
      <c r="AQ180" s="10">
        <v>0</v>
      </c>
      <c r="AR180" s="10">
        <v>0</v>
      </c>
      <c r="AS180" s="10">
        <v>0</v>
      </c>
    </row>
    <row r="181" spans="1:45">
      <c r="A181" s="10">
        <v>1381</v>
      </c>
      <c r="B181" s="10">
        <v>4</v>
      </c>
      <c r="C181" s="10" t="s">
        <v>483</v>
      </c>
      <c r="D181" s="10" t="s">
        <v>482</v>
      </c>
      <c r="E181" s="10">
        <v>30030</v>
      </c>
      <c r="F181" s="10">
        <v>14547</v>
      </c>
      <c r="G181" s="10">
        <v>3653</v>
      </c>
      <c r="H181" s="10">
        <v>3479</v>
      </c>
      <c r="I181" s="10">
        <v>623</v>
      </c>
      <c r="J181" s="10">
        <v>6808</v>
      </c>
      <c r="K181" s="10">
        <v>900</v>
      </c>
      <c r="L181" s="10">
        <v>20</v>
      </c>
      <c r="M181" s="10">
        <v>0</v>
      </c>
      <c r="N181" s="10">
        <v>2118</v>
      </c>
      <c r="O181" s="10">
        <v>1912</v>
      </c>
      <c r="P181" s="10">
        <v>71</v>
      </c>
      <c r="Q181" s="10">
        <v>107</v>
      </c>
      <c r="R181" s="10">
        <v>19</v>
      </c>
      <c r="S181" s="10">
        <v>0</v>
      </c>
      <c r="T181" s="10">
        <v>10</v>
      </c>
      <c r="U181" s="10">
        <v>0</v>
      </c>
      <c r="V181" s="10">
        <v>914</v>
      </c>
      <c r="W181" s="10">
        <v>157</v>
      </c>
      <c r="X181" s="10">
        <v>4</v>
      </c>
      <c r="Y181" s="10">
        <v>0</v>
      </c>
      <c r="Z181" s="10">
        <v>2</v>
      </c>
      <c r="AA181" s="10">
        <v>751</v>
      </c>
      <c r="AB181" s="10">
        <v>0</v>
      </c>
      <c r="AC181" s="10">
        <v>0</v>
      </c>
      <c r="AD181" s="10">
        <v>1430</v>
      </c>
      <c r="AE181" s="10">
        <v>875</v>
      </c>
      <c r="AF181" s="10">
        <v>67</v>
      </c>
      <c r="AG181" s="10">
        <v>27</v>
      </c>
      <c r="AH181" s="10">
        <v>72</v>
      </c>
      <c r="AI181" s="10">
        <v>389</v>
      </c>
      <c r="AJ181" s="10">
        <v>0</v>
      </c>
      <c r="AK181" s="10">
        <v>274</v>
      </c>
      <c r="AL181" s="10">
        <v>12</v>
      </c>
      <c r="AM181" s="10">
        <v>0</v>
      </c>
      <c r="AN181" s="10">
        <v>6</v>
      </c>
      <c r="AO181" s="10">
        <v>256</v>
      </c>
      <c r="AP181" s="10">
        <v>0</v>
      </c>
      <c r="AQ181" s="10">
        <v>0</v>
      </c>
      <c r="AR181" s="10">
        <v>0</v>
      </c>
      <c r="AS181" s="10">
        <v>0</v>
      </c>
    </row>
    <row r="182" spans="1:45">
      <c r="A182" s="10">
        <v>1381</v>
      </c>
      <c r="B182" s="10">
        <v>3</v>
      </c>
      <c r="C182" s="10" t="s">
        <v>484</v>
      </c>
      <c r="D182" s="10" t="s">
        <v>485</v>
      </c>
      <c r="E182" s="10">
        <v>555413</v>
      </c>
      <c r="F182" s="10">
        <v>303677</v>
      </c>
      <c r="G182" s="10">
        <v>49023</v>
      </c>
      <c r="H182" s="10">
        <v>23076</v>
      </c>
      <c r="I182" s="10">
        <v>21778</v>
      </c>
      <c r="J182" s="10">
        <v>113714</v>
      </c>
      <c r="K182" s="10">
        <v>40345</v>
      </c>
      <c r="L182" s="10">
        <v>3800</v>
      </c>
      <c r="M182" s="10">
        <v>0</v>
      </c>
      <c r="N182" s="10">
        <v>196066</v>
      </c>
      <c r="O182" s="10">
        <v>174437</v>
      </c>
      <c r="P182" s="10">
        <v>11379</v>
      </c>
      <c r="Q182" s="10">
        <v>2692</v>
      </c>
      <c r="R182" s="10">
        <v>1635</v>
      </c>
      <c r="S182" s="10">
        <v>5840</v>
      </c>
      <c r="T182" s="10">
        <v>83</v>
      </c>
      <c r="U182" s="10">
        <v>0</v>
      </c>
      <c r="V182" s="10">
        <v>32589</v>
      </c>
      <c r="W182" s="10">
        <v>26624</v>
      </c>
      <c r="X182" s="10">
        <v>1933</v>
      </c>
      <c r="Y182" s="10">
        <v>38</v>
      </c>
      <c r="Z182" s="10">
        <v>169</v>
      </c>
      <c r="AA182" s="10">
        <v>3621</v>
      </c>
      <c r="AB182" s="10">
        <v>205</v>
      </c>
      <c r="AC182" s="10">
        <v>0</v>
      </c>
      <c r="AD182" s="10">
        <v>58506</v>
      </c>
      <c r="AE182" s="10">
        <v>32357</v>
      </c>
      <c r="AF182" s="10">
        <v>3611</v>
      </c>
      <c r="AG182" s="10">
        <v>1403</v>
      </c>
      <c r="AH182" s="10">
        <v>1702</v>
      </c>
      <c r="AI182" s="10">
        <v>19433</v>
      </c>
      <c r="AJ182" s="10">
        <v>0</v>
      </c>
      <c r="AK182" s="10">
        <v>57783</v>
      </c>
      <c r="AL182" s="10">
        <v>34125</v>
      </c>
      <c r="AM182" s="10">
        <v>3963</v>
      </c>
      <c r="AN182" s="10">
        <v>360</v>
      </c>
      <c r="AO182" s="10">
        <v>7438</v>
      </c>
      <c r="AP182" s="10">
        <v>11419</v>
      </c>
      <c r="AQ182" s="10">
        <v>332</v>
      </c>
      <c r="AR182" s="10">
        <v>145</v>
      </c>
      <c r="AS182" s="10">
        <v>0</v>
      </c>
    </row>
    <row r="183" spans="1:45">
      <c r="A183" s="10">
        <v>1381</v>
      </c>
      <c r="B183" s="10">
        <v>4</v>
      </c>
      <c r="C183" s="10" t="s">
        <v>486</v>
      </c>
      <c r="D183" s="10" t="s">
        <v>485</v>
      </c>
      <c r="E183" s="10">
        <v>555413</v>
      </c>
      <c r="F183" s="10">
        <v>303677</v>
      </c>
      <c r="G183" s="10">
        <v>49023</v>
      </c>
      <c r="H183" s="10">
        <v>23076</v>
      </c>
      <c r="I183" s="10">
        <v>21778</v>
      </c>
      <c r="J183" s="10">
        <v>113714</v>
      </c>
      <c r="K183" s="10">
        <v>40345</v>
      </c>
      <c r="L183" s="10">
        <v>3800</v>
      </c>
      <c r="M183" s="10">
        <v>0</v>
      </c>
      <c r="N183" s="10">
        <v>196066</v>
      </c>
      <c r="O183" s="10">
        <v>174437</v>
      </c>
      <c r="P183" s="10">
        <v>11379</v>
      </c>
      <c r="Q183" s="10">
        <v>2692</v>
      </c>
      <c r="R183" s="10">
        <v>1635</v>
      </c>
      <c r="S183" s="10">
        <v>5840</v>
      </c>
      <c r="T183" s="10">
        <v>83</v>
      </c>
      <c r="U183" s="10">
        <v>0</v>
      </c>
      <c r="V183" s="10">
        <v>32589</v>
      </c>
      <c r="W183" s="10">
        <v>26624</v>
      </c>
      <c r="X183" s="10">
        <v>1933</v>
      </c>
      <c r="Y183" s="10">
        <v>38</v>
      </c>
      <c r="Z183" s="10">
        <v>169</v>
      </c>
      <c r="AA183" s="10">
        <v>3621</v>
      </c>
      <c r="AB183" s="10">
        <v>205</v>
      </c>
      <c r="AC183" s="10">
        <v>0</v>
      </c>
      <c r="AD183" s="10">
        <v>58506</v>
      </c>
      <c r="AE183" s="10">
        <v>32357</v>
      </c>
      <c r="AF183" s="10">
        <v>3611</v>
      </c>
      <c r="AG183" s="10">
        <v>1403</v>
      </c>
      <c r="AH183" s="10">
        <v>1702</v>
      </c>
      <c r="AI183" s="10">
        <v>19433</v>
      </c>
      <c r="AJ183" s="10">
        <v>0</v>
      </c>
      <c r="AK183" s="10">
        <v>57783</v>
      </c>
      <c r="AL183" s="10">
        <v>34125</v>
      </c>
      <c r="AM183" s="10">
        <v>3963</v>
      </c>
      <c r="AN183" s="10">
        <v>360</v>
      </c>
      <c r="AO183" s="10">
        <v>7438</v>
      </c>
      <c r="AP183" s="10">
        <v>11419</v>
      </c>
      <c r="AQ183" s="10">
        <v>332</v>
      </c>
      <c r="AR183" s="10">
        <v>145</v>
      </c>
      <c r="AS183" s="10">
        <v>0</v>
      </c>
    </row>
    <row r="184" spans="1:45">
      <c r="A184" s="10">
        <v>1381</v>
      </c>
      <c r="B184" s="10">
        <v>2</v>
      </c>
      <c r="C184" s="10" t="s">
        <v>487</v>
      </c>
      <c r="D184" s="10" t="s">
        <v>488</v>
      </c>
      <c r="E184" s="10">
        <v>69778</v>
      </c>
      <c r="F184" s="10">
        <v>22094</v>
      </c>
      <c r="G184" s="10">
        <v>10890</v>
      </c>
      <c r="H184" s="10">
        <v>10784</v>
      </c>
      <c r="I184" s="10">
        <v>5148</v>
      </c>
      <c r="J184" s="10">
        <v>13215</v>
      </c>
      <c r="K184" s="10">
        <v>7210</v>
      </c>
      <c r="L184" s="10">
        <v>436</v>
      </c>
      <c r="M184" s="10">
        <v>0</v>
      </c>
      <c r="N184" s="10">
        <v>10389</v>
      </c>
      <c r="O184" s="10">
        <v>7104</v>
      </c>
      <c r="P184" s="10">
        <v>652</v>
      </c>
      <c r="Q184" s="10">
        <v>2125</v>
      </c>
      <c r="R184" s="10">
        <v>305</v>
      </c>
      <c r="S184" s="10">
        <v>18</v>
      </c>
      <c r="T184" s="10">
        <v>184</v>
      </c>
      <c r="U184" s="10">
        <v>0</v>
      </c>
      <c r="V184" s="10">
        <v>4243</v>
      </c>
      <c r="W184" s="10">
        <v>3668</v>
      </c>
      <c r="X184" s="10">
        <v>33</v>
      </c>
      <c r="Y184" s="10">
        <v>160</v>
      </c>
      <c r="Z184" s="10">
        <v>178</v>
      </c>
      <c r="AA184" s="10">
        <v>204</v>
      </c>
      <c r="AB184" s="10">
        <v>1</v>
      </c>
      <c r="AC184" s="10">
        <v>0</v>
      </c>
      <c r="AD184" s="10">
        <v>4987</v>
      </c>
      <c r="AE184" s="10">
        <v>1644</v>
      </c>
      <c r="AF184" s="10">
        <v>90</v>
      </c>
      <c r="AG184" s="10">
        <v>156</v>
      </c>
      <c r="AH184" s="10">
        <v>572</v>
      </c>
      <c r="AI184" s="10">
        <v>2525</v>
      </c>
      <c r="AJ184" s="10">
        <v>0</v>
      </c>
      <c r="AK184" s="10">
        <v>6460</v>
      </c>
      <c r="AL184" s="10">
        <v>355</v>
      </c>
      <c r="AM184" s="10">
        <v>83</v>
      </c>
      <c r="AN184" s="10">
        <v>36</v>
      </c>
      <c r="AO184" s="10">
        <v>1050</v>
      </c>
      <c r="AP184" s="10">
        <v>3615</v>
      </c>
      <c r="AQ184" s="10">
        <v>1315</v>
      </c>
      <c r="AR184" s="10">
        <v>6</v>
      </c>
      <c r="AS184" s="10">
        <v>0</v>
      </c>
    </row>
    <row r="185" spans="1:45">
      <c r="A185" s="10">
        <v>1381</v>
      </c>
      <c r="B185" s="10">
        <v>3</v>
      </c>
      <c r="C185" s="10" t="s">
        <v>489</v>
      </c>
      <c r="D185" s="10" t="s">
        <v>490</v>
      </c>
      <c r="E185" s="10">
        <v>6304</v>
      </c>
      <c r="F185" s="10">
        <v>3799</v>
      </c>
      <c r="G185" s="10">
        <v>506</v>
      </c>
      <c r="H185" s="10">
        <v>473</v>
      </c>
      <c r="I185" s="10">
        <v>274</v>
      </c>
      <c r="J185" s="10">
        <v>131</v>
      </c>
      <c r="K185" s="10">
        <v>1000</v>
      </c>
      <c r="L185" s="10">
        <v>122</v>
      </c>
      <c r="M185" s="10">
        <v>0</v>
      </c>
      <c r="N185" s="10">
        <v>939</v>
      </c>
      <c r="O185" s="10">
        <v>713</v>
      </c>
      <c r="P185" s="10">
        <v>97</v>
      </c>
      <c r="Q185" s="10">
        <v>119</v>
      </c>
      <c r="R185" s="10">
        <v>0</v>
      </c>
      <c r="S185" s="10">
        <v>0</v>
      </c>
      <c r="T185" s="10">
        <v>9</v>
      </c>
      <c r="U185" s="10">
        <v>0</v>
      </c>
      <c r="V185" s="10">
        <v>1142</v>
      </c>
      <c r="W185" s="10">
        <v>1002</v>
      </c>
      <c r="X185" s="10">
        <v>23</v>
      </c>
      <c r="Y185" s="10">
        <v>20</v>
      </c>
      <c r="Z185" s="10">
        <v>30</v>
      </c>
      <c r="AA185" s="10">
        <v>67</v>
      </c>
      <c r="AB185" s="10">
        <v>0</v>
      </c>
      <c r="AC185" s="10">
        <v>0</v>
      </c>
      <c r="AD185" s="10">
        <v>1074</v>
      </c>
      <c r="AE185" s="10">
        <v>185</v>
      </c>
      <c r="AF185" s="10">
        <v>4</v>
      </c>
      <c r="AG185" s="10">
        <v>52</v>
      </c>
      <c r="AH185" s="10">
        <v>41</v>
      </c>
      <c r="AI185" s="10">
        <v>792</v>
      </c>
      <c r="AJ185" s="10">
        <v>0</v>
      </c>
      <c r="AK185" s="10">
        <v>0</v>
      </c>
      <c r="AL185" s="10">
        <v>0</v>
      </c>
      <c r="AM185" s="10">
        <v>0</v>
      </c>
      <c r="AN185" s="10">
        <v>0</v>
      </c>
      <c r="AO185" s="10">
        <v>0</v>
      </c>
      <c r="AP185" s="10">
        <v>0</v>
      </c>
      <c r="AQ185" s="10">
        <v>0</v>
      </c>
      <c r="AR185" s="10">
        <v>0</v>
      </c>
      <c r="AS185" s="10">
        <v>0</v>
      </c>
    </row>
    <row r="186" spans="1:45">
      <c r="A186" s="10">
        <v>1381</v>
      </c>
      <c r="B186" s="10">
        <v>4</v>
      </c>
      <c r="C186" s="10" t="s">
        <v>491</v>
      </c>
      <c r="D186" s="10" t="s">
        <v>492</v>
      </c>
      <c r="E186" s="10">
        <v>6290</v>
      </c>
      <c r="F186" s="10">
        <v>3799</v>
      </c>
      <c r="G186" s="10">
        <v>501</v>
      </c>
      <c r="H186" s="10">
        <v>464</v>
      </c>
      <c r="I186" s="10">
        <v>274</v>
      </c>
      <c r="J186" s="10">
        <v>131</v>
      </c>
      <c r="K186" s="10">
        <v>1000</v>
      </c>
      <c r="L186" s="10">
        <v>122</v>
      </c>
      <c r="M186" s="10">
        <v>0</v>
      </c>
      <c r="N186" s="10">
        <v>934</v>
      </c>
      <c r="O186" s="10">
        <v>713</v>
      </c>
      <c r="P186" s="10">
        <v>92</v>
      </c>
      <c r="Q186" s="10">
        <v>119</v>
      </c>
      <c r="R186" s="10">
        <v>0</v>
      </c>
      <c r="S186" s="10">
        <v>0</v>
      </c>
      <c r="T186" s="10">
        <v>9</v>
      </c>
      <c r="U186" s="10">
        <v>0</v>
      </c>
      <c r="V186" s="10">
        <v>1089</v>
      </c>
      <c r="W186" s="10">
        <v>1001</v>
      </c>
      <c r="X186" s="10">
        <v>23</v>
      </c>
      <c r="Y186" s="10">
        <v>18</v>
      </c>
      <c r="Z186" s="10">
        <v>30</v>
      </c>
      <c r="AA186" s="10">
        <v>17</v>
      </c>
      <c r="AB186" s="10">
        <v>0</v>
      </c>
      <c r="AC186" s="10">
        <v>0</v>
      </c>
      <c r="AD186" s="10">
        <v>1074</v>
      </c>
      <c r="AE186" s="10">
        <v>185</v>
      </c>
      <c r="AF186" s="10">
        <v>4</v>
      </c>
      <c r="AG186" s="10">
        <v>52</v>
      </c>
      <c r="AH186" s="10">
        <v>41</v>
      </c>
      <c r="AI186" s="10">
        <v>792</v>
      </c>
      <c r="AJ186" s="10">
        <v>0</v>
      </c>
      <c r="AK186" s="10">
        <v>0</v>
      </c>
      <c r="AL186" s="10">
        <v>0</v>
      </c>
      <c r="AM186" s="10">
        <v>0</v>
      </c>
      <c r="AN186" s="10">
        <v>0</v>
      </c>
      <c r="AO186" s="10">
        <v>0</v>
      </c>
      <c r="AP186" s="10">
        <v>0</v>
      </c>
      <c r="AQ186" s="10">
        <v>0</v>
      </c>
      <c r="AR186" s="10">
        <v>0</v>
      </c>
      <c r="AS186" s="10">
        <v>0</v>
      </c>
    </row>
    <row r="187" spans="1:45">
      <c r="A187" s="10">
        <v>1381</v>
      </c>
      <c r="B187" s="10">
        <v>4</v>
      </c>
      <c r="C187" s="10" t="s">
        <v>493</v>
      </c>
      <c r="D187" s="10" t="s">
        <v>494</v>
      </c>
      <c r="E187" s="10">
        <v>14</v>
      </c>
      <c r="F187" s="10">
        <v>0</v>
      </c>
      <c r="G187" s="10">
        <v>5</v>
      </c>
      <c r="H187" s="10">
        <v>9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5</v>
      </c>
      <c r="O187" s="10">
        <v>0</v>
      </c>
      <c r="P187" s="10">
        <v>5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53</v>
      </c>
      <c r="W187" s="10">
        <v>1</v>
      </c>
      <c r="X187" s="10">
        <v>0</v>
      </c>
      <c r="Y187" s="10">
        <v>2</v>
      </c>
      <c r="Z187" s="10">
        <v>0</v>
      </c>
      <c r="AA187" s="10">
        <v>50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 s="10">
        <v>0</v>
      </c>
      <c r="AP187" s="10">
        <v>0</v>
      </c>
      <c r="AQ187" s="10">
        <v>0</v>
      </c>
      <c r="AR187" s="10">
        <v>0</v>
      </c>
      <c r="AS187" s="10">
        <v>0</v>
      </c>
    </row>
    <row r="188" spans="1:45">
      <c r="A188" s="10">
        <v>1381</v>
      </c>
      <c r="B188" s="10">
        <v>3</v>
      </c>
      <c r="C188" s="10" t="s">
        <v>495</v>
      </c>
      <c r="D188" s="10" t="s">
        <v>496</v>
      </c>
      <c r="E188" s="10">
        <v>8043</v>
      </c>
      <c r="F188" s="10">
        <v>4150</v>
      </c>
      <c r="G188" s="10">
        <v>561</v>
      </c>
      <c r="H188" s="10">
        <v>1666</v>
      </c>
      <c r="I188" s="10">
        <v>1528</v>
      </c>
      <c r="J188" s="10">
        <v>106</v>
      </c>
      <c r="K188" s="10">
        <v>0</v>
      </c>
      <c r="L188" s="10">
        <v>32</v>
      </c>
      <c r="M188" s="10">
        <v>0</v>
      </c>
      <c r="N188" s="10">
        <v>3239</v>
      </c>
      <c r="O188" s="10">
        <v>2885</v>
      </c>
      <c r="P188" s="10">
        <v>288</v>
      </c>
      <c r="Q188" s="10">
        <v>6</v>
      </c>
      <c r="R188" s="10">
        <v>39</v>
      </c>
      <c r="S188" s="10">
        <v>18</v>
      </c>
      <c r="T188" s="10">
        <v>4</v>
      </c>
      <c r="U188" s="10">
        <v>0</v>
      </c>
      <c r="V188" s="10">
        <v>1080</v>
      </c>
      <c r="W188" s="10">
        <v>780</v>
      </c>
      <c r="X188" s="10">
        <v>0</v>
      </c>
      <c r="Y188" s="10">
        <v>140</v>
      </c>
      <c r="Z188" s="10">
        <v>145</v>
      </c>
      <c r="AA188" s="10">
        <v>15</v>
      </c>
      <c r="AB188" s="10">
        <v>0</v>
      </c>
      <c r="AC188" s="10">
        <v>0</v>
      </c>
      <c r="AD188" s="10">
        <v>922</v>
      </c>
      <c r="AE188" s="10">
        <v>25</v>
      </c>
      <c r="AF188" s="10">
        <v>3</v>
      </c>
      <c r="AG188" s="10">
        <v>7</v>
      </c>
      <c r="AH188" s="10">
        <v>240</v>
      </c>
      <c r="AI188" s="10">
        <v>647</v>
      </c>
      <c r="AJ188" s="10">
        <v>0</v>
      </c>
      <c r="AK188" s="10">
        <v>286</v>
      </c>
      <c r="AL188" s="10">
        <v>7</v>
      </c>
      <c r="AM188" s="10">
        <v>0</v>
      </c>
      <c r="AN188" s="10">
        <v>5</v>
      </c>
      <c r="AO188" s="10">
        <v>273</v>
      </c>
      <c r="AP188" s="10">
        <v>0</v>
      </c>
      <c r="AQ188" s="10">
        <v>0</v>
      </c>
      <c r="AR188" s="10">
        <v>0</v>
      </c>
      <c r="AS188" s="10">
        <v>0</v>
      </c>
    </row>
    <row r="189" spans="1:45">
      <c r="A189" s="10">
        <v>1381</v>
      </c>
      <c r="B189" s="10">
        <v>4</v>
      </c>
      <c r="C189" s="10" t="s">
        <v>497</v>
      </c>
      <c r="D189" s="10" t="s">
        <v>496</v>
      </c>
      <c r="E189" s="10">
        <v>8043</v>
      </c>
      <c r="F189" s="10">
        <v>4150</v>
      </c>
      <c r="G189" s="10">
        <v>561</v>
      </c>
      <c r="H189" s="10">
        <v>1666</v>
      </c>
      <c r="I189" s="10">
        <v>1528</v>
      </c>
      <c r="J189" s="10">
        <v>106</v>
      </c>
      <c r="K189" s="10">
        <v>0</v>
      </c>
      <c r="L189" s="10">
        <v>32</v>
      </c>
      <c r="M189" s="10">
        <v>0</v>
      </c>
      <c r="N189" s="10">
        <v>3239</v>
      </c>
      <c r="O189" s="10">
        <v>2885</v>
      </c>
      <c r="P189" s="10">
        <v>288</v>
      </c>
      <c r="Q189" s="10">
        <v>6</v>
      </c>
      <c r="R189" s="10">
        <v>39</v>
      </c>
      <c r="S189" s="10">
        <v>18</v>
      </c>
      <c r="T189" s="10">
        <v>4</v>
      </c>
      <c r="U189" s="10">
        <v>0</v>
      </c>
      <c r="V189" s="10">
        <v>1080</v>
      </c>
      <c r="W189" s="10">
        <v>780</v>
      </c>
      <c r="X189" s="10">
        <v>0</v>
      </c>
      <c r="Y189" s="10">
        <v>140</v>
      </c>
      <c r="Z189" s="10">
        <v>145</v>
      </c>
      <c r="AA189" s="10">
        <v>15</v>
      </c>
      <c r="AB189" s="10">
        <v>0</v>
      </c>
      <c r="AC189" s="10">
        <v>0</v>
      </c>
      <c r="AD189" s="10">
        <v>922</v>
      </c>
      <c r="AE189" s="10">
        <v>25</v>
      </c>
      <c r="AF189" s="10">
        <v>3</v>
      </c>
      <c r="AG189" s="10">
        <v>7</v>
      </c>
      <c r="AH189" s="10">
        <v>240</v>
      </c>
      <c r="AI189" s="10">
        <v>647</v>
      </c>
      <c r="AJ189" s="10">
        <v>0</v>
      </c>
      <c r="AK189" s="10">
        <v>286</v>
      </c>
      <c r="AL189" s="10">
        <v>7</v>
      </c>
      <c r="AM189" s="10">
        <v>0</v>
      </c>
      <c r="AN189" s="10">
        <v>5</v>
      </c>
      <c r="AO189" s="10">
        <v>273</v>
      </c>
      <c r="AP189" s="10">
        <v>0</v>
      </c>
      <c r="AQ189" s="10">
        <v>0</v>
      </c>
      <c r="AR189" s="10">
        <v>0</v>
      </c>
      <c r="AS189" s="10">
        <v>0</v>
      </c>
    </row>
    <row r="190" spans="1:45">
      <c r="A190" s="10">
        <v>1381</v>
      </c>
      <c r="B190" s="10">
        <v>3</v>
      </c>
      <c r="C190" s="10" t="s">
        <v>498</v>
      </c>
      <c r="D190" s="10" t="s">
        <v>499</v>
      </c>
      <c r="E190" s="10">
        <v>55431</v>
      </c>
      <c r="F190" s="10">
        <v>14146</v>
      </c>
      <c r="G190" s="10">
        <v>9823</v>
      </c>
      <c r="H190" s="10">
        <v>8645</v>
      </c>
      <c r="I190" s="10">
        <v>3347</v>
      </c>
      <c r="J190" s="10">
        <v>12979</v>
      </c>
      <c r="K190" s="10">
        <v>6210</v>
      </c>
      <c r="L190" s="10">
        <v>282</v>
      </c>
      <c r="M190" s="10">
        <v>0</v>
      </c>
      <c r="N190" s="10">
        <v>6211</v>
      </c>
      <c r="O190" s="10">
        <v>3507</v>
      </c>
      <c r="P190" s="10">
        <v>267</v>
      </c>
      <c r="Q190" s="10">
        <v>2001</v>
      </c>
      <c r="R190" s="10">
        <v>265</v>
      </c>
      <c r="S190" s="10">
        <v>0</v>
      </c>
      <c r="T190" s="10">
        <v>171</v>
      </c>
      <c r="U190" s="10">
        <v>0</v>
      </c>
      <c r="V190" s="10">
        <v>2021</v>
      </c>
      <c r="W190" s="10">
        <v>1886</v>
      </c>
      <c r="X190" s="10">
        <v>10</v>
      </c>
      <c r="Y190" s="10">
        <v>0</v>
      </c>
      <c r="Z190" s="10">
        <v>2</v>
      </c>
      <c r="AA190" s="10">
        <v>122</v>
      </c>
      <c r="AB190" s="10">
        <v>1</v>
      </c>
      <c r="AC190" s="10">
        <v>0</v>
      </c>
      <c r="AD190" s="10">
        <v>2992</v>
      </c>
      <c r="AE190" s="10">
        <v>1434</v>
      </c>
      <c r="AF190" s="10">
        <v>83</v>
      </c>
      <c r="AG190" s="10">
        <v>98</v>
      </c>
      <c r="AH190" s="10">
        <v>290</v>
      </c>
      <c r="AI190" s="10">
        <v>1086</v>
      </c>
      <c r="AJ190" s="10">
        <v>0</v>
      </c>
      <c r="AK190" s="10">
        <v>6174</v>
      </c>
      <c r="AL190" s="10">
        <v>348</v>
      </c>
      <c r="AM190" s="10">
        <v>83</v>
      </c>
      <c r="AN190" s="10">
        <v>31</v>
      </c>
      <c r="AO190" s="10">
        <v>777</v>
      </c>
      <c r="AP190" s="10">
        <v>3615</v>
      </c>
      <c r="AQ190" s="10">
        <v>1315</v>
      </c>
      <c r="AR190" s="10">
        <v>6</v>
      </c>
      <c r="AS190" s="10">
        <v>0</v>
      </c>
    </row>
    <row r="191" spans="1:45">
      <c r="A191" s="10">
        <v>1381</v>
      </c>
      <c r="B191" s="10">
        <v>4</v>
      </c>
      <c r="C191" s="10" t="s">
        <v>500</v>
      </c>
      <c r="D191" s="10" t="s">
        <v>501</v>
      </c>
      <c r="E191" s="10">
        <v>37662</v>
      </c>
      <c r="F191" s="10">
        <v>10674</v>
      </c>
      <c r="G191" s="10">
        <v>7504</v>
      </c>
      <c r="H191" s="10">
        <v>6305</v>
      </c>
      <c r="I191" s="10">
        <v>2784</v>
      </c>
      <c r="J191" s="10">
        <v>6385</v>
      </c>
      <c r="K191" s="10">
        <v>3941</v>
      </c>
      <c r="L191" s="10">
        <v>69</v>
      </c>
      <c r="M191" s="10">
        <v>0</v>
      </c>
      <c r="N191" s="10">
        <v>4973</v>
      </c>
      <c r="O191" s="10">
        <v>2476</v>
      </c>
      <c r="P191" s="10">
        <v>267</v>
      </c>
      <c r="Q191" s="10">
        <v>1965</v>
      </c>
      <c r="R191" s="10">
        <v>265</v>
      </c>
      <c r="S191" s="10">
        <v>0</v>
      </c>
      <c r="T191" s="10">
        <v>0</v>
      </c>
      <c r="U191" s="10">
        <v>0</v>
      </c>
      <c r="V191" s="10">
        <v>1916</v>
      </c>
      <c r="W191" s="10">
        <v>1781</v>
      </c>
      <c r="X191" s="10">
        <v>10</v>
      </c>
      <c r="Y191" s="10">
        <v>0</v>
      </c>
      <c r="Z191" s="10">
        <v>2</v>
      </c>
      <c r="AA191" s="10">
        <v>122</v>
      </c>
      <c r="AB191" s="10">
        <v>1</v>
      </c>
      <c r="AC191" s="10">
        <v>0</v>
      </c>
      <c r="AD191" s="10">
        <v>2562</v>
      </c>
      <c r="AE191" s="10">
        <v>1139</v>
      </c>
      <c r="AF191" s="10">
        <v>77</v>
      </c>
      <c r="AG191" s="10">
        <v>98</v>
      </c>
      <c r="AH191" s="10">
        <v>190</v>
      </c>
      <c r="AI191" s="10">
        <v>1059</v>
      </c>
      <c r="AJ191" s="10">
        <v>0</v>
      </c>
      <c r="AK191" s="10">
        <v>3683</v>
      </c>
      <c r="AL191" s="10">
        <v>147</v>
      </c>
      <c r="AM191" s="10">
        <v>4</v>
      </c>
      <c r="AN191" s="10">
        <v>22</v>
      </c>
      <c r="AO191" s="10">
        <v>537</v>
      </c>
      <c r="AP191" s="10">
        <v>1709</v>
      </c>
      <c r="AQ191" s="10">
        <v>1265</v>
      </c>
      <c r="AR191" s="10">
        <v>0</v>
      </c>
      <c r="AS191" s="10">
        <v>0</v>
      </c>
    </row>
    <row r="192" spans="1:45">
      <c r="A192" s="10">
        <v>1381</v>
      </c>
      <c r="B192" s="10">
        <v>4</v>
      </c>
      <c r="C192" s="10" t="s">
        <v>502</v>
      </c>
      <c r="D192" s="10" t="s">
        <v>503</v>
      </c>
      <c r="E192" s="10">
        <v>1221</v>
      </c>
      <c r="F192" s="10">
        <v>427</v>
      </c>
      <c r="G192" s="10">
        <v>150</v>
      </c>
      <c r="H192" s="10">
        <v>168</v>
      </c>
      <c r="I192" s="10">
        <v>41</v>
      </c>
      <c r="J192" s="10">
        <v>368</v>
      </c>
      <c r="K192" s="10">
        <v>48</v>
      </c>
      <c r="L192" s="10">
        <v>20</v>
      </c>
      <c r="M192" s="10">
        <v>0</v>
      </c>
      <c r="N192" s="10">
        <v>303</v>
      </c>
      <c r="O192" s="10">
        <v>250</v>
      </c>
      <c r="P192" s="10">
        <v>0</v>
      </c>
      <c r="Q192" s="10">
        <v>36</v>
      </c>
      <c r="R192" s="10">
        <v>0</v>
      </c>
      <c r="S192" s="10">
        <v>0</v>
      </c>
      <c r="T192" s="10">
        <v>17</v>
      </c>
      <c r="U192" s="10">
        <v>0</v>
      </c>
      <c r="V192" s="10">
        <v>105</v>
      </c>
      <c r="W192" s="10">
        <v>105</v>
      </c>
      <c r="X192" s="10">
        <v>0</v>
      </c>
      <c r="Y192" s="10">
        <v>0</v>
      </c>
      <c r="Z192" s="10">
        <v>0</v>
      </c>
      <c r="AA192" s="10">
        <v>0</v>
      </c>
      <c r="AB192" s="10">
        <v>0</v>
      </c>
      <c r="AC192" s="10">
        <v>0</v>
      </c>
      <c r="AD192" s="10">
        <v>393</v>
      </c>
      <c r="AE192" s="10">
        <v>283</v>
      </c>
      <c r="AF192" s="10">
        <v>2</v>
      </c>
      <c r="AG192" s="10">
        <v>0</v>
      </c>
      <c r="AH192" s="10">
        <v>82</v>
      </c>
      <c r="AI192" s="10">
        <v>27</v>
      </c>
      <c r="AJ192" s="10">
        <v>0</v>
      </c>
      <c r="AK192" s="10">
        <v>282</v>
      </c>
      <c r="AL192" s="10">
        <v>200</v>
      </c>
      <c r="AM192" s="10">
        <v>26</v>
      </c>
      <c r="AN192" s="10">
        <v>0</v>
      </c>
      <c r="AO192" s="10">
        <v>0</v>
      </c>
      <c r="AP192" s="10">
        <v>0</v>
      </c>
      <c r="AQ192" s="10">
        <v>50</v>
      </c>
      <c r="AR192" s="10">
        <v>6</v>
      </c>
      <c r="AS192" s="10">
        <v>0</v>
      </c>
    </row>
    <row r="193" spans="1:45">
      <c r="A193" s="10">
        <v>1381</v>
      </c>
      <c r="B193" s="10">
        <v>4</v>
      </c>
      <c r="C193" s="10" t="s">
        <v>504</v>
      </c>
      <c r="D193" s="10" t="s">
        <v>499</v>
      </c>
      <c r="E193" s="10">
        <v>16548</v>
      </c>
      <c r="F193" s="10">
        <v>3045</v>
      </c>
      <c r="G193" s="10">
        <v>2170</v>
      </c>
      <c r="H193" s="10">
        <v>2173</v>
      </c>
      <c r="I193" s="10">
        <v>521</v>
      </c>
      <c r="J193" s="10">
        <v>6226</v>
      </c>
      <c r="K193" s="10">
        <v>2220</v>
      </c>
      <c r="L193" s="10">
        <v>193</v>
      </c>
      <c r="M193" s="10">
        <v>0</v>
      </c>
      <c r="N193" s="10">
        <v>935</v>
      </c>
      <c r="O193" s="10">
        <v>781</v>
      </c>
      <c r="P193" s="10">
        <v>0</v>
      </c>
      <c r="Q193" s="10">
        <v>0</v>
      </c>
      <c r="R193" s="10">
        <v>0</v>
      </c>
      <c r="S193" s="10">
        <v>0</v>
      </c>
      <c r="T193" s="10">
        <v>154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0</v>
      </c>
      <c r="AB193" s="10">
        <v>0</v>
      </c>
      <c r="AC193" s="10">
        <v>0</v>
      </c>
      <c r="AD193" s="10">
        <v>36</v>
      </c>
      <c r="AE193" s="10">
        <v>13</v>
      </c>
      <c r="AF193" s="10">
        <v>5</v>
      </c>
      <c r="AG193" s="10">
        <v>0</v>
      </c>
      <c r="AH193" s="10">
        <v>19</v>
      </c>
      <c r="AI193" s="10">
        <v>0</v>
      </c>
      <c r="AJ193" s="10">
        <v>0</v>
      </c>
      <c r="AK193" s="10">
        <v>2209</v>
      </c>
      <c r="AL193" s="10">
        <v>1</v>
      </c>
      <c r="AM193" s="10">
        <v>54</v>
      </c>
      <c r="AN193" s="10">
        <v>9</v>
      </c>
      <c r="AO193" s="10">
        <v>240</v>
      </c>
      <c r="AP193" s="10">
        <v>1906</v>
      </c>
      <c r="AQ193" s="10">
        <v>0</v>
      </c>
      <c r="AR193" s="10">
        <v>0</v>
      </c>
      <c r="AS193" s="10">
        <v>0</v>
      </c>
    </row>
    <row r="194" spans="1:45">
      <c r="A194" s="10">
        <v>1381</v>
      </c>
      <c r="B194" s="10">
        <v>2</v>
      </c>
      <c r="C194" s="10" t="s">
        <v>505</v>
      </c>
      <c r="D194" s="10" t="s">
        <v>506</v>
      </c>
      <c r="E194" s="10">
        <v>219921</v>
      </c>
      <c r="F194" s="10">
        <v>98694</v>
      </c>
      <c r="G194" s="10">
        <v>5471</v>
      </c>
      <c r="H194" s="10">
        <v>5637</v>
      </c>
      <c r="I194" s="10">
        <v>7545</v>
      </c>
      <c r="J194" s="10">
        <v>77681</v>
      </c>
      <c r="K194" s="10">
        <v>24668</v>
      </c>
      <c r="L194" s="10">
        <v>227</v>
      </c>
      <c r="M194" s="10">
        <v>0</v>
      </c>
      <c r="N194" s="10">
        <v>32852</v>
      </c>
      <c r="O194" s="10">
        <v>19815</v>
      </c>
      <c r="P194" s="10">
        <v>545</v>
      </c>
      <c r="Q194" s="10">
        <v>765</v>
      </c>
      <c r="R194" s="10">
        <v>50</v>
      </c>
      <c r="S194" s="10">
        <v>11673</v>
      </c>
      <c r="T194" s="10">
        <v>5</v>
      </c>
      <c r="U194" s="10">
        <v>0</v>
      </c>
      <c r="V194" s="10">
        <v>5403</v>
      </c>
      <c r="W194" s="10">
        <v>3876</v>
      </c>
      <c r="X194" s="10">
        <v>115</v>
      </c>
      <c r="Y194" s="10">
        <v>58</v>
      </c>
      <c r="Z194" s="10">
        <v>0</v>
      </c>
      <c r="AA194" s="10">
        <v>1355</v>
      </c>
      <c r="AB194" s="10">
        <v>0</v>
      </c>
      <c r="AC194" s="10">
        <v>0</v>
      </c>
      <c r="AD194" s="10">
        <v>6972</v>
      </c>
      <c r="AE194" s="10">
        <v>4330</v>
      </c>
      <c r="AF194" s="10">
        <v>291</v>
      </c>
      <c r="AG194" s="10">
        <v>24</v>
      </c>
      <c r="AH194" s="10">
        <v>754</v>
      </c>
      <c r="AI194" s="10">
        <v>1573</v>
      </c>
      <c r="AJ194" s="10">
        <v>0</v>
      </c>
      <c r="AK194" s="10">
        <v>17228</v>
      </c>
      <c r="AL194" s="10">
        <v>2531</v>
      </c>
      <c r="AM194" s="10">
        <v>9294</v>
      </c>
      <c r="AN194" s="10">
        <v>58</v>
      </c>
      <c r="AO194" s="10">
        <v>168</v>
      </c>
      <c r="AP194" s="10">
        <v>4360</v>
      </c>
      <c r="AQ194" s="10">
        <v>817</v>
      </c>
      <c r="AR194" s="10">
        <v>0</v>
      </c>
      <c r="AS194" s="10">
        <v>0</v>
      </c>
    </row>
    <row r="195" spans="1:45">
      <c r="A195" s="10">
        <v>1381</v>
      </c>
      <c r="B195" s="10">
        <v>3</v>
      </c>
      <c r="C195" s="10" t="s">
        <v>507</v>
      </c>
      <c r="D195" s="10" t="s">
        <v>506</v>
      </c>
      <c r="E195" s="10">
        <v>219921</v>
      </c>
      <c r="F195" s="10">
        <v>98694</v>
      </c>
      <c r="G195" s="10">
        <v>5471</v>
      </c>
      <c r="H195" s="10">
        <v>5637</v>
      </c>
      <c r="I195" s="10">
        <v>7545</v>
      </c>
      <c r="J195" s="10">
        <v>77681</v>
      </c>
      <c r="K195" s="10">
        <v>24668</v>
      </c>
      <c r="L195" s="10">
        <v>227</v>
      </c>
      <c r="M195" s="10">
        <v>0</v>
      </c>
      <c r="N195" s="10">
        <v>32852</v>
      </c>
      <c r="O195" s="10">
        <v>19815</v>
      </c>
      <c r="P195" s="10">
        <v>545</v>
      </c>
      <c r="Q195" s="10">
        <v>765</v>
      </c>
      <c r="R195" s="10">
        <v>50</v>
      </c>
      <c r="S195" s="10">
        <v>11673</v>
      </c>
      <c r="T195" s="10">
        <v>5</v>
      </c>
      <c r="U195" s="10">
        <v>0</v>
      </c>
      <c r="V195" s="10">
        <v>5403</v>
      </c>
      <c r="W195" s="10">
        <v>3876</v>
      </c>
      <c r="X195" s="10">
        <v>115</v>
      </c>
      <c r="Y195" s="10">
        <v>58</v>
      </c>
      <c r="Z195" s="10">
        <v>0</v>
      </c>
      <c r="AA195" s="10">
        <v>1355</v>
      </c>
      <c r="AB195" s="10">
        <v>0</v>
      </c>
      <c r="AC195" s="10">
        <v>0</v>
      </c>
      <c r="AD195" s="10">
        <v>6972</v>
      </c>
      <c r="AE195" s="10">
        <v>4330</v>
      </c>
      <c r="AF195" s="10">
        <v>291</v>
      </c>
      <c r="AG195" s="10">
        <v>24</v>
      </c>
      <c r="AH195" s="10">
        <v>754</v>
      </c>
      <c r="AI195" s="10">
        <v>1573</v>
      </c>
      <c r="AJ195" s="10">
        <v>0</v>
      </c>
      <c r="AK195" s="10">
        <v>17228</v>
      </c>
      <c r="AL195" s="10">
        <v>2531</v>
      </c>
      <c r="AM195" s="10">
        <v>9294</v>
      </c>
      <c r="AN195" s="10">
        <v>58</v>
      </c>
      <c r="AO195" s="10">
        <v>168</v>
      </c>
      <c r="AP195" s="10">
        <v>4360</v>
      </c>
      <c r="AQ195" s="10">
        <v>817</v>
      </c>
      <c r="AR195" s="10">
        <v>0</v>
      </c>
      <c r="AS195" s="10">
        <v>0</v>
      </c>
    </row>
    <row r="196" spans="1:45">
      <c r="A196" s="10">
        <v>1381</v>
      </c>
      <c r="B196" s="10">
        <v>4</v>
      </c>
      <c r="C196" s="10" t="s">
        <v>508</v>
      </c>
      <c r="D196" s="10" t="s">
        <v>506</v>
      </c>
      <c r="E196" s="10">
        <v>219921</v>
      </c>
      <c r="F196" s="10">
        <v>98694</v>
      </c>
      <c r="G196" s="10">
        <v>5471</v>
      </c>
      <c r="H196" s="10">
        <v>5637</v>
      </c>
      <c r="I196" s="10">
        <v>7545</v>
      </c>
      <c r="J196" s="10">
        <v>77681</v>
      </c>
      <c r="K196" s="10">
        <v>24668</v>
      </c>
      <c r="L196" s="10">
        <v>227</v>
      </c>
      <c r="M196" s="10">
        <v>0</v>
      </c>
      <c r="N196" s="10">
        <v>32852</v>
      </c>
      <c r="O196" s="10">
        <v>19815</v>
      </c>
      <c r="P196" s="10">
        <v>545</v>
      </c>
      <c r="Q196" s="10">
        <v>765</v>
      </c>
      <c r="R196" s="10">
        <v>50</v>
      </c>
      <c r="S196" s="10">
        <v>11673</v>
      </c>
      <c r="T196" s="10">
        <v>5</v>
      </c>
      <c r="U196" s="10">
        <v>0</v>
      </c>
      <c r="V196" s="10">
        <v>5403</v>
      </c>
      <c r="W196" s="10">
        <v>3876</v>
      </c>
      <c r="X196" s="10">
        <v>115</v>
      </c>
      <c r="Y196" s="10">
        <v>58</v>
      </c>
      <c r="Z196" s="10">
        <v>0</v>
      </c>
      <c r="AA196" s="10">
        <v>1355</v>
      </c>
      <c r="AB196" s="10">
        <v>0</v>
      </c>
      <c r="AC196" s="10">
        <v>0</v>
      </c>
      <c r="AD196" s="10">
        <v>6972</v>
      </c>
      <c r="AE196" s="10">
        <v>4330</v>
      </c>
      <c r="AF196" s="10">
        <v>291</v>
      </c>
      <c r="AG196" s="10">
        <v>24</v>
      </c>
      <c r="AH196" s="10">
        <v>754</v>
      </c>
      <c r="AI196" s="10">
        <v>1573</v>
      </c>
      <c r="AJ196" s="10">
        <v>0</v>
      </c>
      <c r="AK196" s="10">
        <v>17228</v>
      </c>
      <c r="AL196" s="10">
        <v>2531</v>
      </c>
      <c r="AM196" s="10">
        <v>9294</v>
      </c>
      <c r="AN196" s="10">
        <v>58</v>
      </c>
      <c r="AO196" s="10">
        <v>168</v>
      </c>
      <c r="AP196" s="10">
        <v>4360</v>
      </c>
      <c r="AQ196" s="10">
        <v>817</v>
      </c>
      <c r="AR196" s="10">
        <v>0</v>
      </c>
      <c r="AS196" s="10">
        <v>0</v>
      </c>
    </row>
    <row r="197" spans="1:45">
      <c r="A197" s="10">
        <v>1381</v>
      </c>
      <c r="B197" s="10">
        <v>2</v>
      </c>
      <c r="C197" s="10" t="s">
        <v>509</v>
      </c>
      <c r="D197" s="10" t="s">
        <v>510</v>
      </c>
      <c r="E197" s="10">
        <v>75464</v>
      </c>
      <c r="F197" s="10">
        <v>46322</v>
      </c>
      <c r="G197" s="10">
        <v>5742</v>
      </c>
      <c r="H197" s="10">
        <v>3301</v>
      </c>
      <c r="I197" s="10">
        <v>2714</v>
      </c>
      <c r="J197" s="10">
        <v>16157</v>
      </c>
      <c r="K197" s="10">
        <v>978</v>
      </c>
      <c r="L197" s="10">
        <v>249</v>
      </c>
      <c r="M197" s="10">
        <v>0</v>
      </c>
      <c r="N197" s="10">
        <v>14912</v>
      </c>
      <c r="O197" s="10">
        <v>13186</v>
      </c>
      <c r="P197" s="10">
        <v>1473</v>
      </c>
      <c r="Q197" s="10">
        <v>168</v>
      </c>
      <c r="R197" s="10">
        <v>25</v>
      </c>
      <c r="S197" s="10">
        <v>37</v>
      </c>
      <c r="T197" s="10">
        <v>23</v>
      </c>
      <c r="U197" s="10">
        <v>0</v>
      </c>
      <c r="V197" s="10">
        <v>28755</v>
      </c>
      <c r="W197" s="10">
        <v>24986</v>
      </c>
      <c r="X197" s="10">
        <v>3686</v>
      </c>
      <c r="Y197" s="10">
        <v>0</v>
      </c>
      <c r="Z197" s="10">
        <v>18</v>
      </c>
      <c r="AA197" s="10">
        <v>66</v>
      </c>
      <c r="AB197" s="10">
        <v>0</v>
      </c>
      <c r="AC197" s="10">
        <v>0</v>
      </c>
      <c r="AD197" s="10">
        <v>6075</v>
      </c>
      <c r="AE197" s="10">
        <v>4686</v>
      </c>
      <c r="AF197" s="10">
        <v>95</v>
      </c>
      <c r="AG197" s="10">
        <v>93</v>
      </c>
      <c r="AH197" s="10">
        <v>151</v>
      </c>
      <c r="AI197" s="10">
        <v>1050</v>
      </c>
      <c r="AJ197" s="10">
        <v>0</v>
      </c>
      <c r="AK197" s="10">
        <v>2585</v>
      </c>
      <c r="AL197" s="10">
        <v>348</v>
      </c>
      <c r="AM197" s="10">
        <v>25</v>
      </c>
      <c r="AN197" s="10">
        <v>55</v>
      </c>
      <c r="AO197" s="10">
        <v>1631</v>
      </c>
      <c r="AP197" s="10">
        <v>493</v>
      </c>
      <c r="AQ197" s="10">
        <v>28</v>
      </c>
      <c r="AR197" s="10">
        <v>4</v>
      </c>
      <c r="AS197" s="10">
        <v>0</v>
      </c>
    </row>
    <row r="198" spans="1:45">
      <c r="A198" s="10">
        <v>1381</v>
      </c>
      <c r="B198" s="10">
        <v>3</v>
      </c>
      <c r="C198" s="10" t="s">
        <v>511</v>
      </c>
      <c r="D198" s="10" t="s">
        <v>512</v>
      </c>
      <c r="E198" s="10">
        <v>4058</v>
      </c>
      <c r="F198" s="10">
        <v>4046</v>
      </c>
      <c r="G198" s="10">
        <v>7</v>
      </c>
      <c r="H198" s="10">
        <v>6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3819</v>
      </c>
      <c r="O198" s="10">
        <v>3808</v>
      </c>
      <c r="P198" s="10">
        <v>5</v>
      </c>
      <c r="Q198" s="10">
        <v>6</v>
      </c>
      <c r="R198" s="10">
        <v>0</v>
      </c>
      <c r="S198" s="10">
        <v>0</v>
      </c>
      <c r="T198" s="10">
        <v>0</v>
      </c>
      <c r="U198" s="10">
        <v>0</v>
      </c>
      <c r="V198" s="10">
        <v>4</v>
      </c>
      <c r="W198" s="10">
        <v>4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0</v>
      </c>
      <c r="AD198" s="10">
        <v>168</v>
      </c>
      <c r="AE198" s="10">
        <v>128</v>
      </c>
      <c r="AF198" s="10">
        <v>0</v>
      </c>
      <c r="AG198" s="10">
        <v>1</v>
      </c>
      <c r="AH198" s="10">
        <v>0</v>
      </c>
      <c r="AI198" s="10">
        <v>39</v>
      </c>
      <c r="AJ198" s="10">
        <v>0</v>
      </c>
      <c r="AK198" s="10">
        <v>0</v>
      </c>
      <c r="AL198" s="10">
        <v>0</v>
      </c>
      <c r="AM198" s="10">
        <v>0</v>
      </c>
      <c r="AN198" s="10">
        <v>0</v>
      </c>
      <c r="AO198" s="10">
        <v>0</v>
      </c>
      <c r="AP198" s="10">
        <v>0</v>
      </c>
      <c r="AQ198" s="10">
        <v>0</v>
      </c>
      <c r="AR198" s="10">
        <v>0</v>
      </c>
      <c r="AS198" s="10">
        <v>0</v>
      </c>
    </row>
    <row r="199" spans="1:45">
      <c r="A199" s="10">
        <v>1381</v>
      </c>
      <c r="B199" s="10">
        <v>9</v>
      </c>
      <c r="C199" s="10" t="s">
        <v>513</v>
      </c>
      <c r="D199" s="10" t="s">
        <v>514</v>
      </c>
      <c r="E199" s="10">
        <v>4058</v>
      </c>
      <c r="F199" s="10">
        <v>4046</v>
      </c>
      <c r="G199" s="10">
        <v>7</v>
      </c>
      <c r="H199" s="10">
        <v>6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3819</v>
      </c>
      <c r="O199" s="10">
        <v>3808</v>
      </c>
      <c r="P199" s="10">
        <v>5</v>
      </c>
      <c r="Q199" s="10">
        <v>6</v>
      </c>
      <c r="R199" s="10">
        <v>0</v>
      </c>
      <c r="S199" s="10">
        <v>0</v>
      </c>
      <c r="T199" s="10">
        <v>0</v>
      </c>
      <c r="U199" s="10">
        <v>0</v>
      </c>
      <c r="V199" s="10">
        <v>4</v>
      </c>
      <c r="W199" s="10">
        <v>4</v>
      </c>
      <c r="X199" s="10">
        <v>0</v>
      </c>
      <c r="Y199" s="10">
        <v>0</v>
      </c>
      <c r="Z199" s="10">
        <v>0</v>
      </c>
      <c r="AA199" s="10">
        <v>0</v>
      </c>
      <c r="AB199" s="10">
        <v>0</v>
      </c>
      <c r="AC199" s="10">
        <v>0</v>
      </c>
      <c r="AD199" s="10">
        <v>168</v>
      </c>
      <c r="AE199" s="10">
        <v>128</v>
      </c>
      <c r="AF199" s="10">
        <v>0</v>
      </c>
      <c r="AG199" s="10">
        <v>1</v>
      </c>
      <c r="AH199" s="10">
        <v>0</v>
      </c>
      <c r="AI199" s="10">
        <v>39</v>
      </c>
      <c r="AJ199" s="10">
        <v>0</v>
      </c>
      <c r="AK199" s="10">
        <v>0</v>
      </c>
      <c r="AL199" s="10">
        <v>0</v>
      </c>
      <c r="AM199" s="10">
        <v>0</v>
      </c>
      <c r="AN199" s="10">
        <v>0</v>
      </c>
      <c r="AO199" s="10">
        <v>0</v>
      </c>
      <c r="AP199" s="10">
        <v>0</v>
      </c>
      <c r="AQ199" s="10">
        <v>0</v>
      </c>
      <c r="AR199" s="10">
        <v>0</v>
      </c>
      <c r="AS199" s="10">
        <v>0</v>
      </c>
    </row>
    <row r="200" spans="1:45">
      <c r="A200" s="10">
        <v>1381</v>
      </c>
      <c r="B200" s="10">
        <v>3</v>
      </c>
      <c r="C200" s="10" t="s">
        <v>515</v>
      </c>
      <c r="D200" s="10" t="s">
        <v>516</v>
      </c>
      <c r="E200" s="10">
        <v>53</v>
      </c>
      <c r="F200" s="10">
        <v>30</v>
      </c>
      <c r="G200" s="10">
        <v>12</v>
      </c>
      <c r="H200" s="10">
        <v>11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35</v>
      </c>
      <c r="O200" s="10">
        <v>26</v>
      </c>
      <c r="P200" s="10">
        <v>9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0</v>
      </c>
      <c r="AD200" s="10">
        <v>263</v>
      </c>
      <c r="AE200" s="10">
        <v>248</v>
      </c>
      <c r="AF200" s="10">
        <v>0</v>
      </c>
      <c r="AG200" s="10">
        <v>0</v>
      </c>
      <c r="AH200" s="10">
        <v>14</v>
      </c>
      <c r="AI200" s="10">
        <v>0</v>
      </c>
      <c r="AJ200" s="10">
        <v>0</v>
      </c>
      <c r="AK200" s="10">
        <v>0</v>
      </c>
      <c r="AL200" s="10">
        <v>0</v>
      </c>
      <c r="AM200" s="10">
        <v>0</v>
      </c>
      <c r="AN200" s="10">
        <v>0</v>
      </c>
      <c r="AO200" s="10">
        <v>0</v>
      </c>
      <c r="AP200" s="10">
        <v>0</v>
      </c>
      <c r="AQ200" s="10">
        <v>0</v>
      </c>
      <c r="AR200" s="10">
        <v>0</v>
      </c>
      <c r="AS200" s="10">
        <v>0</v>
      </c>
    </row>
    <row r="201" spans="1:45">
      <c r="A201" s="10">
        <v>1381</v>
      </c>
      <c r="B201" s="10">
        <v>4</v>
      </c>
      <c r="C201" s="10" t="s">
        <v>517</v>
      </c>
      <c r="D201" s="10" t="s">
        <v>516</v>
      </c>
      <c r="E201" s="10">
        <v>53</v>
      </c>
      <c r="F201" s="10">
        <v>30</v>
      </c>
      <c r="G201" s="10">
        <v>12</v>
      </c>
      <c r="H201" s="10">
        <v>11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35</v>
      </c>
      <c r="O201" s="10">
        <v>26</v>
      </c>
      <c r="P201" s="10">
        <v>9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  <c r="AB201" s="10">
        <v>0</v>
      </c>
      <c r="AC201" s="10">
        <v>0</v>
      </c>
      <c r="AD201" s="10">
        <v>263</v>
      </c>
      <c r="AE201" s="10">
        <v>248</v>
      </c>
      <c r="AF201" s="10">
        <v>0</v>
      </c>
      <c r="AG201" s="10">
        <v>0</v>
      </c>
      <c r="AH201" s="10">
        <v>14</v>
      </c>
      <c r="AI201" s="10">
        <v>0</v>
      </c>
      <c r="AJ201" s="10">
        <v>0</v>
      </c>
      <c r="AK201" s="10">
        <v>0</v>
      </c>
      <c r="AL201" s="10">
        <v>0</v>
      </c>
      <c r="AM201" s="10">
        <v>0</v>
      </c>
      <c r="AN201" s="10">
        <v>0</v>
      </c>
      <c r="AO201" s="10">
        <v>0</v>
      </c>
      <c r="AP201" s="10">
        <v>0</v>
      </c>
      <c r="AQ201" s="10">
        <v>0</v>
      </c>
      <c r="AR201" s="10">
        <v>0</v>
      </c>
      <c r="AS201" s="10">
        <v>0</v>
      </c>
    </row>
    <row r="202" spans="1:45">
      <c r="A202" s="10">
        <v>1381</v>
      </c>
      <c r="B202" s="10">
        <v>3</v>
      </c>
      <c r="C202" s="10" t="s">
        <v>518</v>
      </c>
      <c r="D202" s="10" t="s">
        <v>519</v>
      </c>
      <c r="E202" s="10">
        <v>395</v>
      </c>
      <c r="F202" s="10">
        <v>379</v>
      </c>
      <c r="G202" s="10">
        <v>8</v>
      </c>
      <c r="H202" s="10">
        <v>7</v>
      </c>
      <c r="I202" s="10">
        <v>0</v>
      </c>
      <c r="J202" s="10">
        <v>0</v>
      </c>
      <c r="K202" s="10">
        <v>0</v>
      </c>
      <c r="L202" s="10">
        <v>1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13</v>
      </c>
      <c r="W202" s="10">
        <v>13</v>
      </c>
      <c r="X202" s="10">
        <v>0</v>
      </c>
      <c r="Y202" s="10">
        <v>0</v>
      </c>
      <c r="Z202" s="10">
        <v>0</v>
      </c>
      <c r="AA202" s="10">
        <v>0</v>
      </c>
      <c r="AB202" s="10">
        <v>0</v>
      </c>
      <c r="AC202" s="10">
        <v>0</v>
      </c>
      <c r="AD202" s="10">
        <v>281</v>
      </c>
      <c r="AE202" s="10">
        <v>195</v>
      </c>
      <c r="AF202" s="10">
        <v>3</v>
      </c>
      <c r="AG202" s="10">
        <v>0</v>
      </c>
      <c r="AH202" s="10">
        <v>2</v>
      </c>
      <c r="AI202" s="10">
        <v>81</v>
      </c>
      <c r="AJ202" s="10">
        <v>0</v>
      </c>
      <c r="AK202" s="10">
        <v>0</v>
      </c>
      <c r="AL202" s="10">
        <v>0</v>
      </c>
      <c r="AM202" s="10">
        <v>0</v>
      </c>
      <c r="AN202" s="10">
        <v>0</v>
      </c>
      <c r="AO202" s="10">
        <v>0</v>
      </c>
      <c r="AP202" s="10">
        <v>0</v>
      </c>
      <c r="AQ202" s="10">
        <v>0</v>
      </c>
      <c r="AR202" s="10">
        <v>0</v>
      </c>
      <c r="AS202" s="10">
        <v>0</v>
      </c>
    </row>
    <row r="203" spans="1:45">
      <c r="A203" s="10">
        <v>1381</v>
      </c>
      <c r="B203" s="10">
        <v>4</v>
      </c>
      <c r="C203" s="10" t="s">
        <v>520</v>
      </c>
      <c r="D203" s="10" t="s">
        <v>519</v>
      </c>
      <c r="E203" s="10">
        <v>395</v>
      </c>
      <c r="F203" s="10">
        <v>379</v>
      </c>
      <c r="G203" s="10">
        <v>8</v>
      </c>
      <c r="H203" s="10">
        <v>7</v>
      </c>
      <c r="I203" s="10">
        <v>0</v>
      </c>
      <c r="J203" s="10">
        <v>0</v>
      </c>
      <c r="K203" s="10">
        <v>0</v>
      </c>
      <c r="L203" s="10">
        <v>1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13</v>
      </c>
      <c r="W203" s="10">
        <v>13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281</v>
      </c>
      <c r="AE203" s="10">
        <v>195</v>
      </c>
      <c r="AF203" s="10">
        <v>3</v>
      </c>
      <c r="AG203" s="10">
        <v>0</v>
      </c>
      <c r="AH203" s="10">
        <v>2</v>
      </c>
      <c r="AI203" s="10">
        <v>81</v>
      </c>
      <c r="AJ203" s="10">
        <v>0</v>
      </c>
      <c r="AK203" s="10">
        <v>0</v>
      </c>
      <c r="AL203" s="10">
        <v>0</v>
      </c>
      <c r="AM203" s="10">
        <v>0</v>
      </c>
      <c r="AN203" s="10">
        <v>0</v>
      </c>
      <c r="AO203" s="10">
        <v>0</v>
      </c>
      <c r="AP203" s="10">
        <v>0</v>
      </c>
      <c r="AQ203" s="10">
        <v>0</v>
      </c>
      <c r="AR203" s="10">
        <v>0</v>
      </c>
      <c r="AS203" s="10">
        <v>0</v>
      </c>
    </row>
    <row r="204" spans="1:45">
      <c r="A204" s="10">
        <v>1381</v>
      </c>
      <c r="B204" s="10">
        <v>3</v>
      </c>
      <c r="C204" s="10" t="s">
        <v>521</v>
      </c>
      <c r="D204" s="10" t="s">
        <v>522</v>
      </c>
      <c r="E204" s="10">
        <v>50669</v>
      </c>
      <c r="F204" s="10">
        <v>28107</v>
      </c>
      <c r="G204" s="10">
        <v>2815</v>
      </c>
      <c r="H204" s="10">
        <v>2579</v>
      </c>
      <c r="I204" s="10">
        <v>1942</v>
      </c>
      <c r="J204" s="10">
        <v>14635</v>
      </c>
      <c r="K204" s="10">
        <v>441</v>
      </c>
      <c r="L204" s="10">
        <v>149</v>
      </c>
      <c r="M204" s="10">
        <v>0</v>
      </c>
      <c r="N204" s="10">
        <v>7969</v>
      </c>
      <c r="O204" s="10">
        <v>6359</v>
      </c>
      <c r="P204" s="10">
        <v>1418</v>
      </c>
      <c r="Q204" s="10">
        <v>107</v>
      </c>
      <c r="R204" s="10">
        <v>25</v>
      </c>
      <c r="S204" s="10">
        <v>37</v>
      </c>
      <c r="T204" s="10">
        <v>23</v>
      </c>
      <c r="U204" s="10">
        <v>0</v>
      </c>
      <c r="V204" s="10">
        <v>25060</v>
      </c>
      <c r="W204" s="10">
        <v>21316</v>
      </c>
      <c r="X204" s="10">
        <v>3679</v>
      </c>
      <c r="Y204" s="10">
        <v>0</v>
      </c>
      <c r="Z204" s="10">
        <v>0</v>
      </c>
      <c r="AA204" s="10">
        <v>65</v>
      </c>
      <c r="AB204" s="10">
        <v>0</v>
      </c>
      <c r="AC204" s="10">
        <v>0</v>
      </c>
      <c r="AD204" s="10">
        <v>3093</v>
      </c>
      <c r="AE204" s="10">
        <v>2110</v>
      </c>
      <c r="AF204" s="10">
        <v>76</v>
      </c>
      <c r="AG204" s="10">
        <v>47</v>
      </c>
      <c r="AH204" s="10">
        <v>89</v>
      </c>
      <c r="AI204" s="10">
        <v>772</v>
      </c>
      <c r="AJ204" s="10">
        <v>0</v>
      </c>
      <c r="AK204" s="10">
        <v>1655</v>
      </c>
      <c r="AL204" s="10">
        <v>158</v>
      </c>
      <c r="AM204" s="10">
        <v>16</v>
      </c>
      <c r="AN204" s="10">
        <v>54</v>
      </c>
      <c r="AO204" s="10">
        <v>1108</v>
      </c>
      <c r="AP204" s="10">
        <v>287</v>
      </c>
      <c r="AQ204" s="10">
        <v>28</v>
      </c>
      <c r="AR204" s="10">
        <v>4</v>
      </c>
      <c r="AS204" s="10">
        <v>0</v>
      </c>
    </row>
    <row r="205" spans="1:45">
      <c r="A205" s="10">
        <v>1381</v>
      </c>
      <c r="B205" s="10">
        <v>4</v>
      </c>
      <c r="C205" s="10" t="s">
        <v>523</v>
      </c>
      <c r="D205" s="10" t="s">
        <v>522</v>
      </c>
      <c r="E205" s="10">
        <v>50669</v>
      </c>
      <c r="F205" s="10">
        <v>28107</v>
      </c>
      <c r="G205" s="10">
        <v>2815</v>
      </c>
      <c r="H205" s="10">
        <v>2579</v>
      </c>
      <c r="I205" s="10">
        <v>1942</v>
      </c>
      <c r="J205" s="10">
        <v>14635</v>
      </c>
      <c r="K205" s="10">
        <v>441</v>
      </c>
      <c r="L205" s="10">
        <v>149</v>
      </c>
      <c r="M205" s="10">
        <v>0</v>
      </c>
      <c r="N205" s="10">
        <v>7969</v>
      </c>
      <c r="O205" s="10">
        <v>6359</v>
      </c>
      <c r="P205" s="10">
        <v>1418</v>
      </c>
      <c r="Q205" s="10">
        <v>107</v>
      </c>
      <c r="R205" s="10">
        <v>25</v>
      </c>
      <c r="S205" s="10">
        <v>37</v>
      </c>
      <c r="T205" s="10">
        <v>23</v>
      </c>
      <c r="U205" s="10">
        <v>0</v>
      </c>
      <c r="V205" s="10">
        <v>25060</v>
      </c>
      <c r="W205" s="10">
        <v>21316</v>
      </c>
      <c r="X205" s="10">
        <v>3679</v>
      </c>
      <c r="Y205" s="10">
        <v>0</v>
      </c>
      <c r="Z205" s="10">
        <v>0</v>
      </c>
      <c r="AA205" s="10">
        <v>65</v>
      </c>
      <c r="AB205" s="10">
        <v>0</v>
      </c>
      <c r="AC205" s="10">
        <v>0</v>
      </c>
      <c r="AD205" s="10">
        <v>3093</v>
      </c>
      <c r="AE205" s="10">
        <v>2110</v>
      </c>
      <c r="AF205" s="10">
        <v>76</v>
      </c>
      <c r="AG205" s="10">
        <v>47</v>
      </c>
      <c r="AH205" s="10">
        <v>89</v>
      </c>
      <c r="AI205" s="10">
        <v>772</v>
      </c>
      <c r="AJ205" s="10">
        <v>0</v>
      </c>
      <c r="AK205" s="10">
        <v>1655</v>
      </c>
      <c r="AL205" s="10">
        <v>158</v>
      </c>
      <c r="AM205" s="10">
        <v>16</v>
      </c>
      <c r="AN205" s="10">
        <v>54</v>
      </c>
      <c r="AO205" s="10">
        <v>1108</v>
      </c>
      <c r="AP205" s="10">
        <v>287</v>
      </c>
      <c r="AQ205" s="10">
        <v>28</v>
      </c>
      <c r="AR205" s="10">
        <v>4</v>
      </c>
      <c r="AS205" s="10">
        <v>0</v>
      </c>
    </row>
    <row r="206" spans="1:45">
      <c r="A206" s="10">
        <v>1381</v>
      </c>
      <c r="B206" s="10">
        <v>7</v>
      </c>
      <c r="C206" s="10" t="s">
        <v>524</v>
      </c>
      <c r="D206" s="10" t="s">
        <v>525</v>
      </c>
      <c r="E206" s="10">
        <v>20289</v>
      </c>
      <c r="F206" s="10">
        <v>13760</v>
      </c>
      <c r="G206" s="10">
        <v>2899</v>
      </c>
      <c r="H206" s="10">
        <v>698</v>
      </c>
      <c r="I206" s="10">
        <v>772</v>
      </c>
      <c r="J206" s="10">
        <v>1522</v>
      </c>
      <c r="K206" s="10">
        <v>537</v>
      </c>
      <c r="L206" s="10">
        <v>100</v>
      </c>
      <c r="M206" s="10">
        <v>0</v>
      </c>
      <c r="N206" s="10">
        <v>3089</v>
      </c>
      <c r="O206" s="10">
        <v>2993</v>
      </c>
      <c r="P206" s="10">
        <v>41</v>
      </c>
      <c r="Q206" s="10">
        <v>55</v>
      </c>
      <c r="R206" s="10">
        <v>0</v>
      </c>
      <c r="S206" s="10">
        <v>0</v>
      </c>
      <c r="T206" s="10">
        <v>0</v>
      </c>
      <c r="U206" s="10">
        <v>0</v>
      </c>
      <c r="V206" s="10">
        <v>3679</v>
      </c>
      <c r="W206" s="10">
        <v>3653</v>
      </c>
      <c r="X206" s="10">
        <v>7</v>
      </c>
      <c r="Y206" s="10">
        <v>0</v>
      </c>
      <c r="Z206" s="10">
        <v>18</v>
      </c>
      <c r="AA206" s="10">
        <v>1</v>
      </c>
      <c r="AB206" s="10">
        <v>0</v>
      </c>
      <c r="AC206" s="10">
        <v>0</v>
      </c>
      <c r="AD206" s="10">
        <v>2271</v>
      </c>
      <c r="AE206" s="10">
        <v>2005</v>
      </c>
      <c r="AF206" s="10">
        <v>17</v>
      </c>
      <c r="AG206" s="10">
        <v>45</v>
      </c>
      <c r="AH206" s="10">
        <v>46</v>
      </c>
      <c r="AI206" s="10">
        <v>158</v>
      </c>
      <c r="AJ206" s="10">
        <v>0</v>
      </c>
      <c r="AK206" s="10">
        <v>930</v>
      </c>
      <c r="AL206" s="10">
        <v>190</v>
      </c>
      <c r="AM206" s="10">
        <v>9</v>
      </c>
      <c r="AN206" s="10">
        <v>1</v>
      </c>
      <c r="AO206" s="10">
        <v>523</v>
      </c>
      <c r="AP206" s="10">
        <v>206</v>
      </c>
      <c r="AQ206" s="10">
        <v>0</v>
      </c>
      <c r="AR206" s="10">
        <v>0</v>
      </c>
      <c r="AS206" s="10">
        <v>0</v>
      </c>
    </row>
    <row r="207" spans="1:45">
      <c r="A207" s="10">
        <v>1381</v>
      </c>
      <c r="B207" s="10">
        <v>9</v>
      </c>
      <c r="C207" s="10" t="s">
        <v>526</v>
      </c>
      <c r="D207" s="10" t="s">
        <v>525</v>
      </c>
      <c r="E207" s="10">
        <v>20289</v>
      </c>
      <c r="F207" s="10">
        <v>13760</v>
      </c>
      <c r="G207" s="10">
        <v>2899</v>
      </c>
      <c r="H207" s="10">
        <v>698</v>
      </c>
      <c r="I207" s="10">
        <v>772</v>
      </c>
      <c r="J207" s="10">
        <v>1522</v>
      </c>
      <c r="K207" s="10">
        <v>537</v>
      </c>
      <c r="L207" s="10">
        <v>100</v>
      </c>
      <c r="M207" s="10">
        <v>0</v>
      </c>
      <c r="N207" s="10">
        <v>3089</v>
      </c>
      <c r="O207" s="10">
        <v>2993</v>
      </c>
      <c r="P207" s="10">
        <v>41</v>
      </c>
      <c r="Q207" s="10">
        <v>55</v>
      </c>
      <c r="R207" s="10">
        <v>0</v>
      </c>
      <c r="S207" s="10">
        <v>0</v>
      </c>
      <c r="T207" s="10">
        <v>0</v>
      </c>
      <c r="U207" s="10">
        <v>0</v>
      </c>
      <c r="V207" s="10">
        <v>3679</v>
      </c>
      <c r="W207" s="10">
        <v>3653</v>
      </c>
      <c r="X207" s="10">
        <v>7</v>
      </c>
      <c r="Y207" s="10">
        <v>0</v>
      </c>
      <c r="Z207" s="10">
        <v>18</v>
      </c>
      <c r="AA207" s="10">
        <v>1</v>
      </c>
      <c r="AB207" s="10">
        <v>0</v>
      </c>
      <c r="AC207" s="10">
        <v>0</v>
      </c>
      <c r="AD207" s="10">
        <v>2271</v>
      </c>
      <c r="AE207" s="10">
        <v>2005</v>
      </c>
      <c r="AF207" s="10">
        <v>17</v>
      </c>
      <c r="AG207" s="10">
        <v>45</v>
      </c>
      <c r="AH207" s="10">
        <v>46</v>
      </c>
      <c r="AI207" s="10">
        <v>158</v>
      </c>
      <c r="AJ207" s="10">
        <v>0</v>
      </c>
      <c r="AK207" s="10">
        <v>930</v>
      </c>
      <c r="AL207" s="10">
        <v>190</v>
      </c>
      <c r="AM207" s="10">
        <v>9</v>
      </c>
      <c r="AN207" s="10">
        <v>1</v>
      </c>
      <c r="AO207" s="10">
        <v>523</v>
      </c>
      <c r="AP207" s="10">
        <v>206</v>
      </c>
      <c r="AQ207" s="10">
        <v>0</v>
      </c>
      <c r="AR207" s="10">
        <v>0</v>
      </c>
      <c r="AS207" s="10">
        <v>0</v>
      </c>
    </row>
    <row r="208" spans="1:45">
      <c r="A208" s="10">
        <v>1381</v>
      </c>
      <c r="B208" s="10">
        <v>2</v>
      </c>
      <c r="C208" s="10" t="s">
        <v>527</v>
      </c>
      <c r="D208" s="10" t="s">
        <v>528</v>
      </c>
      <c r="E208" s="10">
        <v>5444</v>
      </c>
      <c r="F208" s="10">
        <v>1286</v>
      </c>
      <c r="G208" s="10">
        <v>334</v>
      </c>
      <c r="H208" s="10">
        <v>1000</v>
      </c>
      <c r="I208" s="10">
        <v>547</v>
      </c>
      <c r="J208" s="10">
        <v>1845</v>
      </c>
      <c r="K208" s="10">
        <v>300</v>
      </c>
      <c r="L208" s="10">
        <v>133</v>
      </c>
      <c r="M208" s="10">
        <v>0</v>
      </c>
      <c r="N208" s="10">
        <v>818</v>
      </c>
      <c r="O208" s="10">
        <v>549</v>
      </c>
      <c r="P208" s="10">
        <v>269</v>
      </c>
      <c r="Q208" s="10">
        <v>0</v>
      </c>
      <c r="R208" s="10">
        <v>0</v>
      </c>
      <c r="S208" s="10">
        <v>0</v>
      </c>
      <c r="T208" s="10">
        <v>0</v>
      </c>
      <c r="U208" s="10">
        <v>0</v>
      </c>
      <c r="V208" s="10">
        <v>5362</v>
      </c>
      <c r="W208" s="10">
        <v>3942</v>
      </c>
      <c r="X208" s="10">
        <v>638</v>
      </c>
      <c r="Y208" s="10">
        <v>0</v>
      </c>
      <c r="Z208" s="10">
        <v>758</v>
      </c>
      <c r="AA208" s="10">
        <v>24</v>
      </c>
      <c r="AB208" s="10">
        <v>0</v>
      </c>
      <c r="AC208" s="10">
        <v>0</v>
      </c>
      <c r="AD208" s="10">
        <v>848</v>
      </c>
      <c r="AE208" s="10">
        <v>695</v>
      </c>
      <c r="AF208" s="10">
        <v>0</v>
      </c>
      <c r="AG208" s="10">
        <v>30</v>
      </c>
      <c r="AH208" s="10">
        <v>25</v>
      </c>
      <c r="AI208" s="10">
        <v>97</v>
      </c>
      <c r="AJ208" s="10">
        <v>0</v>
      </c>
      <c r="AK208" s="10">
        <v>3327</v>
      </c>
      <c r="AL208" s="10">
        <v>1233</v>
      </c>
      <c r="AM208" s="10">
        <v>39</v>
      </c>
      <c r="AN208" s="10">
        <v>9</v>
      </c>
      <c r="AO208" s="10">
        <v>327</v>
      </c>
      <c r="AP208" s="10">
        <v>1220</v>
      </c>
      <c r="AQ208" s="10">
        <v>496</v>
      </c>
      <c r="AR208" s="10">
        <v>3</v>
      </c>
      <c r="AS208" s="10">
        <v>0</v>
      </c>
    </row>
    <row r="209" spans="1:45">
      <c r="A209" s="10">
        <v>1381</v>
      </c>
      <c r="B209" s="10">
        <v>7</v>
      </c>
      <c r="C209" s="10" t="s">
        <v>529</v>
      </c>
      <c r="D209" s="10" t="s">
        <v>530</v>
      </c>
      <c r="E209" s="10">
        <v>5444</v>
      </c>
      <c r="F209" s="10">
        <v>1286</v>
      </c>
      <c r="G209" s="10">
        <v>334</v>
      </c>
      <c r="H209" s="10">
        <v>1000</v>
      </c>
      <c r="I209" s="10">
        <v>547</v>
      </c>
      <c r="J209" s="10">
        <v>1845</v>
      </c>
      <c r="K209" s="10">
        <v>300</v>
      </c>
      <c r="L209" s="10">
        <v>133</v>
      </c>
      <c r="M209" s="10">
        <v>0</v>
      </c>
      <c r="N209" s="10">
        <v>818</v>
      </c>
      <c r="O209" s="10">
        <v>549</v>
      </c>
      <c r="P209" s="10">
        <v>269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5362</v>
      </c>
      <c r="W209" s="10">
        <v>3942</v>
      </c>
      <c r="X209" s="10">
        <v>638</v>
      </c>
      <c r="Y209" s="10">
        <v>0</v>
      </c>
      <c r="Z209" s="10">
        <v>758</v>
      </c>
      <c r="AA209" s="10">
        <v>24</v>
      </c>
      <c r="AB209" s="10">
        <v>0</v>
      </c>
      <c r="AC209" s="10">
        <v>0</v>
      </c>
      <c r="AD209" s="10">
        <v>848</v>
      </c>
      <c r="AE209" s="10">
        <v>695</v>
      </c>
      <c r="AF209" s="10">
        <v>0</v>
      </c>
      <c r="AG209" s="10">
        <v>30</v>
      </c>
      <c r="AH209" s="10">
        <v>25</v>
      </c>
      <c r="AI209" s="10">
        <v>97</v>
      </c>
      <c r="AJ209" s="10">
        <v>0</v>
      </c>
      <c r="AK209" s="10">
        <v>3327</v>
      </c>
      <c r="AL209" s="10">
        <v>1233</v>
      </c>
      <c r="AM209" s="10">
        <v>39</v>
      </c>
      <c r="AN209" s="10">
        <v>9</v>
      </c>
      <c r="AO209" s="10">
        <v>327</v>
      </c>
      <c r="AP209" s="10">
        <v>1220</v>
      </c>
      <c r="AQ209" s="10">
        <v>496</v>
      </c>
      <c r="AR209" s="10">
        <v>3</v>
      </c>
      <c r="AS209" s="10">
        <v>0</v>
      </c>
    </row>
    <row r="210" spans="1:45">
      <c r="A210" s="10">
        <v>1381</v>
      </c>
      <c r="B210" s="10">
        <v>19</v>
      </c>
      <c r="C210" s="10" t="s">
        <v>531</v>
      </c>
      <c r="D210" s="10" t="s">
        <v>532</v>
      </c>
      <c r="E210" s="10">
        <v>7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7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24</v>
      </c>
      <c r="W210" s="10">
        <v>24</v>
      </c>
      <c r="X210" s="10">
        <v>0</v>
      </c>
      <c r="Y210" s="10">
        <v>0</v>
      </c>
      <c r="Z210" s="10">
        <v>0</v>
      </c>
      <c r="AA210" s="10">
        <v>0</v>
      </c>
      <c r="AB210" s="10">
        <v>0</v>
      </c>
      <c r="AC210" s="10">
        <v>0</v>
      </c>
      <c r="AD210" s="10">
        <v>10</v>
      </c>
      <c r="AE210" s="10">
        <v>0</v>
      </c>
      <c r="AF210" s="10">
        <v>0</v>
      </c>
      <c r="AG210" s="10">
        <v>0</v>
      </c>
      <c r="AH210" s="10">
        <v>7</v>
      </c>
      <c r="AI210" s="10">
        <v>3</v>
      </c>
      <c r="AJ210" s="10">
        <v>0</v>
      </c>
      <c r="AK210" s="10">
        <v>0</v>
      </c>
      <c r="AL210" s="10">
        <v>0</v>
      </c>
      <c r="AM210" s="10">
        <v>0</v>
      </c>
      <c r="AN210" s="10">
        <v>0</v>
      </c>
      <c r="AO210" s="10">
        <v>0</v>
      </c>
      <c r="AP210" s="10">
        <v>0</v>
      </c>
      <c r="AQ210" s="10">
        <v>0</v>
      </c>
      <c r="AR210" s="10">
        <v>0</v>
      </c>
      <c r="AS210" s="10">
        <v>0</v>
      </c>
    </row>
    <row r="211" spans="1:45">
      <c r="A211" s="10">
        <v>1381</v>
      </c>
      <c r="B211" s="10">
        <v>4</v>
      </c>
      <c r="C211" s="10" t="s">
        <v>533</v>
      </c>
      <c r="D211" s="10" t="s">
        <v>534</v>
      </c>
      <c r="E211" s="10">
        <v>3377</v>
      </c>
      <c r="F211" s="10">
        <v>925</v>
      </c>
      <c r="G211" s="10">
        <v>314</v>
      </c>
      <c r="H211" s="10">
        <v>828</v>
      </c>
      <c r="I211" s="10">
        <v>538</v>
      </c>
      <c r="J211" s="10">
        <v>362</v>
      </c>
      <c r="K211" s="10">
        <v>300</v>
      </c>
      <c r="L211" s="10">
        <v>109</v>
      </c>
      <c r="M211" s="10">
        <v>0</v>
      </c>
      <c r="N211" s="10">
        <v>813</v>
      </c>
      <c r="O211" s="10">
        <v>549</v>
      </c>
      <c r="P211" s="10">
        <v>263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5278</v>
      </c>
      <c r="W211" s="10">
        <v>3858</v>
      </c>
      <c r="X211" s="10">
        <v>638</v>
      </c>
      <c r="Y211" s="10">
        <v>0</v>
      </c>
      <c r="Z211" s="10">
        <v>758</v>
      </c>
      <c r="AA211" s="10">
        <v>24</v>
      </c>
      <c r="AB211" s="10">
        <v>0</v>
      </c>
      <c r="AC211" s="10">
        <v>0</v>
      </c>
      <c r="AD211" s="10">
        <v>114</v>
      </c>
      <c r="AE211" s="10">
        <v>60</v>
      </c>
      <c r="AF211" s="10">
        <v>0</v>
      </c>
      <c r="AG211" s="10">
        <v>0</v>
      </c>
      <c r="AH211" s="10">
        <v>18</v>
      </c>
      <c r="AI211" s="10">
        <v>36</v>
      </c>
      <c r="AJ211" s="10">
        <v>0</v>
      </c>
      <c r="AK211" s="10">
        <v>3270</v>
      </c>
      <c r="AL211" s="10">
        <v>1230</v>
      </c>
      <c r="AM211" s="10">
        <v>17</v>
      </c>
      <c r="AN211" s="10">
        <v>5</v>
      </c>
      <c r="AO211" s="10">
        <v>327</v>
      </c>
      <c r="AP211" s="10">
        <v>1195</v>
      </c>
      <c r="AQ211" s="10">
        <v>496</v>
      </c>
      <c r="AR211" s="10">
        <v>0</v>
      </c>
      <c r="AS211" s="10">
        <v>0</v>
      </c>
    </row>
    <row r="212" spans="1:45">
      <c r="A212" s="10">
        <v>1381</v>
      </c>
      <c r="B212" s="10">
        <v>4</v>
      </c>
      <c r="C212" s="10" t="s">
        <v>535</v>
      </c>
      <c r="D212" s="10" t="s">
        <v>536</v>
      </c>
      <c r="E212" s="10">
        <v>601</v>
      </c>
      <c r="F212" s="10">
        <v>361</v>
      </c>
      <c r="G212" s="10">
        <v>12</v>
      </c>
      <c r="H212" s="10">
        <v>171</v>
      </c>
      <c r="I212" s="10">
        <v>8</v>
      </c>
      <c r="J212" s="10">
        <v>32</v>
      </c>
      <c r="K212" s="10">
        <v>0</v>
      </c>
      <c r="L212" s="10">
        <v>17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0</v>
      </c>
      <c r="AD212" s="10">
        <v>352</v>
      </c>
      <c r="AE212" s="10">
        <v>264</v>
      </c>
      <c r="AF212" s="10">
        <v>0</v>
      </c>
      <c r="AG212" s="10">
        <v>30</v>
      </c>
      <c r="AH212" s="10">
        <v>0</v>
      </c>
      <c r="AI212" s="10">
        <v>58</v>
      </c>
      <c r="AJ212" s="10">
        <v>0</v>
      </c>
      <c r="AK212" s="10">
        <v>57</v>
      </c>
      <c r="AL212" s="10">
        <v>3</v>
      </c>
      <c r="AM212" s="10">
        <v>23</v>
      </c>
      <c r="AN212" s="10">
        <v>3</v>
      </c>
      <c r="AO212" s="10">
        <v>0</v>
      </c>
      <c r="AP212" s="10">
        <v>25</v>
      </c>
      <c r="AQ212" s="10">
        <v>0</v>
      </c>
      <c r="AR212" s="10">
        <v>3</v>
      </c>
      <c r="AS212" s="10">
        <v>0</v>
      </c>
    </row>
    <row r="213" spans="1:45">
      <c r="A213" s="10">
        <v>1381</v>
      </c>
      <c r="B213" s="10">
        <v>4</v>
      </c>
      <c r="C213" s="10" t="s">
        <v>537</v>
      </c>
      <c r="D213" s="10" t="s">
        <v>538</v>
      </c>
      <c r="E213" s="10">
        <v>1459</v>
      </c>
      <c r="F213" s="10">
        <v>0</v>
      </c>
      <c r="G213" s="10">
        <v>8</v>
      </c>
      <c r="H213" s="10">
        <v>1</v>
      </c>
      <c r="I213" s="10">
        <v>0</v>
      </c>
      <c r="J213" s="10">
        <v>1450</v>
      </c>
      <c r="K213" s="10">
        <v>0</v>
      </c>
      <c r="L213" s="10">
        <v>0</v>
      </c>
      <c r="M213" s="10">
        <v>0</v>
      </c>
      <c r="N213" s="10">
        <v>6</v>
      </c>
      <c r="O213" s="10">
        <v>0</v>
      </c>
      <c r="P213" s="10">
        <v>6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60</v>
      </c>
      <c r="W213" s="10">
        <v>60</v>
      </c>
      <c r="X213" s="10">
        <v>0</v>
      </c>
      <c r="Y213" s="10">
        <v>0</v>
      </c>
      <c r="Z213" s="10">
        <v>0</v>
      </c>
      <c r="AA213" s="10">
        <v>0</v>
      </c>
      <c r="AB213" s="10">
        <v>0</v>
      </c>
      <c r="AC213" s="10">
        <v>0</v>
      </c>
      <c r="AD213" s="10">
        <v>371</v>
      </c>
      <c r="AE213" s="10">
        <v>371</v>
      </c>
      <c r="AF213" s="10">
        <v>0</v>
      </c>
      <c r="AG213" s="10">
        <v>0</v>
      </c>
      <c r="AH213" s="10">
        <v>0</v>
      </c>
      <c r="AI213" s="10">
        <v>0</v>
      </c>
      <c r="AJ213" s="10">
        <v>0</v>
      </c>
      <c r="AK213" s="10">
        <v>0</v>
      </c>
      <c r="AL213" s="10">
        <v>0</v>
      </c>
      <c r="AM213" s="10">
        <v>0</v>
      </c>
      <c r="AN213" s="10">
        <v>0</v>
      </c>
      <c r="AO213" s="10">
        <v>0</v>
      </c>
      <c r="AP213" s="10">
        <v>0</v>
      </c>
      <c r="AQ213" s="10">
        <v>0</v>
      </c>
      <c r="AR213" s="10">
        <v>0</v>
      </c>
      <c r="AS213" s="10">
        <v>0</v>
      </c>
    </row>
    <row r="214" spans="1:45">
      <c r="A214" s="10">
        <v>0</v>
      </c>
      <c r="B214" s="10">
        <v>0</v>
      </c>
      <c r="C214" s="10">
        <v>0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0">
        <v>0</v>
      </c>
      <c r="Y214" s="10">
        <v>0</v>
      </c>
      <c r="Z214" s="10">
        <v>0</v>
      </c>
      <c r="AA214" s="10">
        <v>0</v>
      </c>
      <c r="AB214" s="10">
        <v>0</v>
      </c>
      <c r="AC214" s="10">
        <v>0</v>
      </c>
      <c r="AD214" s="10">
        <v>0</v>
      </c>
      <c r="AE214" s="10">
        <v>0</v>
      </c>
      <c r="AF214" s="10">
        <v>0</v>
      </c>
      <c r="AG214" s="10">
        <v>0</v>
      </c>
      <c r="AH214" s="10">
        <v>0</v>
      </c>
      <c r="AI214" s="10">
        <v>0</v>
      </c>
      <c r="AJ214" s="10">
        <v>0</v>
      </c>
      <c r="AK214" s="10">
        <v>0</v>
      </c>
      <c r="AL214" s="10">
        <v>0</v>
      </c>
      <c r="AM214" s="10">
        <v>0</v>
      </c>
      <c r="AN214" s="10">
        <v>0</v>
      </c>
      <c r="AO214" s="10">
        <v>0</v>
      </c>
      <c r="AP214" s="10">
        <v>0</v>
      </c>
      <c r="AQ214" s="10">
        <v>0</v>
      </c>
      <c r="AR214" s="10">
        <v>0</v>
      </c>
      <c r="AS214" s="10">
        <v>0</v>
      </c>
    </row>
    <row r="215" spans="1:45">
      <c r="A215" s="10">
        <v>0</v>
      </c>
      <c r="B215" s="10">
        <v>0</v>
      </c>
      <c r="C215" s="10">
        <v>0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0">
        <v>0</v>
      </c>
      <c r="AB215" s="10">
        <v>0</v>
      </c>
      <c r="AC215" s="10">
        <v>0</v>
      </c>
      <c r="AD215" s="10">
        <v>0</v>
      </c>
      <c r="AE215" s="10">
        <v>0</v>
      </c>
      <c r="AF215" s="10">
        <v>0</v>
      </c>
      <c r="AG215" s="10">
        <v>0</v>
      </c>
      <c r="AH215" s="10">
        <v>0</v>
      </c>
      <c r="AI215" s="10">
        <v>0</v>
      </c>
      <c r="AJ215" s="10">
        <v>0</v>
      </c>
      <c r="AK215" s="10">
        <v>0</v>
      </c>
      <c r="AL215" s="10">
        <v>0</v>
      </c>
      <c r="AM215" s="10">
        <v>0</v>
      </c>
      <c r="AN215" s="10">
        <v>0</v>
      </c>
      <c r="AO215" s="10">
        <v>0</v>
      </c>
      <c r="AP215" s="10">
        <v>0</v>
      </c>
      <c r="AQ215" s="10">
        <v>0</v>
      </c>
      <c r="AR215" s="10">
        <v>0</v>
      </c>
      <c r="AS215" s="10">
        <v>0</v>
      </c>
    </row>
    <row r="216" spans="1:45">
      <c r="A216" s="10">
        <v>0</v>
      </c>
      <c r="B216" s="10">
        <v>0</v>
      </c>
      <c r="C216" s="10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  <c r="V216" s="10">
        <v>0</v>
      </c>
      <c r="W216" s="10">
        <v>0</v>
      </c>
      <c r="X216" s="10">
        <v>0</v>
      </c>
      <c r="Y216" s="10">
        <v>0</v>
      </c>
      <c r="Z216" s="10">
        <v>0</v>
      </c>
      <c r="AA216" s="10">
        <v>0</v>
      </c>
      <c r="AB216" s="10">
        <v>0</v>
      </c>
      <c r="AC216" s="10">
        <v>0</v>
      </c>
      <c r="AD216" s="10">
        <v>0</v>
      </c>
      <c r="AE216" s="10">
        <v>0</v>
      </c>
      <c r="AF216" s="10">
        <v>0</v>
      </c>
      <c r="AG216" s="10">
        <v>0</v>
      </c>
      <c r="AH216" s="10">
        <v>0</v>
      </c>
      <c r="AI216" s="10">
        <v>0</v>
      </c>
      <c r="AJ216" s="10">
        <v>0</v>
      </c>
      <c r="AK216" s="10">
        <v>0</v>
      </c>
      <c r="AL216" s="10">
        <v>0</v>
      </c>
      <c r="AM216" s="10">
        <v>0</v>
      </c>
      <c r="AN216" s="10">
        <v>0</v>
      </c>
      <c r="AO216" s="10">
        <v>0</v>
      </c>
      <c r="AP216" s="10">
        <v>0</v>
      </c>
      <c r="AQ216" s="10">
        <v>0</v>
      </c>
      <c r="AR216" s="10">
        <v>0</v>
      </c>
      <c r="AS216" s="10">
        <v>0</v>
      </c>
    </row>
    <row r="217" spans="1:45">
      <c r="A217" s="10">
        <v>0</v>
      </c>
      <c r="B217" s="10">
        <v>0</v>
      </c>
      <c r="C217" s="10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  <c r="V217" s="10">
        <v>0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  <c r="AB217" s="10">
        <v>0</v>
      </c>
      <c r="AC217" s="10">
        <v>0</v>
      </c>
      <c r="AD217" s="10">
        <v>0</v>
      </c>
      <c r="AE217" s="10">
        <v>0</v>
      </c>
      <c r="AF217" s="10">
        <v>0</v>
      </c>
      <c r="AG217" s="10">
        <v>0</v>
      </c>
      <c r="AH217" s="10">
        <v>0</v>
      </c>
      <c r="AI217" s="10">
        <v>0</v>
      </c>
      <c r="AJ217" s="10">
        <v>0</v>
      </c>
      <c r="AK217" s="10">
        <v>0</v>
      </c>
      <c r="AL217" s="10">
        <v>0</v>
      </c>
      <c r="AM217" s="10">
        <v>0</v>
      </c>
      <c r="AN217" s="10">
        <v>0</v>
      </c>
      <c r="AO217" s="10">
        <v>0</v>
      </c>
      <c r="AP217" s="10">
        <v>0</v>
      </c>
      <c r="AQ217" s="10">
        <v>0</v>
      </c>
      <c r="AR217" s="10">
        <v>0</v>
      </c>
      <c r="AS217" s="10">
        <v>0</v>
      </c>
    </row>
    <row r="218" spans="1:45">
      <c r="A218" s="10">
        <v>0</v>
      </c>
      <c r="B218" s="10">
        <v>0</v>
      </c>
      <c r="C218" s="10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0</v>
      </c>
      <c r="U218" s="10">
        <v>0</v>
      </c>
      <c r="V218" s="10">
        <v>0</v>
      </c>
      <c r="W218" s="10">
        <v>0</v>
      </c>
      <c r="X218" s="10">
        <v>0</v>
      </c>
      <c r="Y218" s="10">
        <v>0</v>
      </c>
      <c r="Z218" s="10">
        <v>0</v>
      </c>
      <c r="AA218" s="10">
        <v>0</v>
      </c>
      <c r="AB218" s="10">
        <v>0</v>
      </c>
      <c r="AC218" s="10">
        <v>0</v>
      </c>
      <c r="AD218" s="10">
        <v>0</v>
      </c>
      <c r="AE218" s="10">
        <v>0</v>
      </c>
      <c r="AF218" s="10">
        <v>0</v>
      </c>
      <c r="AG218" s="10">
        <v>0</v>
      </c>
      <c r="AH218" s="10">
        <v>0</v>
      </c>
      <c r="AI218" s="10">
        <v>0</v>
      </c>
      <c r="AJ218" s="10">
        <v>0</v>
      </c>
      <c r="AK218" s="10">
        <v>0</v>
      </c>
      <c r="AL218" s="10">
        <v>0</v>
      </c>
      <c r="AM218" s="10">
        <v>0</v>
      </c>
      <c r="AN218" s="10">
        <v>0</v>
      </c>
      <c r="AO218" s="10">
        <v>0</v>
      </c>
      <c r="AP218" s="10">
        <v>0</v>
      </c>
      <c r="AQ218" s="10">
        <v>0</v>
      </c>
      <c r="AR218" s="10">
        <v>0</v>
      </c>
      <c r="AS218" s="10">
        <v>0</v>
      </c>
    </row>
    <row r="219" spans="1:45">
      <c r="A219" s="10">
        <v>0</v>
      </c>
      <c r="B219" s="10">
        <v>0</v>
      </c>
      <c r="C219" s="10">
        <v>0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  <c r="V219" s="10"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D219" s="10">
        <v>0</v>
      </c>
      <c r="AE219" s="10">
        <v>0</v>
      </c>
      <c r="AF219" s="10">
        <v>0</v>
      </c>
      <c r="AG219" s="10">
        <v>0</v>
      </c>
      <c r="AH219" s="10">
        <v>0</v>
      </c>
      <c r="AI219" s="10">
        <v>0</v>
      </c>
      <c r="AJ219" s="10">
        <v>0</v>
      </c>
      <c r="AK219" s="10">
        <v>0</v>
      </c>
      <c r="AL219" s="10">
        <v>0</v>
      </c>
      <c r="AM219" s="10">
        <v>0</v>
      </c>
      <c r="AN219" s="10">
        <v>0</v>
      </c>
      <c r="AO219" s="10">
        <v>0</v>
      </c>
      <c r="AP219" s="10">
        <v>0</v>
      </c>
      <c r="AQ219" s="10">
        <v>0</v>
      </c>
      <c r="AR219" s="10">
        <v>0</v>
      </c>
      <c r="AS219" s="10">
        <v>0</v>
      </c>
    </row>
    <row r="220" spans="1:45">
      <c r="A220" s="10">
        <v>0</v>
      </c>
      <c r="B220" s="10">
        <v>0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10">
        <v>0</v>
      </c>
      <c r="AD220" s="10">
        <v>0</v>
      </c>
      <c r="AE220" s="10">
        <v>0</v>
      </c>
      <c r="AF220" s="10">
        <v>0</v>
      </c>
      <c r="AG220" s="10">
        <v>0</v>
      </c>
      <c r="AH220" s="10">
        <v>0</v>
      </c>
      <c r="AI220" s="10">
        <v>0</v>
      </c>
      <c r="AJ220" s="10">
        <v>0</v>
      </c>
      <c r="AK220" s="10">
        <v>0</v>
      </c>
      <c r="AL220" s="10">
        <v>0</v>
      </c>
      <c r="AM220" s="10">
        <v>0</v>
      </c>
      <c r="AN220" s="10">
        <v>0</v>
      </c>
      <c r="AO220" s="10">
        <v>0</v>
      </c>
      <c r="AP220" s="10">
        <v>0</v>
      </c>
      <c r="AQ220" s="10">
        <v>0</v>
      </c>
      <c r="AR220" s="10">
        <v>0</v>
      </c>
      <c r="AS220" s="10">
        <v>0</v>
      </c>
    </row>
    <row r="221" spans="1:45">
      <c r="A221" s="10">
        <v>0</v>
      </c>
      <c r="B221" s="10">
        <v>0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0</v>
      </c>
      <c r="AE221" s="10">
        <v>0</v>
      </c>
      <c r="AF221" s="10">
        <v>0</v>
      </c>
      <c r="AG221" s="10">
        <v>0</v>
      </c>
      <c r="AH221" s="10">
        <v>0</v>
      </c>
      <c r="AI221" s="10">
        <v>0</v>
      </c>
      <c r="AJ221" s="10">
        <v>0</v>
      </c>
      <c r="AK221" s="10">
        <v>0</v>
      </c>
      <c r="AL221" s="10">
        <v>0</v>
      </c>
      <c r="AM221" s="10">
        <v>0</v>
      </c>
      <c r="AN221" s="10">
        <v>0</v>
      </c>
      <c r="AO221" s="10">
        <v>0</v>
      </c>
      <c r="AP221" s="10">
        <v>0</v>
      </c>
      <c r="AQ221" s="10">
        <v>0</v>
      </c>
      <c r="AR221" s="10">
        <v>0</v>
      </c>
      <c r="AS221" s="10">
        <v>0</v>
      </c>
    </row>
    <row r="222" spans="1:45">
      <c r="A222" s="10">
        <v>0</v>
      </c>
      <c r="B222" s="10">
        <v>0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0</v>
      </c>
      <c r="AD222" s="10">
        <v>0</v>
      </c>
      <c r="AE222" s="10">
        <v>0</v>
      </c>
      <c r="AF222" s="10">
        <v>0</v>
      </c>
      <c r="AG222" s="10">
        <v>0</v>
      </c>
      <c r="AH222" s="10">
        <v>0</v>
      </c>
      <c r="AI222" s="10">
        <v>0</v>
      </c>
      <c r="AJ222" s="10">
        <v>0</v>
      </c>
      <c r="AK222" s="10">
        <v>0</v>
      </c>
      <c r="AL222" s="10">
        <v>0</v>
      </c>
      <c r="AM222" s="10">
        <v>0</v>
      </c>
      <c r="AN222" s="10">
        <v>0</v>
      </c>
      <c r="AO222" s="10">
        <v>0</v>
      </c>
      <c r="AP222" s="10">
        <v>0</v>
      </c>
      <c r="AQ222" s="10">
        <v>0</v>
      </c>
      <c r="AR222" s="10">
        <v>0</v>
      </c>
      <c r="AS222" s="10">
        <v>0</v>
      </c>
    </row>
    <row r="223" spans="1:45">
      <c r="A223" s="10">
        <v>0</v>
      </c>
      <c r="B223" s="10">
        <v>0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0">
        <v>0</v>
      </c>
      <c r="AG223" s="10">
        <v>0</v>
      </c>
      <c r="AH223" s="10">
        <v>0</v>
      </c>
      <c r="AI223" s="10">
        <v>0</v>
      </c>
      <c r="AJ223" s="10">
        <v>0</v>
      </c>
      <c r="AK223" s="10">
        <v>0</v>
      </c>
      <c r="AL223" s="10">
        <v>0</v>
      </c>
      <c r="AM223" s="10">
        <v>0</v>
      </c>
      <c r="AN223" s="10">
        <v>0</v>
      </c>
      <c r="AO223" s="10">
        <v>0</v>
      </c>
      <c r="AP223" s="10">
        <v>0</v>
      </c>
      <c r="AQ223" s="10">
        <v>0</v>
      </c>
      <c r="AR223" s="10">
        <v>0</v>
      </c>
      <c r="AS223" s="10">
        <v>0</v>
      </c>
    </row>
    <row r="224" spans="1:45">
      <c r="A224" s="10">
        <v>0</v>
      </c>
      <c r="B224" s="10">
        <v>0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  <c r="AA224" s="10">
        <v>0</v>
      </c>
      <c r="AB224" s="10">
        <v>0</v>
      </c>
      <c r="AC224" s="10">
        <v>0</v>
      </c>
      <c r="AD224" s="10">
        <v>0</v>
      </c>
      <c r="AE224" s="10">
        <v>0</v>
      </c>
      <c r="AF224" s="10">
        <v>0</v>
      </c>
      <c r="AG224" s="10">
        <v>0</v>
      </c>
      <c r="AH224" s="10">
        <v>0</v>
      </c>
      <c r="AI224" s="10">
        <v>0</v>
      </c>
      <c r="AJ224" s="10">
        <v>0</v>
      </c>
      <c r="AK224" s="10">
        <v>0</v>
      </c>
      <c r="AL224" s="10">
        <v>0</v>
      </c>
      <c r="AM224" s="10">
        <v>0</v>
      </c>
      <c r="AN224" s="10">
        <v>0</v>
      </c>
      <c r="AO224" s="10">
        <v>0</v>
      </c>
      <c r="AP224" s="10">
        <v>0</v>
      </c>
      <c r="AQ224" s="10">
        <v>0</v>
      </c>
      <c r="AR224" s="10">
        <v>0</v>
      </c>
      <c r="AS224" s="10">
        <v>0</v>
      </c>
    </row>
    <row r="225" spans="1:45">
      <c r="A225" s="10">
        <v>0</v>
      </c>
      <c r="B225" s="10">
        <v>0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  <c r="AB225" s="10">
        <v>0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10">
        <v>0</v>
      </c>
      <c r="AL225" s="10">
        <v>0</v>
      </c>
      <c r="AM225" s="10">
        <v>0</v>
      </c>
      <c r="AN225" s="10">
        <v>0</v>
      </c>
      <c r="AO225" s="10">
        <v>0</v>
      </c>
      <c r="AP225" s="10">
        <v>0</v>
      </c>
      <c r="AQ225" s="10">
        <v>0</v>
      </c>
      <c r="AR225" s="10">
        <v>0</v>
      </c>
      <c r="AS225" s="10">
        <v>0</v>
      </c>
    </row>
    <row r="226" spans="1:45">
      <c r="A226" s="10">
        <v>0</v>
      </c>
      <c r="B226" s="10">
        <v>0</v>
      </c>
      <c r="C226" s="10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</v>
      </c>
      <c r="X226" s="10">
        <v>0</v>
      </c>
      <c r="Y226" s="10">
        <v>0</v>
      </c>
      <c r="Z226" s="10">
        <v>0</v>
      </c>
      <c r="AA226" s="10">
        <v>0</v>
      </c>
      <c r="AB226" s="10">
        <v>0</v>
      </c>
      <c r="AC226" s="10">
        <v>0</v>
      </c>
      <c r="AD226" s="10">
        <v>0</v>
      </c>
      <c r="AE226" s="10">
        <v>0</v>
      </c>
      <c r="AF226" s="10">
        <v>0</v>
      </c>
      <c r="AG226" s="10">
        <v>0</v>
      </c>
      <c r="AH226" s="10">
        <v>0</v>
      </c>
      <c r="AI226" s="10">
        <v>0</v>
      </c>
      <c r="AJ226" s="10">
        <v>0</v>
      </c>
      <c r="AK226" s="10">
        <v>0</v>
      </c>
      <c r="AL226" s="10">
        <v>0</v>
      </c>
      <c r="AM226" s="10">
        <v>0</v>
      </c>
      <c r="AN226" s="10">
        <v>0</v>
      </c>
      <c r="AO226" s="10">
        <v>0</v>
      </c>
      <c r="AP226" s="10">
        <v>0</v>
      </c>
      <c r="AQ226" s="10">
        <v>0</v>
      </c>
      <c r="AR226" s="10">
        <v>0</v>
      </c>
      <c r="AS226" s="10">
        <v>0</v>
      </c>
    </row>
    <row r="227" spans="1:45">
      <c r="A227" s="10">
        <v>0</v>
      </c>
      <c r="B227" s="10">
        <v>0</v>
      </c>
      <c r="C227" s="10">
        <v>0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D227" s="10">
        <v>0</v>
      </c>
      <c r="AE227" s="10">
        <v>0</v>
      </c>
      <c r="AF227" s="10">
        <v>0</v>
      </c>
      <c r="AG227" s="10">
        <v>0</v>
      </c>
      <c r="AH227" s="10">
        <v>0</v>
      </c>
      <c r="AI227" s="10">
        <v>0</v>
      </c>
      <c r="AJ227" s="10">
        <v>0</v>
      </c>
      <c r="AK227" s="10">
        <v>0</v>
      </c>
      <c r="AL227" s="10">
        <v>0</v>
      </c>
      <c r="AM227" s="10">
        <v>0</v>
      </c>
      <c r="AN227" s="10">
        <v>0</v>
      </c>
      <c r="AO227" s="10">
        <v>0</v>
      </c>
      <c r="AP227" s="10">
        <v>0</v>
      </c>
      <c r="AQ227" s="10">
        <v>0</v>
      </c>
      <c r="AR227" s="10">
        <v>0</v>
      </c>
      <c r="AS227" s="10">
        <v>0</v>
      </c>
    </row>
    <row r="228" spans="1:45">
      <c r="A228" s="10">
        <v>0</v>
      </c>
      <c r="B228" s="10">
        <v>0</v>
      </c>
      <c r="C228" s="10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0</v>
      </c>
      <c r="X228" s="10">
        <v>0</v>
      </c>
      <c r="Y228" s="10">
        <v>0</v>
      </c>
      <c r="Z228" s="10">
        <v>0</v>
      </c>
      <c r="AA228" s="10">
        <v>0</v>
      </c>
      <c r="AB228" s="10">
        <v>0</v>
      </c>
      <c r="AC228" s="10">
        <v>0</v>
      </c>
      <c r="AD228" s="10">
        <v>0</v>
      </c>
      <c r="AE228" s="10">
        <v>0</v>
      </c>
      <c r="AF228" s="10">
        <v>0</v>
      </c>
      <c r="AG228" s="10">
        <v>0</v>
      </c>
      <c r="AH228" s="10">
        <v>0</v>
      </c>
      <c r="AI228" s="10">
        <v>0</v>
      </c>
      <c r="AJ228" s="10">
        <v>0</v>
      </c>
      <c r="AK228" s="10">
        <v>0</v>
      </c>
      <c r="AL228" s="10">
        <v>0</v>
      </c>
      <c r="AM228" s="10">
        <v>0</v>
      </c>
      <c r="AN228" s="10">
        <v>0</v>
      </c>
      <c r="AO228" s="10">
        <v>0</v>
      </c>
      <c r="AP228" s="10">
        <v>0</v>
      </c>
      <c r="AQ228" s="10">
        <v>0</v>
      </c>
      <c r="AR228" s="10">
        <v>0</v>
      </c>
      <c r="AS228" s="10">
        <v>0</v>
      </c>
    </row>
    <row r="229" spans="1:45">
      <c r="A229" s="10">
        <v>0</v>
      </c>
      <c r="B229" s="10">
        <v>0</v>
      </c>
      <c r="C229" s="10">
        <v>0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Z229" s="10">
        <v>0</v>
      </c>
      <c r="AA229" s="10">
        <v>0</v>
      </c>
      <c r="AB229" s="10">
        <v>0</v>
      </c>
      <c r="AC229" s="10">
        <v>0</v>
      </c>
      <c r="AD229" s="10">
        <v>0</v>
      </c>
      <c r="AE229" s="10">
        <v>0</v>
      </c>
      <c r="AF229" s="10"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0">
        <v>0</v>
      </c>
      <c r="AN229" s="10">
        <v>0</v>
      </c>
      <c r="AO229" s="10">
        <v>0</v>
      </c>
      <c r="AP229" s="10">
        <v>0</v>
      </c>
      <c r="AQ229" s="10">
        <v>0</v>
      </c>
      <c r="AR229" s="10">
        <v>0</v>
      </c>
      <c r="AS229" s="10">
        <v>0</v>
      </c>
    </row>
    <row r="230" spans="1:45">
      <c r="A230" s="10">
        <v>0</v>
      </c>
      <c r="B230" s="10">
        <v>0</v>
      </c>
      <c r="C230" s="10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>
        <v>0</v>
      </c>
      <c r="X230" s="10">
        <v>0</v>
      </c>
      <c r="Y230" s="10">
        <v>0</v>
      </c>
      <c r="Z230" s="10">
        <v>0</v>
      </c>
      <c r="AA230" s="10">
        <v>0</v>
      </c>
      <c r="AB230" s="10">
        <v>0</v>
      </c>
      <c r="AC230" s="10">
        <v>0</v>
      </c>
      <c r="AD230" s="10">
        <v>0</v>
      </c>
      <c r="AE230" s="10">
        <v>0</v>
      </c>
      <c r="AF230" s="10">
        <v>0</v>
      </c>
      <c r="AG230" s="10">
        <v>0</v>
      </c>
      <c r="AH230" s="10">
        <v>0</v>
      </c>
      <c r="AI230" s="10">
        <v>0</v>
      </c>
      <c r="AJ230" s="10">
        <v>0</v>
      </c>
      <c r="AK230" s="10">
        <v>0</v>
      </c>
      <c r="AL230" s="10">
        <v>0</v>
      </c>
      <c r="AM230" s="10">
        <v>0</v>
      </c>
      <c r="AN230" s="10">
        <v>0</v>
      </c>
      <c r="AO230" s="10">
        <v>0</v>
      </c>
      <c r="AP230" s="10">
        <v>0</v>
      </c>
      <c r="AQ230" s="10">
        <v>0</v>
      </c>
      <c r="AR230" s="10">
        <v>0</v>
      </c>
      <c r="AS230" s="10">
        <v>0</v>
      </c>
    </row>
  </sheetData>
  <mergeCells count="11">
    <mergeCell ref="A2:A3"/>
    <mergeCell ref="B2:B3"/>
    <mergeCell ref="C2:C3"/>
    <mergeCell ref="D2:D3"/>
    <mergeCell ref="C1:AS1"/>
    <mergeCell ref="E2:M2"/>
    <mergeCell ref="N2:U2"/>
    <mergeCell ref="V2:AC2"/>
    <mergeCell ref="AD2:AJ2"/>
    <mergeCell ref="AK2:AS2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zoomScaleNormal="100" workbookViewId="0">
      <selection sqref="A1:B1"/>
    </sheetView>
  </sheetViews>
  <sheetFormatPr defaultRowHeight="15"/>
  <cols>
    <col min="1" max="1" width="9.140625" style="11"/>
    <col min="2" max="2" width="15.140625" style="12" bestFit="1" customWidth="1"/>
    <col min="3" max="3" width="9.140625" style="13"/>
    <col min="4" max="4" width="58.7109375" style="12" customWidth="1"/>
    <col min="5" max="5" width="15.7109375" style="12" customWidth="1"/>
    <col min="6" max="6" width="16.140625" style="12" customWidth="1"/>
    <col min="7" max="7" width="16.28515625" style="12" customWidth="1"/>
    <col min="8" max="8" width="17.140625" style="12" customWidth="1"/>
    <col min="9" max="10" width="13" style="12" customWidth="1"/>
    <col min="11" max="11" width="14.5703125" style="12" customWidth="1"/>
    <col min="12" max="12" width="14" style="12" customWidth="1"/>
    <col min="13" max="13" width="12.5703125" style="12" customWidth="1"/>
    <col min="14" max="14" width="18" style="12" customWidth="1"/>
    <col min="15" max="15" width="14.42578125" style="12" customWidth="1"/>
    <col min="16" max="16" width="11.7109375" style="12" customWidth="1"/>
    <col min="17" max="16384" width="9.140625" style="11"/>
  </cols>
  <sheetData>
    <row r="1" spans="1:16" ht="15.75" thickBot="1">
      <c r="A1" s="25" t="s">
        <v>159</v>
      </c>
      <c r="B1" s="25"/>
      <c r="C1" s="24" t="str">
        <f>CONCATENATE("10-",'فهرست جداول'!B11,"-",MID('فهرست جداول'!B1, 58,10), "                  (میلیون ریال)")</f>
        <v>10-ارزش موجودی انبار کارگاه‏ها بر حسب فعالیت-81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 ht="15.75" customHeight="1" thickBot="1">
      <c r="A2" s="30" t="s">
        <v>128</v>
      </c>
      <c r="B2" s="30" t="s">
        <v>151</v>
      </c>
      <c r="C2" s="39" t="s">
        <v>0</v>
      </c>
      <c r="D2" s="34" t="s">
        <v>1</v>
      </c>
      <c r="E2" s="36" t="s">
        <v>62</v>
      </c>
      <c r="F2" s="37"/>
      <c r="G2" s="37"/>
      <c r="H2" s="37"/>
      <c r="I2" s="37"/>
      <c r="J2" s="38"/>
      <c r="K2" s="20" t="s">
        <v>63</v>
      </c>
      <c r="L2" s="20"/>
      <c r="M2" s="20"/>
      <c r="N2" s="20"/>
      <c r="O2" s="20"/>
      <c r="P2" s="20"/>
    </row>
    <row r="3" spans="1:16" ht="47.25" customHeight="1" thickBot="1">
      <c r="A3" s="31" t="s">
        <v>128</v>
      </c>
      <c r="B3" s="31"/>
      <c r="C3" s="40"/>
      <c r="D3" s="35"/>
      <c r="E3" s="16" t="s">
        <v>2</v>
      </c>
      <c r="F3" s="16" t="s">
        <v>64</v>
      </c>
      <c r="G3" s="16" t="s">
        <v>65</v>
      </c>
      <c r="H3" s="16" t="s">
        <v>66</v>
      </c>
      <c r="I3" s="16" t="s">
        <v>67</v>
      </c>
      <c r="J3" s="16" t="s">
        <v>161</v>
      </c>
      <c r="K3" s="16" t="s">
        <v>2</v>
      </c>
      <c r="L3" s="16" t="s">
        <v>64</v>
      </c>
      <c r="M3" s="16" t="s">
        <v>65</v>
      </c>
      <c r="N3" s="16" t="s">
        <v>66</v>
      </c>
      <c r="O3" s="16" t="s">
        <v>67</v>
      </c>
      <c r="P3" s="16" t="s">
        <v>161</v>
      </c>
    </row>
    <row r="4" spans="1:16">
      <c r="A4" s="10">
        <v>1381</v>
      </c>
      <c r="B4" s="10">
        <v>1</v>
      </c>
      <c r="C4" s="10" t="s">
        <v>162</v>
      </c>
      <c r="D4" s="10" t="s">
        <v>163</v>
      </c>
      <c r="E4" s="10">
        <v>74677808</v>
      </c>
      <c r="F4" s="10">
        <v>20529425</v>
      </c>
      <c r="G4" s="10">
        <v>11037025</v>
      </c>
      <c r="H4" s="10">
        <v>799550</v>
      </c>
      <c r="I4" s="10">
        <v>42311808</v>
      </c>
      <c r="J4" s="10">
        <v>0</v>
      </c>
      <c r="K4" s="10">
        <v>95911468</v>
      </c>
      <c r="L4" s="10">
        <v>28252324</v>
      </c>
      <c r="M4" s="10">
        <v>15251828</v>
      </c>
      <c r="N4" s="10">
        <v>858200</v>
      </c>
      <c r="O4" s="10">
        <v>51549116</v>
      </c>
      <c r="P4" s="10">
        <v>0</v>
      </c>
    </row>
    <row r="5" spans="1:16">
      <c r="A5" s="10">
        <v>1381</v>
      </c>
      <c r="B5" s="10">
        <v>2</v>
      </c>
      <c r="C5" s="10" t="s">
        <v>164</v>
      </c>
      <c r="D5" s="10" t="s">
        <v>165</v>
      </c>
      <c r="E5" s="10">
        <v>4610560</v>
      </c>
      <c r="F5" s="10">
        <v>1758399</v>
      </c>
      <c r="G5" s="10">
        <v>477175</v>
      </c>
      <c r="H5" s="10">
        <v>30490</v>
      </c>
      <c r="I5" s="10">
        <v>2344496</v>
      </c>
      <c r="J5" s="10">
        <v>0</v>
      </c>
      <c r="K5" s="10">
        <v>6536307</v>
      </c>
      <c r="L5" s="10">
        <v>3348294</v>
      </c>
      <c r="M5" s="10">
        <v>586959</v>
      </c>
      <c r="N5" s="10">
        <v>35207</v>
      </c>
      <c r="O5" s="10">
        <v>2565847</v>
      </c>
      <c r="P5" s="10">
        <v>0</v>
      </c>
    </row>
    <row r="6" spans="1:16">
      <c r="A6" s="10">
        <v>1381</v>
      </c>
      <c r="B6" s="10">
        <v>3</v>
      </c>
      <c r="C6" s="10" t="s">
        <v>166</v>
      </c>
      <c r="D6" s="10" t="s">
        <v>167</v>
      </c>
      <c r="E6" s="10">
        <v>167363</v>
      </c>
      <c r="F6" s="10">
        <v>45200</v>
      </c>
      <c r="G6" s="10">
        <v>5</v>
      </c>
      <c r="H6" s="10">
        <v>1436</v>
      </c>
      <c r="I6" s="10">
        <v>120721</v>
      </c>
      <c r="J6" s="10">
        <v>0</v>
      </c>
      <c r="K6" s="10">
        <v>167646</v>
      </c>
      <c r="L6" s="10">
        <v>57790</v>
      </c>
      <c r="M6" s="10">
        <v>3</v>
      </c>
      <c r="N6" s="10">
        <v>1686</v>
      </c>
      <c r="O6" s="10">
        <v>108167</v>
      </c>
      <c r="P6" s="10">
        <v>0</v>
      </c>
    </row>
    <row r="7" spans="1:16">
      <c r="A7" s="10">
        <v>1381</v>
      </c>
      <c r="B7" s="10">
        <v>4</v>
      </c>
      <c r="C7" s="10" t="s">
        <v>168</v>
      </c>
      <c r="D7" s="10" t="s">
        <v>167</v>
      </c>
      <c r="E7" s="10">
        <v>167363</v>
      </c>
      <c r="F7" s="10">
        <v>45200</v>
      </c>
      <c r="G7" s="10">
        <v>5</v>
      </c>
      <c r="H7" s="10">
        <v>1436</v>
      </c>
      <c r="I7" s="10">
        <v>120721</v>
      </c>
      <c r="J7" s="10">
        <v>0</v>
      </c>
      <c r="K7" s="10">
        <v>167646</v>
      </c>
      <c r="L7" s="10">
        <v>57790</v>
      </c>
      <c r="M7" s="10">
        <v>3</v>
      </c>
      <c r="N7" s="10">
        <v>1686</v>
      </c>
      <c r="O7" s="10">
        <v>108167</v>
      </c>
      <c r="P7" s="10">
        <v>0</v>
      </c>
    </row>
    <row r="8" spans="1:16">
      <c r="A8" s="10">
        <v>1381</v>
      </c>
      <c r="B8" s="10">
        <v>3</v>
      </c>
      <c r="C8" s="10" t="s">
        <v>169</v>
      </c>
      <c r="D8" s="10" t="s">
        <v>170</v>
      </c>
      <c r="E8" s="10">
        <v>69269</v>
      </c>
      <c r="F8" s="10">
        <v>28223</v>
      </c>
      <c r="G8" s="10">
        <v>14354</v>
      </c>
      <c r="H8" s="10">
        <v>227</v>
      </c>
      <c r="I8" s="10">
        <v>26465</v>
      </c>
      <c r="J8" s="10">
        <v>0</v>
      </c>
      <c r="K8" s="10">
        <v>116134</v>
      </c>
      <c r="L8" s="10">
        <v>61786</v>
      </c>
      <c r="M8" s="10">
        <v>27105</v>
      </c>
      <c r="N8" s="10">
        <v>298</v>
      </c>
      <c r="O8" s="10">
        <v>26945</v>
      </c>
      <c r="P8" s="10">
        <v>0</v>
      </c>
    </row>
    <row r="9" spans="1:16">
      <c r="A9" s="10">
        <v>1381</v>
      </c>
      <c r="B9" s="10">
        <v>4</v>
      </c>
      <c r="C9" s="10" t="s">
        <v>171</v>
      </c>
      <c r="D9" s="10" t="s">
        <v>170</v>
      </c>
      <c r="E9" s="10">
        <v>69269</v>
      </c>
      <c r="F9" s="10">
        <v>28223</v>
      </c>
      <c r="G9" s="10">
        <v>14354</v>
      </c>
      <c r="H9" s="10">
        <v>227</v>
      </c>
      <c r="I9" s="10">
        <v>26465</v>
      </c>
      <c r="J9" s="10">
        <v>0</v>
      </c>
      <c r="K9" s="10">
        <v>116134</v>
      </c>
      <c r="L9" s="10">
        <v>61786</v>
      </c>
      <c r="M9" s="10">
        <v>27105</v>
      </c>
      <c r="N9" s="10">
        <v>298</v>
      </c>
      <c r="O9" s="10">
        <v>26945</v>
      </c>
      <c r="P9" s="10">
        <v>0</v>
      </c>
    </row>
    <row r="10" spans="1:16">
      <c r="A10" s="10">
        <v>1381</v>
      </c>
      <c r="B10" s="10">
        <v>3</v>
      </c>
      <c r="C10" s="10" t="s">
        <v>172</v>
      </c>
      <c r="D10" s="10" t="s">
        <v>173</v>
      </c>
      <c r="E10" s="10">
        <v>359914</v>
      </c>
      <c r="F10" s="10">
        <v>121357</v>
      </c>
      <c r="G10" s="10">
        <v>37374</v>
      </c>
      <c r="H10" s="10">
        <v>180</v>
      </c>
      <c r="I10" s="10">
        <v>201003</v>
      </c>
      <c r="J10" s="10">
        <v>0</v>
      </c>
      <c r="K10" s="10">
        <v>402316</v>
      </c>
      <c r="L10" s="10">
        <v>132598</v>
      </c>
      <c r="M10" s="10">
        <v>69378</v>
      </c>
      <c r="N10" s="10">
        <v>230</v>
      </c>
      <c r="O10" s="10">
        <v>200111</v>
      </c>
      <c r="P10" s="10">
        <v>0</v>
      </c>
    </row>
    <row r="11" spans="1:16">
      <c r="A11" s="10">
        <v>1381</v>
      </c>
      <c r="B11" s="10">
        <v>4</v>
      </c>
      <c r="C11" s="10" t="s">
        <v>174</v>
      </c>
      <c r="D11" s="10" t="s">
        <v>173</v>
      </c>
      <c r="E11" s="10">
        <v>359914</v>
      </c>
      <c r="F11" s="10">
        <v>121357</v>
      </c>
      <c r="G11" s="10">
        <v>37374</v>
      </c>
      <c r="H11" s="10">
        <v>180</v>
      </c>
      <c r="I11" s="10">
        <v>201003</v>
      </c>
      <c r="J11" s="10">
        <v>0</v>
      </c>
      <c r="K11" s="10">
        <v>402316</v>
      </c>
      <c r="L11" s="10">
        <v>132598</v>
      </c>
      <c r="M11" s="10">
        <v>69378</v>
      </c>
      <c r="N11" s="10">
        <v>230</v>
      </c>
      <c r="O11" s="10">
        <v>200111</v>
      </c>
      <c r="P11" s="10">
        <v>0</v>
      </c>
    </row>
    <row r="12" spans="1:16">
      <c r="A12" s="10">
        <v>1381</v>
      </c>
      <c r="B12" s="10">
        <v>3</v>
      </c>
      <c r="C12" s="10" t="s">
        <v>175</v>
      </c>
      <c r="D12" s="10" t="s">
        <v>176</v>
      </c>
      <c r="E12" s="10">
        <v>1307594</v>
      </c>
      <c r="F12" s="10">
        <v>506508</v>
      </c>
      <c r="G12" s="10">
        <v>145279</v>
      </c>
      <c r="H12" s="10">
        <v>2534</v>
      </c>
      <c r="I12" s="10">
        <v>653272</v>
      </c>
      <c r="J12" s="10">
        <v>0</v>
      </c>
      <c r="K12" s="10">
        <v>1580867</v>
      </c>
      <c r="L12" s="10">
        <v>525924</v>
      </c>
      <c r="M12" s="10">
        <v>148011</v>
      </c>
      <c r="N12" s="10">
        <v>4867</v>
      </c>
      <c r="O12" s="10">
        <v>902065</v>
      </c>
      <c r="P12" s="10">
        <v>0</v>
      </c>
    </row>
    <row r="13" spans="1:16">
      <c r="A13" s="10">
        <v>1381</v>
      </c>
      <c r="B13" s="10">
        <v>4</v>
      </c>
      <c r="C13" s="10" t="s">
        <v>177</v>
      </c>
      <c r="D13" s="10" t="s">
        <v>176</v>
      </c>
      <c r="E13" s="10">
        <v>1307594</v>
      </c>
      <c r="F13" s="10">
        <v>506508</v>
      </c>
      <c r="G13" s="10">
        <v>145279</v>
      </c>
      <c r="H13" s="10">
        <v>2534</v>
      </c>
      <c r="I13" s="10">
        <v>653272</v>
      </c>
      <c r="J13" s="10">
        <v>0</v>
      </c>
      <c r="K13" s="10">
        <v>1580867</v>
      </c>
      <c r="L13" s="10">
        <v>525924</v>
      </c>
      <c r="M13" s="10">
        <v>148011</v>
      </c>
      <c r="N13" s="10">
        <v>4867</v>
      </c>
      <c r="O13" s="10">
        <v>902065</v>
      </c>
      <c r="P13" s="10">
        <v>0</v>
      </c>
    </row>
    <row r="14" spans="1:16">
      <c r="A14" s="10">
        <v>1381</v>
      </c>
      <c r="B14" s="10">
        <v>3</v>
      </c>
      <c r="C14" s="10" t="s">
        <v>178</v>
      </c>
      <c r="D14" s="10" t="s">
        <v>179</v>
      </c>
      <c r="E14" s="10">
        <v>450806</v>
      </c>
      <c r="F14" s="10">
        <v>114397</v>
      </c>
      <c r="G14" s="10">
        <v>22760</v>
      </c>
      <c r="H14" s="10">
        <v>1256</v>
      </c>
      <c r="I14" s="10">
        <v>312393</v>
      </c>
      <c r="J14" s="10">
        <v>0</v>
      </c>
      <c r="K14" s="10">
        <v>535630</v>
      </c>
      <c r="L14" s="10">
        <v>197968</v>
      </c>
      <c r="M14" s="10">
        <v>19435</v>
      </c>
      <c r="N14" s="10">
        <v>3879</v>
      </c>
      <c r="O14" s="10">
        <v>314349</v>
      </c>
      <c r="P14" s="10">
        <v>0</v>
      </c>
    </row>
    <row r="15" spans="1:16">
      <c r="A15" s="10">
        <v>1381</v>
      </c>
      <c r="B15" s="10">
        <v>4</v>
      </c>
      <c r="C15" s="10" t="s">
        <v>180</v>
      </c>
      <c r="D15" s="10" t="s">
        <v>179</v>
      </c>
      <c r="E15" s="10">
        <v>450806</v>
      </c>
      <c r="F15" s="10">
        <v>114397</v>
      </c>
      <c r="G15" s="10">
        <v>22760</v>
      </c>
      <c r="H15" s="10">
        <v>1256</v>
      </c>
      <c r="I15" s="10">
        <v>312393</v>
      </c>
      <c r="J15" s="10">
        <v>0</v>
      </c>
      <c r="K15" s="10">
        <v>535630</v>
      </c>
      <c r="L15" s="10">
        <v>197968</v>
      </c>
      <c r="M15" s="10">
        <v>19435</v>
      </c>
      <c r="N15" s="10">
        <v>3879</v>
      </c>
      <c r="O15" s="10">
        <v>314349</v>
      </c>
      <c r="P15" s="10">
        <v>0</v>
      </c>
    </row>
    <row r="16" spans="1:16">
      <c r="A16" s="10">
        <v>1381</v>
      </c>
      <c r="B16" s="10">
        <v>3</v>
      </c>
      <c r="C16" s="10" t="s">
        <v>181</v>
      </c>
      <c r="D16" s="10" t="s">
        <v>182</v>
      </c>
      <c r="E16" s="10">
        <v>84576</v>
      </c>
      <c r="F16" s="10">
        <v>25234</v>
      </c>
      <c r="G16" s="10">
        <v>70</v>
      </c>
      <c r="H16" s="10">
        <v>260</v>
      </c>
      <c r="I16" s="10">
        <v>59011</v>
      </c>
      <c r="J16" s="10">
        <v>0</v>
      </c>
      <c r="K16" s="10">
        <v>90683</v>
      </c>
      <c r="L16" s="10">
        <v>22988</v>
      </c>
      <c r="M16" s="10">
        <v>82</v>
      </c>
      <c r="N16" s="10">
        <v>704</v>
      </c>
      <c r="O16" s="10">
        <v>66909</v>
      </c>
      <c r="P16" s="10">
        <v>0</v>
      </c>
    </row>
    <row r="17" spans="1:16">
      <c r="A17" s="10">
        <v>1381</v>
      </c>
      <c r="B17" s="10">
        <v>4</v>
      </c>
      <c r="C17" s="10" t="s">
        <v>183</v>
      </c>
      <c r="D17" s="10" t="s">
        <v>184</v>
      </c>
      <c r="E17" s="10">
        <v>65358</v>
      </c>
      <c r="F17" s="10">
        <v>17868</v>
      </c>
      <c r="G17" s="10">
        <v>70</v>
      </c>
      <c r="H17" s="10">
        <v>260</v>
      </c>
      <c r="I17" s="10">
        <v>47159</v>
      </c>
      <c r="J17" s="10">
        <v>0</v>
      </c>
      <c r="K17" s="10">
        <v>73080</v>
      </c>
      <c r="L17" s="10">
        <v>14421</v>
      </c>
      <c r="M17" s="10">
        <v>82</v>
      </c>
      <c r="N17" s="10">
        <v>704</v>
      </c>
      <c r="O17" s="10">
        <v>57872</v>
      </c>
      <c r="P17" s="10">
        <v>0</v>
      </c>
    </row>
    <row r="18" spans="1:16">
      <c r="A18" s="10">
        <v>1381</v>
      </c>
      <c r="B18" s="10">
        <v>4</v>
      </c>
      <c r="C18" s="10" t="s">
        <v>185</v>
      </c>
      <c r="D18" s="10" t="s">
        <v>186</v>
      </c>
      <c r="E18" s="10">
        <v>19218</v>
      </c>
      <c r="F18" s="10">
        <v>7366</v>
      </c>
      <c r="G18" s="10">
        <v>0</v>
      </c>
      <c r="H18" s="10">
        <v>0</v>
      </c>
      <c r="I18" s="10">
        <v>11852</v>
      </c>
      <c r="J18" s="10">
        <v>0</v>
      </c>
      <c r="K18" s="10">
        <v>17604</v>
      </c>
      <c r="L18" s="10">
        <v>8566</v>
      </c>
      <c r="M18" s="10">
        <v>0</v>
      </c>
      <c r="N18" s="10">
        <v>0</v>
      </c>
      <c r="O18" s="10">
        <v>9038</v>
      </c>
      <c r="P18" s="10">
        <v>0</v>
      </c>
    </row>
    <row r="19" spans="1:16">
      <c r="A19" s="10">
        <v>1381</v>
      </c>
      <c r="B19" s="10">
        <v>3</v>
      </c>
      <c r="C19" s="10" t="s">
        <v>187</v>
      </c>
      <c r="D19" s="10" t="s">
        <v>188</v>
      </c>
      <c r="E19" s="10">
        <v>2078526</v>
      </c>
      <c r="F19" s="10">
        <v>909368</v>
      </c>
      <c r="G19" s="10">
        <v>257333</v>
      </c>
      <c r="H19" s="10">
        <v>24530</v>
      </c>
      <c r="I19" s="10">
        <v>887295</v>
      </c>
      <c r="J19" s="10">
        <v>0</v>
      </c>
      <c r="K19" s="10">
        <v>3531381</v>
      </c>
      <c r="L19" s="10">
        <v>2325311</v>
      </c>
      <c r="M19" s="10">
        <v>321916</v>
      </c>
      <c r="N19" s="10">
        <v>23164</v>
      </c>
      <c r="O19" s="10">
        <v>860990</v>
      </c>
      <c r="P19" s="10">
        <v>0</v>
      </c>
    </row>
    <row r="20" spans="1:16">
      <c r="A20" s="10">
        <v>1381</v>
      </c>
      <c r="B20" s="10">
        <v>4</v>
      </c>
      <c r="C20" s="10" t="s">
        <v>189</v>
      </c>
      <c r="D20" s="10" t="s">
        <v>188</v>
      </c>
      <c r="E20" s="10">
        <v>324077</v>
      </c>
      <c r="F20" s="10">
        <v>45226</v>
      </c>
      <c r="G20" s="10">
        <v>26706</v>
      </c>
      <c r="H20" s="10">
        <v>4145</v>
      </c>
      <c r="I20" s="10">
        <v>248000</v>
      </c>
      <c r="J20" s="10">
        <v>0</v>
      </c>
      <c r="K20" s="10">
        <v>331810</v>
      </c>
      <c r="L20" s="10">
        <v>71544</v>
      </c>
      <c r="M20" s="10">
        <v>6067</v>
      </c>
      <c r="N20" s="10">
        <v>4734</v>
      </c>
      <c r="O20" s="10">
        <v>249466</v>
      </c>
      <c r="P20" s="10">
        <v>0</v>
      </c>
    </row>
    <row r="21" spans="1:16">
      <c r="A21" s="10">
        <v>1381</v>
      </c>
      <c r="B21" s="10">
        <v>4</v>
      </c>
      <c r="C21" s="10" t="s">
        <v>190</v>
      </c>
      <c r="D21" s="10" t="s">
        <v>191</v>
      </c>
      <c r="E21" s="10">
        <v>903300</v>
      </c>
      <c r="F21" s="10">
        <v>446027</v>
      </c>
      <c r="G21" s="10">
        <v>176490</v>
      </c>
      <c r="H21" s="10">
        <v>2550</v>
      </c>
      <c r="I21" s="10">
        <v>278232</v>
      </c>
      <c r="J21" s="10">
        <v>0</v>
      </c>
      <c r="K21" s="10">
        <v>1773206</v>
      </c>
      <c r="L21" s="10">
        <v>1283566</v>
      </c>
      <c r="M21" s="10">
        <v>274901</v>
      </c>
      <c r="N21" s="10">
        <v>1950</v>
      </c>
      <c r="O21" s="10">
        <v>212789</v>
      </c>
      <c r="P21" s="10">
        <v>0</v>
      </c>
    </row>
    <row r="22" spans="1:16">
      <c r="A22" s="10">
        <v>1381</v>
      </c>
      <c r="B22" s="10">
        <v>4</v>
      </c>
      <c r="C22" s="10" t="s">
        <v>192</v>
      </c>
      <c r="D22" s="10" t="s">
        <v>193</v>
      </c>
      <c r="E22" s="10">
        <v>133132</v>
      </c>
      <c r="F22" s="10">
        <v>18480</v>
      </c>
      <c r="G22" s="10">
        <v>1792</v>
      </c>
      <c r="H22" s="10">
        <v>51</v>
      </c>
      <c r="I22" s="10">
        <v>112810</v>
      </c>
      <c r="J22" s="10">
        <v>0</v>
      </c>
      <c r="K22" s="10">
        <v>144529</v>
      </c>
      <c r="L22" s="10">
        <v>33844</v>
      </c>
      <c r="M22" s="10">
        <v>1995</v>
      </c>
      <c r="N22" s="10">
        <v>60</v>
      </c>
      <c r="O22" s="10">
        <v>108630</v>
      </c>
      <c r="P22" s="10">
        <v>0</v>
      </c>
    </row>
    <row r="23" spans="1:16">
      <c r="A23" s="10">
        <v>1381</v>
      </c>
      <c r="B23" s="10">
        <v>4</v>
      </c>
      <c r="C23" s="10" t="s">
        <v>194</v>
      </c>
      <c r="D23" s="10" t="s">
        <v>195</v>
      </c>
      <c r="E23" s="10">
        <v>24105</v>
      </c>
      <c r="F23" s="10">
        <v>9370</v>
      </c>
      <c r="G23" s="10">
        <v>27</v>
      </c>
      <c r="H23" s="10">
        <v>0</v>
      </c>
      <c r="I23" s="10">
        <v>14708</v>
      </c>
      <c r="J23" s="10">
        <v>0</v>
      </c>
      <c r="K23" s="10">
        <v>36458</v>
      </c>
      <c r="L23" s="10">
        <v>20056</v>
      </c>
      <c r="M23" s="10">
        <v>20</v>
      </c>
      <c r="N23" s="10">
        <v>0</v>
      </c>
      <c r="O23" s="10">
        <v>16381</v>
      </c>
      <c r="P23" s="10">
        <v>0</v>
      </c>
    </row>
    <row r="24" spans="1:16">
      <c r="A24" s="10">
        <v>1381</v>
      </c>
      <c r="B24" s="10">
        <v>4</v>
      </c>
      <c r="C24" s="10" t="s">
        <v>196</v>
      </c>
      <c r="D24" s="10" t="s">
        <v>197</v>
      </c>
      <c r="E24" s="10">
        <v>8057</v>
      </c>
      <c r="F24" s="10">
        <v>2150</v>
      </c>
      <c r="G24" s="10">
        <v>141</v>
      </c>
      <c r="H24" s="10">
        <v>0</v>
      </c>
      <c r="I24" s="10">
        <v>5766</v>
      </c>
      <c r="J24" s="10">
        <v>0</v>
      </c>
      <c r="K24" s="10">
        <v>17954</v>
      </c>
      <c r="L24" s="10">
        <v>9874</v>
      </c>
      <c r="M24" s="10">
        <v>192</v>
      </c>
      <c r="N24" s="10">
        <v>0</v>
      </c>
      <c r="O24" s="10">
        <v>7888</v>
      </c>
      <c r="P24" s="10">
        <v>0</v>
      </c>
    </row>
    <row r="25" spans="1:16">
      <c r="A25" s="10">
        <v>1381</v>
      </c>
      <c r="B25" s="10">
        <v>4</v>
      </c>
      <c r="C25" s="10" t="s">
        <v>198</v>
      </c>
      <c r="D25" s="10" t="s">
        <v>199</v>
      </c>
      <c r="E25" s="10">
        <v>685854</v>
      </c>
      <c r="F25" s="10">
        <v>388115</v>
      </c>
      <c r="G25" s="10">
        <v>52176</v>
      </c>
      <c r="H25" s="10">
        <v>17784</v>
      </c>
      <c r="I25" s="10">
        <v>227780</v>
      </c>
      <c r="J25" s="10">
        <v>0</v>
      </c>
      <c r="K25" s="10">
        <v>1227424</v>
      </c>
      <c r="L25" s="10">
        <v>906427</v>
      </c>
      <c r="M25" s="10">
        <v>38742</v>
      </c>
      <c r="N25" s="10">
        <v>16419</v>
      </c>
      <c r="O25" s="10">
        <v>265836</v>
      </c>
      <c r="P25" s="10">
        <v>0</v>
      </c>
    </row>
    <row r="26" spans="1:16">
      <c r="A26" s="10">
        <v>1381</v>
      </c>
      <c r="B26" s="10">
        <v>3</v>
      </c>
      <c r="C26" s="10" t="s">
        <v>200</v>
      </c>
      <c r="D26" s="10" t="s">
        <v>201</v>
      </c>
      <c r="E26" s="10">
        <v>92513</v>
      </c>
      <c r="F26" s="10">
        <v>8113</v>
      </c>
      <c r="G26" s="10">
        <v>0</v>
      </c>
      <c r="H26" s="10">
        <v>65</v>
      </c>
      <c r="I26" s="10">
        <v>84335</v>
      </c>
      <c r="J26" s="10">
        <v>0</v>
      </c>
      <c r="K26" s="10">
        <v>111651</v>
      </c>
      <c r="L26" s="10">
        <v>23929</v>
      </c>
      <c r="M26" s="10">
        <v>1030</v>
      </c>
      <c r="N26" s="10">
        <v>380</v>
      </c>
      <c r="O26" s="10">
        <v>86312</v>
      </c>
      <c r="P26" s="10">
        <v>0</v>
      </c>
    </row>
    <row r="27" spans="1:16">
      <c r="A27" s="10">
        <v>1381</v>
      </c>
      <c r="B27" s="10">
        <v>4</v>
      </c>
      <c r="C27" s="10" t="s">
        <v>202</v>
      </c>
      <c r="D27" s="10" t="s">
        <v>201</v>
      </c>
      <c r="E27" s="10">
        <v>92513</v>
      </c>
      <c r="F27" s="10">
        <v>8113</v>
      </c>
      <c r="G27" s="10">
        <v>0</v>
      </c>
      <c r="H27" s="10">
        <v>65</v>
      </c>
      <c r="I27" s="10">
        <v>84335</v>
      </c>
      <c r="J27" s="10">
        <v>0</v>
      </c>
      <c r="K27" s="10">
        <v>111651</v>
      </c>
      <c r="L27" s="10">
        <v>23929</v>
      </c>
      <c r="M27" s="10">
        <v>1030</v>
      </c>
      <c r="N27" s="10">
        <v>380</v>
      </c>
      <c r="O27" s="10">
        <v>86312</v>
      </c>
      <c r="P27" s="10">
        <v>0</v>
      </c>
    </row>
    <row r="28" spans="1:16">
      <c r="A28" s="10">
        <v>1381</v>
      </c>
      <c r="B28" s="10">
        <v>2</v>
      </c>
      <c r="C28" s="10" t="s">
        <v>203</v>
      </c>
      <c r="D28" s="10" t="s">
        <v>204</v>
      </c>
      <c r="E28" s="10">
        <v>368936</v>
      </c>
      <c r="F28" s="10">
        <v>53559</v>
      </c>
      <c r="G28" s="10">
        <v>14112</v>
      </c>
      <c r="H28" s="10">
        <v>19419</v>
      </c>
      <c r="I28" s="10">
        <v>281846</v>
      </c>
      <c r="J28" s="10">
        <v>0</v>
      </c>
      <c r="K28" s="10">
        <v>465270</v>
      </c>
      <c r="L28" s="10">
        <v>117717</v>
      </c>
      <c r="M28" s="10">
        <v>16518</v>
      </c>
      <c r="N28" s="10">
        <v>17910</v>
      </c>
      <c r="O28" s="10">
        <v>313124</v>
      </c>
      <c r="P28" s="10">
        <v>0</v>
      </c>
    </row>
    <row r="29" spans="1:16">
      <c r="A29" s="10">
        <v>1381</v>
      </c>
      <c r="B29" s="10">
        <v>3</v>
      </c>
      <c r="C29" s="10" t="s">
        <v>205</v>
      </c>
      <c r="D29" s="10" t="s">
        <v>204</v>
      </c>
      <c r="E29" s="10">
        <v>368936</v>
      </c>
      <c r="F29" s="10">
        <v>53559</v>
      </c>
      <c r="G29" s="10">
        <v>14112</v>
      </c>
      <c r="H29" s="10">
        <v>19419</v>
      </c>
      <c r="I29" s="10">
        <v>281846</v>
      </c>
      <c r="J29" s="10">
        <v>0</v>
      </c>
      <c r="K29" s="10">
        <v>465270</v>
      </c>
      <c r="L29" s="10">
        <v>117717</v>
      </c>
      <c r="M29" s="10">
        <v>16518</v>
      </c>
      <c r="N29" s="10">
        <v>17910</v>
      </c>
      <c r="O29" s="10">
        <v>313124</v>
      </c>
      <c r="P29" s="10">
        <v>0</v>
      </c>
    </row>
    <row r="30" spans="1:16">
      <c r="A30" s="10">
        <v>1381</v>
      </c>
      <c r="B30" s="10">
        <v>4</v>
      </c>
      <c r="C30" s="10" t="s">
        <v>206</v>
      </c>
      <c r="D30" s="10" t="s">
        <v>207</v>
      </c>
      <c r="E30" s="10">
        <v>10996</v>
      </c>
      <c r="F30" s="10">
        <v>2412</v>
      </c>
      <c r="G30" s="10">
        <v>20</v>
      </c>
      <c r="H30" s="10">
        <v>0</v>
      </c>
      <c r="I30" s="10">
        <v>8564</v>
      </c>
      <c r="J30" s="10">
        <v>0</v>
      </c>
      <c r="K30" s="10">
        <v>10271</v>
      </c>
      <c r="L30" s="10">
        <v>3355</v>
      </c>
      <c r="M30" s="10">
        <v>0</v>
      </c>
      <c r="N30" s="10">
        <v>0</v>
      </c>
      <c r="O30" s="10">
        <v>6916</v>
      </c>
      <c r="P30" s="10">
        <v>0</v>
      </c>
    </row>
    <row r="31" spans="1:16">
      <c r="A31" s="10">
        <v>1381</v>
      </c>
      <c r="B31" s="10">
        <v>4</v>
      </c>
      <c r="C31" s="10" t="s">
        <v>208</v>
      </c>
      <c r="D31" s="10" t="s">
        <v>209</v>
      </c>
      <c r="E31" s="10">
        <v>181</v>
      </c>
      <c r="F31" s="10">
        <v>35</v>
      </c>
      <c r="G31" s="10">
        <v>45</v>
      </c>
      <c r="H31" s="10">
        <v>0</v>
      </c>
      <c r="I31" s="10">
        <v>101</v>
      </c>
      <c r="J31" s="10">
        <v>0</v>
      </c>
      <c r="K31" s="10">
        <v>402</v>
      </c>
      <c r="L31" s="10">
        <v>251</v>
      </c>
      <c r="M31" s="10">
        <v>39</v>
      </c>
      <c r="N31" s="10">
        <v>0</v>
      </c>
      <c r="O31" s="10">
        <v>113</v>
      </c>
      <c r="P31" s="10">
        <v>0</v>
      </c>
    </row>
    <row r="32" spans="1:16">
      <c r="A32" s="10">
        <v>1381</v>
      </c>
      <c r="B32" s="10">
        <v>4</v>
      </c>
      <c r="C32" s="10" t="s">
        <v>210</v>
      </c>
      <c r="D32" s="10" t="s">
        <v>211</v>
      </c>
      <c r="E32" s="10">
        <v>357759</v>
      </c>
      <c r="F32" s="10">
        <v>51112</v>
      </c>
      <c r="G32" s="10">
        <v>14047</v>
      </c>
      <c r="H32" s="10">
        <v>19419</v>
      </c>
      <c r="I32" s="10">
        <v>273181</v>
      </c>
      <c r="J32" s="10">
        <v>0</v>
      </c>
      <c r="K32" s="10">
        <v>454597</v>
      </c>
      <c r="L32" s="10">
        <v>114112</v>
      </c>
      <c r="M32" s="10">
        <v>16479</v>
      </c>
      <c r="N32" s="10">
        <v>17910</v>
      </c>
      <c r="O32" s="10">
        <v>306096</v>
      </c>
      <c r="P32" s="10">
        <v>0</v>
      </c>
    </row>
    <row r="33" spans="1:16">
      <c r="A33" s="10">
        <v>1381</v>
      </c>
      <c r="B33" s="10">
        <v>2</v>
      </c>
      <c r="C33" s="10" t="s">
        <v>212</v>
      </c>
      <c r="D33" s="10" t="s">
        <v>213</v>
      </c>
      <c r="E33" s="10">
        <v>1506463</v>
      </c>
      <c r="F33" s="10">
        <v>1293446</v>
      </c>
      <c r="G33" s="10">
        <v>0</v>
      </c>
      <c r="H33" s="10">
        <v>0</v>
      </c>
      <c r="I33" s="10">
        <v>213017</v>
      </c>
      <c r="J33" s="10">
        <v>0</v>
      </c>
      <c r="K33" s="10">
        <v>3696176</v>
      </c>
      <c r="L33" s="10">
        <v>1433146</v>
      </c>
      <c r="M33" s="10">
        <v>0</v>
      </c>
      <c r="N33" s="10">
        <v>0</v>
      </c>
      <c r="O33" s="10">
        <v>2263029</v>
      </c>
      <c r="P33" s="10">
        <v>0</v>
      </c>
    </row>
    <row r="34" spans="1:16">
      <c r="A34" s="10">
        <v>1381</v>
      </c>
      <c r="B34" s="10">
        <v>3</v>
      </c>
      <c r="C34" s="10" t="s">
        <v>214</v>
      </c>
      <c r="D34" s="10" t="s">
        <v>215</v>
      </c>
      <c r="E34" s="10">
        <v>1506463</v>
      </c>
      <c r="F34" s="10">
        <v>1293446</v>
      </c>
      <c r="G34" s="10">
        <v>0</v>
      </c>
      <c r="H34" s="10">
        <v>0</v>
      </c>
      <c r="I34" s="10">
        <v>213017</v>
      </c>
      <c r="J34" s="10">
        <v>0</v>
      </c>
      <c r="K34" s="10">
        <v>3696176</v>
      </c>
      <c r="L34" s="10">
        <v>1433146</v>
      </c>
      <c r="M34" s="10">
        <v>0</v>
      </c>
      <c r="N34" s="10">
        <v>0</v>
      </c>
      <c r="O34" s="10">
        <v>2263029</v>
      </c>
      <c r="P34" s="10">
        <v>0</v>
      </c>
    </row>
    <row r="35" spans="1:16">
      <c r="A35" s="10">
        <v>1381</v>
      </c>
      <c r="B35" s="10">
        <v>4</v>
      </c>
      <c r="C35" s="10" t="s">
        <v>216</v>
      </c>
      <c r="D35" s="10" t="s">
        <v>217</v>
      </c>
      <c r="E35" s="10">
        <v>1506463</v>
      </c>
      <c r="F35" s="10">
        <v>1293446</v>
      </c>
      <c r="G35" s="10">
        <v>0</v>
      </c>
      <c r="H35" s="10">
        <v>0</v>
      </c>
      <c r="I35" s="10">
        <v>213017</v>
      </c>
      <c r="J35" s="10">
        <v>0</v>
      </c>
      <c r="K35" s="10">
        <v>3696176</v>
      </c>
      <c r="L35" s="10">
        <v>1433146</v>
      </c>
      <c r="M35" s="10">
        <v>0</v>
      </c>
      <c r="N35" s="10">
        <v>0</v>
      </c>
      <c r="O35" s="10">
        <v>2263029</v>
      </c>
      <c r="P35" s="10">
        <v>0</v>
      </c>
    </row>
    <row r="36" spans="1:16">
      <c r="A36" s="10">
        <v>1381</v>
      </c>
      <c r="B36" s="10">
        <v>2</v>
      </c>
      <c r="C36" s="10" t="s">
        <v>218</v>
      </c>
      <c r="D36" s="10" t="s">
        <v>219</v>
      </c>
      <c r="E36" s="10">
        <v>4872624</v>
      </c>
      <c r="F36" s="10">
        <v>1960372</v>
      </c>
      <c r="G36" s="10">
        <v>686140</v>
      </c>
      <c r="H36" s="10">
        <v>34212</v>
      </c>
      <c r="I36" s="10">
        <v>2191899</v>
      </c>
      <c r="J36" s="10">
        <v>0</v>
      </c>
      <c r="K36" s="10">
        <v>5389327</v>
      </c>
      <c r="L36" s="10">
        <v>2234195</v>
      </c>
      <c r="M36" s="10">
        <v>796429</v>
      </c>
      <c r="N36" s="10">
        <v>40673</v>
      </c>
      <c r="O36" s="10">
        <v>2318031</v>
      </c>
      <c r="P36" s="10">
        <v>0</v>
      </c>
    </row>
    <row r="37" spans="1:16">
      <c r="A37" s="10">
        <v>1381</v>
      </c>
      <c r="B37" s="10">
        <v>3</v>
      </c>
      <c r="C37" s="10" t="s">
        <v>220</v>
      </c>
      <c r="D37" s="10" t="s">
        <v>221</v>
      </c>
      <c r="E37" s="10">
        <v>3684097</v>
      </c>
      <c r="F37" s="10">
        <v>1525129</v>
      </c>
      <c r="G37" s="10">
        <v>515274</v>
      </c>
      <c r="H37" s="10">
        <v>5842</v>
      </c>
      <c r="I37" s="10">
        <v>1637852</v>
      </c>
      <c r="J37" s="10">
        <v>0</v>
      </c>
      <c r="K37" s="10">
        <v>4032354</v>
      </c>
      <c r="L37" s="10">
        <v>1694272</v>
      </c>
      <c r="M37" s="10">
        <v>613001</v>
      </c>
      <c r="N37" s="10">
        <v>7769</v>
      </c>
      <c r="O37" s="10">
        <v>1717313</v>
      </c>
      <c r="P37" s="10">
        <v>0</v>
      </c>
    </row>
    <row r="38" spans="1:16">
      <c r="A38" s="10">
        <v>1381</v>
      </c>
      <c r="B38" s="10">
        <v>4</v>
      </c>
      <c r="C38" s="10" t="s">
        <v>222</v>
      </c>
      <c r="D38" s="10" t="s">
        <v>223</v>
      </c>
      <c r="E38" s="10">
        <v>2715405</v>
      </c>
      <c r="F38" s="10">
        <v>1161526</v>
      </c>
      <c r="G38" s="10">
        <v>306696</v>
      </c>
      <c r="H38" s="10">
        <v>5144</v>
      </c>
      <c r="I38" s="10">
        <v>1242038</v>
      </c>
      <c r="J38" s="10">
        <v>0</v>
      </c>
      <c r="K38" s="10">
        <v>2993471</v>
      </c>
      <c r="L38" s="10">
        <v>1265606</v>
      </c>
      <c r="M38" s="10">
        <v>395637</v>
      </c>
      <c r="N38" s="10">
        <v>7276</v>
      </c>
      <c r="O38" s="10">
        <v>1324952</v>
      </c>
      <c r="P38" s="10">
        <v>0</v>
      </c>
    </row>
    <row r="39" spans="1:16">
      <c r="A39" s="10">
        <v>1381</v>
      </c>
      <c r="B39" s="10">
        <v>4</v>
      </c>
      <c r="C39" s="10" t="s">
        <v>224</v>
      </c>
      <c r="D39" s="10" t="s">
        <v>225</v>
      </c>
      <c r="E39" s="10">
        <v>809004</v>
      </c>
      <c r="F39" s="10">
        <v>316277</v>
      </c>
      <c r="G39" s="10">
        <v>176782</v>
      </c>
      <c r="H39" s="10">
        <v>580</v>
      </c>
      <c r="I39" s="10">
        <v>315366</v>
      </c>
      <c r="J39" s="10">
        <v>0</v>
      </c>
      <c r="K39" s="10">
        <v>860699</v>
      </c>
      <c r="L39" s="10">
        <v>368924</v>
      </c>
      <c r="M39" s="10">
        <v>175691</v>
      </c>
      <c r="N39" s="10">
        <v>220</v>
      </c>
      <c r="O39" s="10">
        <v>315864</v>
      </c>
      <c r="P39" s="10">
        <v>0</v>
      </c>
    </row>
    <row r="40" spans="1:16">
      <c r="A40" s="10">
        <v>1381</v>
      </c>
      <c r="B40" s="10">
        <v>4</v>
      </c>
      <c r="C40" s="10" t="s">
        <v>226</v>
      </c>
      <c r="D40" s="10" t="s">
        <v>227</v>
      </c>
      <c r="E40" s="10">
        <v>159688</v>
      </c>
      <c r="F40" s="10">
        <v>47326</v>
      </c>
      <c r="G40" s="10">
        <v>31796</v>
      </c>
      <c r="H40" s="10">
        <v>118</v>
      </c>
      <c r="I40" s="10">
        <v>80448</v>
      </c>
      <c r="J40" s="10">
        <v>0</v>
      </c>
      <c r="K40" s="10">
        <v>178185</v>
      </c>
      <c r="L40" s="10">
        <v>59741</v>
      </c>
      <c r="M40" s="10">
        <v>41673</v>
      </c>
      <c r="N40" s="10">
        <v>273</v>
      </c>
      <c r="O40" s="10">
        <v>76498</v>
      </c>
      <c r="P40" s="10">
        <v>0</v>
      </c>
    </row>
    <row r="41" spans="1:16">
      <c r="A41" s="10">
        <v>1381</v>
      </c>
      <c r="B41" s="10">
        <v>3</v>
      </c>
      <c r="C41" s="10" t="s">
        <v>228</v>
      </c>
      <c r="D41" s="10" t="s">
        <v>229</v>
      </c>
      <c r="E41" s="10">
        <v>1188528</v>
      </c>
      <c r="F41" s="10">
        <v>435244</v>
      </c>
      <c r="G41" s="10">
        <v>170866</v>
      </c>
      <c r="H41" s="10">
        <v>28371</v>
      </c>
      <c r="I41" s="10">
        <v>554047</v>
      </c>
      <c r="J41" s="10">
        <v>0</v>
      </c>
      <c r="K41" s="10">
        <v>1356973</v>
      </c>
      <c r="L41" s="10">
        <v>539924</v>
      </c>
      <c r="M41" s="10">
        <v>183428</v>
      </c>
      <c r="N41" s="10">
        <v>32904</v>
      </c>
      <c r="O41" s="10">
        <v>600717</v>
      </c>
      <c r="P41" s="10">
        <v>0</v>
      </c>
    </row>
    <row r="42" spans="1:16">
      <c r="A42" s="10">
        <v>1381</v>
      </c>
      <c r="B42" s="10">
        <v>4</v>
      </c>
      <c r="C42" s="10" t="s">
        <v>230</v>
      </c>
      <c r="D42" s="10" t="s">
        <v>231</v>
      </c>
      <c r="E42" s="10">
        <v>28482</v>
      </c>
      <c r="F42" s="10">
        <v>8142</v>
      </c>
      <c r="G42" s="10">
        <v>19803</v>
      </c>
      <c r="H42" s="10">
        <v>0</v>
      </c>
      <c r="I42" s="10">
        <v>537</v>
      </c>
      <c r="J42" s="10">
        <v>0</v>
      </c>
      <c r="K42" s="10">
        <v>29452</v>
      </c>
      <c r="L42" s="10">
        <v>4068</v>
      </c>
      <c r="M42" s="10">
        <v>25169</v>
      </c>
      <c r="N42" s="10">
        <v>0</v>
      </c>
      <c r="O42" s="10">
        <v>216</v>
      </c>
      <c r="P42" s="10">
        <v>0</v>
      </c>
    </row>
    <row r="43" spans="1:16">
      <c r="A43" s="10">
        <v>1381</v>
      </c>
      <c r="B43" s="10">
        <v>4</v>
      </c>
      <c r="C43" s="10" t="s">
        <v>232</v>
      </c>
      <c r="D43" s="10" t="s">
        <v>233</v>
      </c>
      <c r="E43" s="10">
        <v>295917</v>
      </c>
      <c r="F43" s="10">
        <v>116145</v>
      </c>
      <c r="G43" s="10">
        <v>38909</v>
      </c>
      <c r="H43" s="10">
        <v>368</v>
      </c>
      <c r="I43" s="10">
        <v>140495</v>
      </c>
      <c r="J43" s="10">
        <v>0</v>
      </c>
      <c r="K43" s="10">
        <v>340159</v>
      </c>
      <c r="L43" s="10">
        <v>140236</v>
      </c>
      <c r="M43" s="10">
        <v>39911</v>
      </c>
      <c r="N43" s="10">
        <v>375</v>
      </c>
      <c r="O43" s="10">
        <v>159637</v>
      </c>
      <c r="P43" s="10">
        <v>0</v>
      </c>
    </row>
    <row r="44" spans="1:16">
      <c r="A44" s="10">
        <v>1381</v>
      </c>
      <c r="B44" s="10">
        <v>4</v>
      </c>
      <c r="C44" s="10" t="s">
        <v>234</v>
      </c>
      <c r="D44" s="10" t="s">
        <v>235</v>
      </c>
      <c r="E44" s="10">
        <v>759956</v>
      </c>
      <c r="F44" s="10">
        <v>270691</v>
      </c>
      <c r="G44" s="10">
        <v>105681</v>
      </c>
      <c r="H44" s="10">
        <v>21284</v>
      </c>
      <c r="I44" s="10">
        <v>362300</v>
      </c>
      <c r="J44" s="10">
        <v>0</v>
      </c>
      <c r="K44" s="10">
        <v>874299</v>
      </c>
      <c r="L44" s="10">
        <v>347783</v>
      </c>
      <c r="M44" s="10">
        <v>111551</v>
      </c>
      <c r="N44" s="10">
        <v>28523</v>
      </c>
      <c r="O44" s="10">
        <v>386441</v>
      </c>
      <c r="P44" s="10">
        <v>0</v>
      </c>
    </row>
    <row r="45" spans="1:16">
      <c r="A45" s="10">
        <v>1381</v>
      </c>
      <c r="B45" s="10">
        <v>4</v>
      </c>
      <c r="C45" s="10" t="s">
        <v>236</v>
      </c>
      <c r="D45" s="10" t="s">
        <v>237</v>
      </c>
      <c r="E45" s="10">
        <v>17449</v>
      </c>
      <c r="F45" s="10">
        <v>7026</v>
      </c>
      <c r="G45" s="10">
        <v>572</v>
      </c>
      <c r="H45" s="10">
        <v>0</v>
      </c>
      <c r="I45" s="10">
        <v>9850</v>
      </c>
      <c r="J45" s="10">
        <v>0</v>
      </c>
      <c r="K45" s="10">
        <v>19302</v>
      </c>
      <c r="L45" s="10">
        <v>7428</v>
      </c>
      <c r="M45" s="10">
        <v>2553</v>
      </c>
      <c r="N45" s="10">
        <v>0</v>
      </c>
      <c r="O45" s="10">
        <v>9321</v>
      </c>
      <c r="P45" s="10">
        <v>0</v>
      </c>
    </row>
    <row r="46" spans="1:16">
      <c r="A46" s="10">
        <v>1381</v>
      </c>
      <c r="B46" s="10">
        <v>4</v>
      </c>
      <c r="C46" s="10" t="s">
        <v>238</v>
      </c>
      <c r="D46" s="10" t="s">
        <v>239</v>
      </c>
      <c r="E46" s="10">
        <v>86723</v>
      </c>
      <c r="F46" s="10">
        <v>33239</v>
      </c>
      <c r="G46" s="10">
        <v>5900</v>
      </c>
      <c r="H46" s="10">
        <v>6718</v>
      </c>
      <c r="I46" s="10">
        <v>40866</v>
      </c>
      <c r="J46" s="10">
        <v>0</v>
      </c>
      <c r="K46" s="10">
        <v>93760</v>
      </c>
      <c r="L46" s="10">
        <v>40408</v>
      </c>
      <c r="M46" s="10">
        <v>4243</v>
      </c>
      <c r="N46" s="10">
        <v>4005</v>
      </c>
      <c r="O46" s="10">
        <v>45103</v>
      </c>
      <c r="P46" s="10">
        <v>0</v>
      </c>
    </row>
    <row r="47" spans="1:16">
      <c r="A47" s="10">
        <v>1381</v>
      </c>
      <c r="B47" s="10">
        <v>2</v>
      </c>
      <c r="C47" s="10" t="s">
        <v>240</v>
      </c>
      <c r="D47" s="10" t="s">
        <v>241</v>
      </c>
      <c r="E47" s="10">
        <v>154171</v>
      </c>
      <c r="F47" s="10">
        <v>77366</v>
      </c>
      <c r="G47" s="10">
        <v>18371</v>
      </c>
      <c r="H47" s="10">
        <v>3552</v>
      </c>
      <c r="I47" s="10">
        <v>54881</v>
      </c>
      <c r="J47" s="10">
        <v>0</v>
      </c>
      <c r="K47" s="10">
        <v>188515</v>
      </c>
      <c r="L47" s="10">
        <v>87192</v>
      </c>
      <c r="M47" s="10">
        <v>30930</v>
      </c>
      <c r="N47" s="10">
        <v>15076</v>
      </c>
      <c r="O47" s="10">
        <v>55318</v>
      </c>
      <c r="P47" s="10">
        <v>0</v>
      </c>
    </row>
    <row r="48" spans="1:16">
      <c r="A48" s="10">
        <v>1381</v>
      </c>
      <c r="B48" s="10">
        <v>3</v>
      </c>
      <c r="C48" s="10" t="s">
        <v>242</v>
      </c>
      <c r="D48" s="10" t="s">
        <v>243</v>
      </c>
      <c r="E48" s="10">
        <v>99324</v>
      </c>
      <c r="F48" s="10">
        <v>50582</v>
      </c>
      <c r="G48" s="10">
        <v>5462</v>
      </c>
      <c r="H48" s="10">
        <v>3552</v>
      </c>
      <c r="I48" s="10">
        <v>39728</v>
      </c>
      <c r="J48" s="10">
        <v>0</v>
      </c>
      <c r="K48" s="10">
        <v>130736</v>
      </c>
      <c r="L48" s="10">
        <v>63184</v>
      </c>
      <c r="M48" s="10">
        <v>12559</v>
      </c>
      <c r="N48" s="10">
        <v>15076</v>
      </c>
      <c r="O48" s="10">
        <v>39918</v>
      </c>
      <c r="P48" s="10">
        <v>0</v>
      </c>
    </row>
    <row r="49" spans="1:16">
      <c r="A49" s="10">
        <v>1381</v>
      </c>
      <c r="B49" s="10">
        <v>4</v>
      </c>
      <c r="C49" s="10" t="s">
        <v>244</v>
      </c>
      <c r="D49" s="10" t="s">
        <v>243</v>
      </c>
      <c r="E49" s="10">
        <v>99324</v>
      </c>
      <c r="F49" s="10">
        <v>50582</v>
      </c>
      <c r="G49" s="10">
        <v>5462</v>
      </c>
      <c r="H49" s="10">
        <v>3552</v>
      </c>
      <c r="I49" s="10">
        <v>39728</v>
      </c>
      <c r="J49" s="10">
        <v>0</v>
      </c>
      <c r="K49" s="10">
        <v>130736</v>
      </c>
      <c r="L49" s="10">
        <v>63184</v>
      </c>
      <c r="M49" s="10">
        <v>12559</v>
      </c>
      <c r="N49" s="10">
        <v>15076</v>
      </c>
      <c r="O49" s="10">
        <v>39918</v>
      </c>
      <c r="P49" s="10">
        <v>0</v>
      </c>
    </row>
    <row r="50" spans="1:16">
      <c r="A50" s="10">
        <v>1381</v>
      </c>
      <c r="B50" s="10">
        <v>3</v>
      </c>
      <c r="C50" s="10" t="s">
        <v>245</v>
      </c>
      <c r="D50" s="10" t="s">
        <v>246</v>
      </c>
      <c r="E50" s="10">
        <v>54846</v>
      </c>
      <c r="F50" s="10">
        <v>26784</v>
      </c>
      <c r="G50" s="10">
        <v>12909</v>
      </c>
      <c r="H50" s="10">
        <v>0</v>
      </c>
      <c r="I50" s="10">
        <v>15153</v>
      </c>
      <c r="J50" s="10">
        <v>0</v>
      </c>
      <c r="K50" s="10">
        <v>57779</v>
      </c>
      <c r="L50" s="10">
        <v>24008</v>
      </c>
      <c r="M50" s="10">
        <v>18372</v>
      </c>
      <c r="N50" s="10">
        <v>0</v>
      </c>
      <c r="O50" s="10">
        <v>15400</v>
      </c>
      <c r="P50" s="10">
        <v>0</v>
      </c>
    </row>
    <row r="51" spans="1:16">
      <c r="A51" s="10">
        <v>1381</v>
      </c>
      <c r="B51" s="10">
        <v>4</v>
      </c>
      <c r="C51" s="10" t="s">
        <v>247</v>
      </c>
      <c r="D51" s="10" t="s">
        <v>246</v>
      </c>
      <c r="E51" s="10">
        <v>54846</v>
      </c>
      <c r="F51" s="10">
        <v>26784</v>
      </c>
      <c r="G51" s="10">
        <v>12909</v>
      </c>
      <c r="H51" s="10">
        <v>0</v>
      </c>
      <c r="I51" s="10">
        <v>15153</v>
      </c>
      <c r="J51" s="10">
        <v>0</v>
      </c>
      <c r="K51" s="10">
        <v>57779</v>
      </c>
      <c r="L51" s="10">
        <v>24008</v>
      </c>
      <c r="M51" s="10">
        <v>18372</v>
      </c>
      <c r="N51" s="10">
        <v>0</v>
      </c>
      <c r="O51" s="10">
        <v>15400</v>
      </c>
      <c r="P51" s="10">
        <v>0</v>
      </c>
    </row>
    <row r="52" spans="1:16">
      <c r="A52" s="10">
        <v>1381</v>
      </c>
      <c r="B52" s="10">
        <v>2</v>
      </c>
      <c r="C52" s="10" t="s">
        <v>248</v>
      </c>
      <c r="D52" s="10" t="s">
        <v>249</v>
      </c>
      <c r="E52" s="10">
        <v>456118</v>
      </c>
      <c r="F52" s="10">
        <v>125979</v>
      </c>
      <c r="G52" s="10">
        <v>49826</v>
      </c>
      <c r="H52" s="10">
        <v>2002</v>
      </c>
      <c r="I52" s="10">
        <v>278310</v>
      </c>
      <c r="J52" s="10">
        <v>0</v>
      </c>
      <c r="K52" s="10">
        <v>478621</v>
      </c>
      <c r="L52" s="10">
        <v>163923</v>
      </c>
      <c r="M52" s="10">
        <v>48703</v>
      </c>
      <c r="N52" s="10">
        <v>1216</v>
      </c>
      <c r="O52" s="10">
        <v>264779</v>
      </c>
      <c r="P52" s="10">
        <v>0</v>
      </c>
    </row>
    <row r="53" spans="1:16">
      <c r="A53" s="10">
        <v>1381</v>
      </c>
      <c r="B53" s="10">
        <v>3</v>
      </c>
      <c r="C53" s="10" t="s">
        <v>250</v>
      </c>
      <c r="D53" s="10" t="s">
        <v>251</v>
      </c>
      <c r="E53" s="10">
        <v>281521</v>
      </c>
      <c r="F53" s="10">
        <v>63739</v>
      </c>
      <c r="G53" s="10">
        <v>26030</v>
      </c>
      <c r="H53" s="10">
        <v>1666</v>
      </c>
      <c r="I53" s="10">
        <v>190086</v>
      </c>
      <c r="J53" s="10">
        <v>0</v>
      </c>
      <c r="K53" s="10">
        <v>332036</v>
      </c>
      <c r="L53" s="10">
        <v>104051</v>
      </c>
      <c r="M53" s="10">
        <v>25437</v>
      </c>
      <c r="N53" s="10">
        <v>964</v>
      </c>
      <c r="O53" s="10">
        <v>201585</v>
      </c>
      <c r="P53" s="10">
        <v>0</v>
      </c>
    </row>
    <row r="54" spans="1:16">
      <c r="A54" s="10">
        <v>1381</v>
      </c>
      <c r="B54" s="10">
        <v>4</v>
      </c>
      <c r="C54" s="10" t="s">
        <v>252</v>
      </c>
      <c r="D54" s="10" t="s">
        <v>253</v>
      </c>
      <c r="E54" s="10">
        <v>275767</v>
      </c>
      <c r="F54" s="10">
        <v>62795</v>
      </c>
      <c r="G54" s="10">
        <v>24554</v>
      </c>
      <c r="H54" s="10">
        <v>1118</v>
      </c>
      <c r="I54" s="10">
        <v>187299</v>
      </c>
      <c r="J54" s="10">
        <v>0</v>
      </c>
      <c r="K54" s="10">
        <v>325180</v>
      </c>
      <c r="L54" s="10">
        <v>102159</v>
      </c>
      <c r="M54" s="10">
        <v>23720</v>
      </c>
      <c r="N54" s="10">
        <v>352</v>
      </c>
      <c r="O54" s="10">
        <v>198949</v>
      </c>
      <c r="P54" s="10">
        <v>0</v>
      </c>
    </row>
    <row r="55" spans="1:16">
      <c r="A55" s="10">
        <v>1381</v>
      </c>
      <c r="B55" s="10">
        <v>4</v>
      </c>
      <c r="C55" s="10" t="s">
        <v>254</v>
      </c>
      <c r="D55" s="10" t="s">
        <v>255</v>
      </c>
      <c r="E55" s="10">
        <v>5755</v>
      </c>
      <c r="F55" s="10">
        <v>944</v>
      </c>
      <c r="G55" s="10">
        <v>1476</v>
      </c>
      <c r="H55" s="10">
        <v>547</v>
      </c>
      <c r="I55" s="10">
        <v>2787</v>
      </c>
      <c r="J55" s="10">
        <v>0</v>
      </c>
      <c r="K55" s="10">
        <v>6856</v>
      </c>
      <c r="L55" s="10">
        <v>1892</v>
      </c>
      <c r="M55" s="10">
        <v>1717</v>
      </c>
      <c r="N55" s="10">
        <v>612</v>
      </c>
      <c r="O55" s="10">
        <v>2635</v>
      </c>
      <c r="P55" s="10">
        <v>0</v>
      </c>
    </row>
    <row r="56" spans="1:16">
      <c r="A56" s="10">
        <v>1381</v>
      </c>
      <c r="B56" s="10">
        <v>3</v>
      </c>
      <c r="C56" s="10" t="s">
        <v>256</v>
      </c>
      <c r="D56" s="10" t="s">
        <v>257</v>
      </c>
      <c r="E56" s="10">
        <v>174597</v>
      </c>
      <c r="F56" s="10">
        <v>62240</v>
      </c>
      <c r="G56" s="10">
        <v>23796</v>
      </c>
      <c r="H56" s="10">
        <v>337</v>
      </c>
      <c r="I56" s="10">
        <v>88224</v>
      </c>
      <c r="J56" s="10">
        <v>0</v>
      </c>
      <c r="K56" s="10">
        <v>146585</v>
      </c>
      <c r="L56" s="10">
        <v>59872</v>
      </c>
      <c r="M56" s="10">
        <v>23266</v>
      </c>
      <c r="N56" s="10">
        <v>253</v>
      </c>
      <c r="O56" s="10">
        <v>63194</v>
      </c>
      <c r="P56" s="10">
        <v>0</v>
      </c>
    </row>
    <row r="57" spans="1:16">
      <c r="A57" s="10">
        <v>1381</v>
      </c>
      <c r="B57" s="10">
        <v>4</v>
      </c>
      <c r="C57" s="10" t="s">
        <v>258</v>
      </c>
      <c r="D57" s="10" t="s">
        <v>257</v>
      </c>
      <c r="E57" s="10">
        <v>174597</v>
      </c>
      <c r="F57" s="10">
        <v>62240</v>
      </c>
      <c r="G57" s="10">
        <v>23796</v>
      </c>
      <c r="H57" s="10">
        <v>337</v>
      </c>
      <c r="I57" s="10">
        <v>88224</v>
      </c>
      <c r="J57" s="10">
        <v>0</v>
      </c>
      <c r="K57" s="10">
        <v>146585</v>
      </c>
      <c r="L57" s="10">
        <v>59872</v>
      </c>
      <c r="M57" s="10">
        <v>23266</v>
      </c>
      <c r="N57" s="10">
        <v>253</v>
      </c>
      <c r="O57" s="10">
        <v>63194</v>
      </c>
      <c r="P57" s="10">
        <v>0</v>
      </c>
    </row>
    <row r="58" spans="1:16">
      <c r="A58" s="10">
        <v>1381</v>
      </c>
      <c r="B58" s="10">
        <v>2</v>
      </c>
      <c r="C58" s="10" t="s">
        <v>259</v>
      </c>
      <c r="D58" s="10" t="s">
        <v>260</v>
      </c>
      <c r="E58" s="10">
        <v>252839</v>
      </c>
      <c r="F58" s="10">
        <v>79505</v>
      </c>
      <c r="G58" s="10">
        <v>48897</v>
      </c>
      <c r="H58" s="10">
        <v>220</v>
      </c>
      <c r="I58" s="10">
        <v>124217</v>
      </c>
      <c r="J58" s="10">
        <v>0</v>
      </c>
      <c r="K58" s="10">
        <v>289991</v>
      </c>
      <c r="L58" s="10">
        <v>78010</v>
      </c>
      <c r="M58" s="10">
        <v>60638</v>
      </c>
      <c r="N58" s="10">
        <v>203</v>
      </c>
      <c r="O58" s="10">
        <v>151141</v>
      </c>
      <c r="P58" s="10">
        <v>0</v>
      </c>
    </row>
    <row r="59" spans="1:16">
      <c r="A59" s="10">
        <v>1381</v>
      </c>
      <c r="B59" s="10">
        <v>3</v>
      </c>
      <c r="C59" s="10" t="s">
        <v>261</v>
      </c>
      <c r="D59" s="10" t="s">
        <v>262</v>
      </c>
      <c r="E59" s="10">
        <v>10647</v>
      </c>
      <c r="F59" s="10">
        <v>3120</v>
      </c>
      <c r="G59" s="10">
        <v>913</v>
      </c>
      <c r="H59" s="10">
        <v>0</v>
      </c>
      <c r="I59" s="10">
        <v>6613</v>
      </c>
      <c r="J59" s="10">
        <v>0</v>
      </c>
      <c r="K59" s="10">
        <v>12565</v>
      </c>
      <c r="L59" s="10">
        <v>5241</v>
      </c>
      <c r="M59" s="10">
        <v>869</v>
      </c>
      <c r="N59" s="10">
        <v>0</v>
      </c>
      <c r="O59" s="10">
        <v>6455</v>
      </c>
      <c r="P59" s="10">
        <v>0</v>
      </c>
    </row>
    <row r="60" spans="1:16">
      <c r="A60" s="10">
        <v>1381</v>
      </c>
      <c r="B60" s="10">
        <v>4</v>
      </c>
      <c r="C60" s="10" t="s">
        <v>263</v>
      </c>
      <c r="D60" s="10" t="s">
        <v>262</v>
      </c>
      <c r="E60" s="10">
        <v>10647</v>
      </c>
      <c r="F60" s="10">
        <v>3120</v>
      </c>
      <c r="G60" s="10">
        <v>913</v>
      </c>
      <c r="H60" s="10">
        <v>0</v>
      </c>
      <c r="I60" s="10">
        <v>6613</v>
      </c>
      <c r="J60" s="10">
        <v>0</v>
      </c>
      <c r="K60" s="10">
        <v>12565</v>
      </c>
      <c r="L60" s="10">
        <v>5241</v>
      </c>
      <c r="M60" s="10">
        <v>869</v>
      </c>
      <c r="N60" s="10">
        <v>0</v>
      </c>
      <c r="O60" s="10">
        <v>6455</v>
      </c>
      <c r="P60" s="10">
        <v>0</v>
      </c>
    </row>
    <row r="61" spans="1:16">
      <c r="A61" s="10">
        <v>1381</v>
      </c>
      <c r="B61" s="10">
        <v>3</v>
      </c>
      <c r="C61" s="10" t="s">
        <v>264</v>
      </c>
      <c r="D61" s="10" t="s">
        <v>265</v>
      </c>
      <c r="E61" s="10">
        <v>242193</v>
      </c>
      <c r="F61" s="10">
        <v>76385</v>
      </c>
      <c r="G61" s="10">
        <v>47984</v>
      </c>
      <c r="H61" s="10">
        <v>220</v>
      </c>
      <c r="I61" s="10">
        <v>117603</v>
      </c>
      <c r="J61" s="10">
        <v>0</v>
      </c>
      <c r="K61" s="10">
        <v>277426</v>
      </c>
      <c r="L61" s="10">
        <v>72769</v>
      </c>
      <c r="M61" s="10">
        <v>59769</v>
      </c>
      <c r="N61" s="10">
        <v>203</v>
      </c>
      <c r="O61" s="10">
        <v>144686</v>
      </c>
      <c r="P61" s="10">
        <v>0</v>
      </c>
    </row>
    <row r="62" spans="1:16">
      <c r="A62" s="10">
        <v>1381</v>
      </c>
      <c r="B62" s="10">
        <v>4</v>
      </c>
      <c r="C62" s="10" t="s">
        <v>266</v>
      </c>
      <c r="D62" s="10" t="s">
        <v>267</v>
      </c>
      <c r="E62" s="10">
        <v>218825</v>
      </c>
      <c r="F62" s="10">
        <v>72135</v>
      </c>
      <c r="G62" s="10">
        <v>38574</v>
      </c>
      <c r="H62" s="10">
        <v>0</v>
      </c>
      <c r="I62" s="10">
        <v>108116</v>
      </c>
      <c r="J62" s="10">
        <v>0</v>
      </c>
      <c r="K62" s="10">
        <v>238933</v>
      </c>
      <c r="L62" s="10">
        <v>64505</v>
      </c>
      <c r="M62" s="10">
        <v>41128</v>
      </c>
      <c r="N62" s="10">
        <v>28</v>
      </c>
      <c r="O62" s="10">
        <v>133273</v>
      </c>
      <c r="P62" s="10">
        <v>0</v>
      </c>
    </row>
    <row r="63" spans="1:16">
      <c r="A63" s="10">
        <v>1381</v>
      </c>
      <c r="B63" s="10">
        <v>4</v>
      </c>
      <c r="C63" s="10" t="s">
        <v>268</v>
      </c>
      <c r="D63" s="10" t="s">
        <v>269</v>
      </c>
      <c r="E63" s="10">
        <v>3058</v>
      </c>
      <c r="F63" s="10">
        <v>767</v>
      </c>
      <c r="G63" s="10">
        <v>809</v>
      </c>
      <c r="H63" s="10">
        <v>0</v>
      </c>
      <c r="I63" s="10">
        <v>1483</v>
      </c>
      <c r="J63" s="10">
        <v>0</v>
      </c>
      <c r="K63" s="10">
        <v>3602</v>
      </c>
      <c r="L63" s="10">
        <v>1541</v>
      </c>
      <c r="M63" s="10">
        <v>647</v>
      </c>
      <c r="N63" s="10">
        <v>0</v>
      </c>
      <c r="O63" s="10">
        <v>1414</v>
      </c>
      <c r="P63" s="10">
        <v>0</v>
      </c>
    </row>
    <row r="64" spans="1:16">
      <c r="A64" s="10">
        <v>1381</v>
      </c>
      <c r="B64" s="10">
        <v>4</v>
      </c>
      <c r="C64" s="10" t="s">
        <v>270</v>
      </c>
      <c r="D64" s="10" t="s">
        <v>271</v>
      </c>
      <c r="E64" s="10">
        <v>19446</v>
      </c>
      <c r="F64" s="10">
        <v>3083</v>
      </c>
      <c r="G64" s="10">
        <v>8601</v>
      </c>
      <c r="H64" s="10">
        <v>20</v>
      </c>
      <c r="I64" s="10">
        <v>7741</v>
      </c>
      <c r="J64" s="10">
        <v>0</v>
      </c>
      <c r="K64" s="10">
        <v>34022</v>
      </c>
      <c r="L64" s="10">
        <v>6324</v>
      </c>
      <c r="M64" s="10">
        <v>17993</v>
      </c>
      <c r="N64" s="10">
        <v>25</v>
      </c>
      <c r="O64" s="10">
        <v>9681</v>
      </c>
      <c r="P64" s="10">
        <v>0</v>
      </c>
    </row>
    <row r="65" spans="1:16">
      <c r="A65" s="10">
        <v>1381</v>
      </c>
      <c r="B65" s="10">
        <v>4</v>
      </c>
      <c r="C65" s="10" t="s">
        <v>272</v>
      </c>
      <c r="D65" s="10" t="s">
        <v>273</v>
      </c>
      <c r="E65" s="10">
        <v>863</v>
      </c>
      <c r="F65" s="10">
        <v>400</v>
      </c>
      <c r="G65" s="10">
        <v>0</v>
      </c>
      <c r="H65" s="10">
        <v>200</v>
      </c>
      <c r="I65" s="10">
        <v>263</v>
      </c>
      <c r="J65" s="10">
        <v>0</v>
      </c>
      <c r="K65" s="10">
        <v>869</v>
      </c>
      <c r="L65" s="10">
        <v>400</v>
      </c>
      <c r="M65" s="10">
        <v>0</v>
      </c>
      <c r="N65" s="10">
        <v>150</v>
      </c>
      <c r="O65" s="10">
        <v>319</v>
      </c>
      <c r="P65" s="10">
        <v>0</v>
      </c>
    </row>
    <row r="66" spans="1:16">
      <c r="A66" s="10">
        <v>1381</v>
      </c>
      <c r="B66" s="10">
        <v>2</v>
      </c>
      <c r="C66" s="10" t="s">
        <v>274</v>
      </c>
      <c r="D66" s="10" t="s">
        <v>275</v>
      </c>
      <c r="E66" s="10">
        <v>943733</v>
      </c>
      <c r="F66" s="10">
        <v>265814</v>
      </c>
      <c r="G66" s="10">
        <v>30065</v>
      </c>
      <c r="H66" s="10">
        <v>489</v>
      </c>
      <c r="I66" s="10">
        <v>647364</v>
      </c>
      <c r="J66" s="10">
        <v>0</v>
      </c>
      <c r="K66" s="10">
        <v>1337193</v>
      </c>
      <c r="L66" s="10">
        <v>558187</v>
      </c>
      <c r="M66" s="10">
        <v>45785</v>
      </c>
      <c r="N66" s="10">
        <v>0</v>
      </c>
      <c r="O66" s="10">
        <v>733222</v>
      </c>
      <c r="P66" s="10">
        <v>0</v>
      </c>
    </row>
    <row r="67" spans="1:16">
      <c r="A67" s="10">
        <v>1381</v>
      </c>
      <c r="B67" s="10">
        <v>3</v>
      </c>
      <c r="C67" s="10" t="s">
        <v>276</v>
      </c>
      <c r="D67" s="10" t="s">
        <v>275</v>
      </c>
      <c r="E67" s="10">
        <v>943733</v>
      </c>
      <c r="F67" s="10">
        <v>265814</v>
      </c>
      <c r="G67" s="10">
        <v>30065</v>
      </c>
      <c r="H67" s="10">
        <v>489</v>
      </c>
      <c r="I67" s="10">
        <v>647364</v>
      </c>
      <c r="J67" s="10">
        <v>0</v>
      </c>
      <c r="K67" s="10">
        <v>1337193</v>
      </c>
      <c r="L67" s="10">
        <v>558187</v>
      </c>
      <c r="M67" s="10">
        <v>45785</v>
      </c>
      <c r="N67" s="10">
        <v>0</v>
      </c>
      <c r="O67" s="10">
        <v>733222</v>
      </c>
      <c r="P67" s="10">
        <v>0</v>
      </c>
    </row>
    <row r="68" spans="1:16">
      <c r="A68" s="10">
        <v>1381</v>
      </c>
      <c r="B68" s="10">
        <v>4</v>
      </c>
      <c r="C68" s="10" t="s">
        <v>277</v>
      </c>
      <c r="D68" s="10" t="s">
        <v>278</v>
      </c>
      <c r="E68" s="10">
        <v>560860</v>
      </c>
      <c r="F68" s="10">
        <v>197836</v>
      </c>
      <c r="G68" s="10">
        <v>21697</v>
      </c>
      <c r="H68" s="10">
        <v>0</v>
      </c>
      <c r="I68" s="10">
        <v>341327</v>
      </c>
      <c r="J68" s="10">
        <v>0</v>
      </c>
      <c r="K68" s="10">
        <v>929478</v>
      </c>
      <c r="L68" s="10">
        <v>467985</v>
      </c>
      <c r="M68" s="10">
        <v>33710</v>
      </c>
      <c r="N68" s="10">
        <v>0</v>
      </c>
      <c r="O68" s="10">
        <v>427783</v>
      </c>
      <c r="P68" s="10">
        <v>0</v>
      </c>
    </row>
    <row r="69" spans="1:16">
      <c r="A69" s="10">
        <v>1381</v>
      </c>
      <c r="B69" s="10">
        <v>4</v>
      </c>
      <c r="C69" s="10" t="s">
        <v>279</v>
      </c>
      <c r="D69" s="10" t="s">
        <v>280</v>
      </c>
      <c r="E69" s="10">
        <v>204444</v>
      </c>
      <c r="F69" s="10">
        <v>14007</v>
      </c>
      <c r="G69" s="10">
        <v>2671</v>
      </c>
      <c r="H69" s="10">
        <v>0</v>
      </c>
      <c r="I69" s="10">
        <v>187766</v>
      </c>
      <c r="J69" s="10">
        <v>0</v>
      </c>
      <c r="K69" s="10">
        <v>202465</v>
      </c>
      <c r="L69" s="10">
        <v>15884</v>
      </c>
      <c r="M69" s="10">
        <v>2491</v>
      </c>
      <c r="N69" s="10">
        <v>0</v>
      </c>
      <c r="O69" s="10">
        <v>184090</v>
      </c>
      <c r="P69" s="10">
        <v>0</v>
      </c>
    </row>
    <row r="70" spans="1:16">
      <c r="A70" s="10">
        <v>1381</v>
      </c>
      <c r="B70" s="10">
        <v>4</v>
      </c>
      <c r="C70" s="10" t="s">
        <v>281</v>
      </c>
      <c r="D70" s="10" t="s">
        <v>282</v>
      </c>
      <c r="E70" s="10">
        <v>178430</v>
      </c>
      <c r="F70" s="10">
        <v>53972</v>
      </c>
      <c r="G70" s="10">
        <v>5698</v>
      </c>
      <c r="H70" s="10">
        <v>489</v>
      </c>
      <c r="I70" s="10">
        <v>118271</v>
      </c>
      <c r="J70" s="10">
        <v>0</v>
      </c>
      <c r="K70" s="10">
        <v>205250</v>
      </c>
      <c r="L70" s="10">
        <v>74318</v>
      </c>
      <c r="M70" s="10">
        <v>9584</v>
      </c>
      <c r="N70" s="10">
        <v>0</v>
      </c>
      <c r="O70" s="10">
        <v>121348</v>
      </c>
      <c r="P70" s="10">
        <v>0</v>
      </c>
    </row>
    <row r="71" spans="1:16">
      <c r="A71" s="10">
        <v>1381</v>
      </c>
      <c r="B71" s="10">
        <v>2</v>
      </c>
      <c r="C71" s="10" t="s">
        <v>283</v>
      </c>
      <c r="D71" s="10" t="s">
        <v>284</v>
      </c>
      <c r="E71" s="10">
        <v>433580</v>
      </c>
      <c r="F71" s="10">
        <v>126518</v>
      </c>
      <c r="G71" s="10">
        <v>80394</v>
      </c>
      <c r="H71" s="10">
        <v>1216</v>
      </c>
      <c r="I71" s="10">
        <v>225453</v>
      </c>
      <c r="J71" s="10">
        <v>0</v>
      </c>
      <c r="K71" s="10">
        <v>563562</v>
      </c>
      <c r="L71" s="10">
        <v>135083</v>
      </c>
      <c r="M71" s="10">
        <v>86318</v>
      </c>
      <c r="N71" s="10">
        <v>786</v>
      </c>
      <c r="O71" s="10">
        <v>341375</v>
      </c>
      <c r="P71" s="10">
        <v>0</v>
      </c>
    </row>
    <row r="72" spans="1:16">
      <c r="A72" s="10">
        <v>1381</v>
      </c>
      <c r="B72" s="10">
        <v>7</v>
      </c>
      <c r="C72" s="10" t="s">
        <v>285</v>
      </c>
      <c r="D72" s="10" t="s">
        <v>286</v>
      </c>
      <c r="E72" s="10">
        <v>433580</v>
      </c>
      <c r="F72" s="10">
        <v>126518</v>
      </c>
      <c r="G72" s="10">
        <v>80394</v>
      </c>
      <c r="H72" s="10">
        <v>1216</v>
      </c>
      <c r="I72" s="10">
        <v>225453</v>
      </c>
      <c r="J72" s="10">
        <v>0</v>
      </c>
      <c r="K72" s="10">
        <v>563562</v>
      </c>
      <c r="L72" s="10">
        <v>135083</v>
      </c>
      <c r="M72" s="10">
        <v>86318</v>
      </c>
      <c r="N72" s="10">
        <v>786</v>
      </c>
      <c r="O72" s="10">
        <v>341375</v>
      </c>
      <c r="P72" s="10">
        <v>0</v>
      </c>
    </row>
    <row r="73" spans="1:16">
      <c r="A73" s="10">
        <v>1381</v>
      </c>
      <c r="B73" s="10">
        <v>4</v>
      </c>
      <c r="C73" s="10" t="s">
        <v>287</v>
      </c>
      <c r="D73" s="10" t="s">
        <v>288</v>
      </c>
      <c r="E73" s="10">
        <v>426375</v>
      </c>
      <c r="F73" s="10">
        <v>126468</v>
      </c>
      <c r="G73" s="10">
        <v>80394</v>
      </c>
      <c r="H73" s="10">
        <v>1216</v>
      </c>
      <c r="I73" s="10">
        <v>218298</v>
      </c>
      <c r="J73" s="10">
        <v>0</v>
      </c>
      <c r="K73" s="10">
        <v>466059</v>
      </c>
      <c r="L73" s="10">
        <v>135083</v>
      </c>
      <c r="M73" s="10">
        <v>86318</v>
      </c>
      <c r="N73" s="10">
        <v>786</v>
      </c>
      <c r="O73" s="10">
        <v>243873</v>
      </c>
      <c r="P73" s="10">
        <v>0</v>
      </c>
    </row>
    <row r="74" spans="1:16">
      <c r="A74" s="10">
        <v>1381</v>
      </c>
      <c r="B74" s="10">
        <v>9</v>
      </c>
      <c r="C74" s="10" t="s">
        <v>289</v>
      </c>
      <c r="D74" s="10" t="s">
        <v>290</v>
      </c>
      <c r="E74" s="10">
        <v>7205</v>
      </c>
      <c r="F74" s="10">
        <v>50</v>
      </c>
      <c r="G74" s="10">
        <v>0</v>
      </c>
      <c r="H74" s="10">
        <v>0</v>
      </c>
      <c r="I74" s="10">
        <v>7155</v>
      </c>
      <c r="J74" s="10">
        <v>0</v>
      </c>
      <c r="K74" s="10">
        <v>97502</v>
      </c>
      <c r="L74" s="10">
        <v>0</v>
      </c>
      <c r="M74" s="10">
        <v>0</v>
      </c>
      <c r="N74" s="10">
        <v>0</v>
      </c>
      <c r="O74" s="10">
        <v>97502</v>
      </c>
      <c r="P74" s="10">
        <v>0</v>
      </c>
    </row>
    <row r="75" spans="1:16">
      <c r="A75" s="10">
        <v>1381</v>
      </c>
      <c r="B75" s="10">
        <v>2</v>
      </c>
      <c r="C75" s="10" t="s">
        <v>291</v>
      </c>
      <c r="D75" s="10" t="s">
        <v>292</v>
      </c>
      <c r="E75" s="10">
        <v>1583430</v>
      </c>
      <c r="F75" s="10">
        <v>479119</v>
      </c>
      <c r="G75" s="10">
        <v>135983</v>
      </c>
      <c r="H75" s="10">
        <v>911</v>
      </c>
      <c r="I75" s="10">
        <v>967416</v>
      </c>
      <c r="J75" s="10">
        <v>0</v>
      </c>
      <c r="K75" s="10">
        <v>2390756</v>
      </c>
      <c r="L75" s="10">
        <v>720379</v>
      </c>
      <c r="M75" s="10">
        <v>386557</v>
      </c>
      <c r="N75" s="10">
        <v>2246</v>
      </c>
      <c r="O75" s="10">
        <v>1281573</v>
      </c>
      <c r="P75" s="10">
        <v>0</v>
      </c>
    </row>
    <row r="76" spans="1:16">
      <c r="A76" s="10">
        <v>1381</v>
      </c>
      <c r="B76" s="10">
        <v>3</v>
      </c>
      <c r="C76" s="10" t="s">
        <v>293</v>
      </c>
      <c r="D76" s="10" t="s">
        <v>294</v>
      </c>
      <c r="E76" s="10">
        <v>1383</v>
      </c>
      <c r="F76" s="10">
        <v>201</v>
      </c>
      <c r="G76" s="10">
        <v>0</v>
      </c>
      <c r="H76" s="10">
        <v>0</v>
      </c>
      <c r="I76" s="10">
        <v>1182</v>
      </c>
      <c r="J76" s="10">
        <v>0</v>
      </c>
      <c r="K76" s="10">
        <v>1837</v>
      </c>
      <c r="L76" s="10">
        <v>189</v>
      </c>
      <c r="M76" s="10">
        <v>0</v>
      </c>
      <c r="N76" s="10">
        <v>0</v>
      </c>
      <c r="O76" s="10">
        <v>1648</v>
      </c>
      <c r="P76" s="10">
        <v>0</v>
      </c>
    </row>
    <row r="77" spans="1:16">
      <c r="A77" s="10">
        <v>1381</v>
      </c>
      <c r="B77" s="10">
        <v>4</v>
      </c>
      <c r="C77" s="10" t="s">
        <v>295</v>
      </c>
      <c r="D77" s="10" t="s">
        <v>296</v>
      </c>
      <c r="E77" s="10">
        <v>1383</v>
      </c>
      <c r="F77" s="10">
        <v>201</v>
      </c>
      <c r="G77" s="10">
        <v>0</v>
      </c>
      <c r="H77" s="10">
        <v>0</v>
      </c>
      <c r="I77" s="10">
        <v>1182</v>
      </c>
      <c r="J77" s="10">
        <v>0</v>
      </c>
      <c r="K77" s="10">
        <v>1837</v>
      </c>
      <c r="L77" s="10">
        <v>189</v>
      </c>
      <c r="M77" s="10">
        <v>0</v>
      </c>
      <c r="N77" s="10">
        <v>0</v>
      </c>
      <c r="O77" s="10">
        <v>1648</v>
      </c>
      <c r="P77" s="10">
        <v>0</v>
      </c>
    </row>
    <row r="78" spans="1:16">
      <c r="A78" s="10">
        <v>1381</v>
      </c>
      <c r="B78" s="10">
        <v>3</v>
      </c>
      <c r="C78" s="10" t="s">
        <v>297</v>
      </c>
      <c r="D78" s="10" t="s">
        <v>298</v>
      </c>
      <c r="E78" s="10">
        <v>1582048</v>
      </c>
      <c r="F78" s="10">
        <v>478919</v>
      </c>
      <c r="G78" s="10">
        <v>135983</v>
      </c>
      <c r="H78" s="10">
        <v>911</v>
      </c>
      <c r="I78" s="10">
        <v>966234</v>
      </c>
      <c r="J78" s="10">
        <v>0</v>
      </c>
      <c r="K78" s="10">
        <v>2388919</v>
      </c>
      <c r="L78" s="10">
        <v>720190</v>
      </c>
      <c r="M78" s="10">
        <v>386557</v>
      </c>
      <c r="N78" s="10">
        <v>2246</v>
      </c>
      <c r="O78" s="10">
        <v>1279925</v>
      </c>
      <c r="P78" s="10">
        <v>0</v>
      </c>
    </row>
    <row r="79" spans="1:16">
      <c r="A79" s="10">
        <v>1381</v>
      </c>
      <c r="B79" s="10">
        <v>4</v>
      </c>
      <c r="C79" s="10" t="s">
        <v>299</v>
      </c>
      <c r="D79" s="10" t="s">
        <v>298</v>
      </c>
      <c r="E79" s="10">
        <v>1582048</v>
      </c>
      <c r="F79" s="10">
        <v>478919</v>
      </c>
      <c r="G79" s="10">
        <v>135983</v>
      </c>
      <c r="H79" s="10">
        <v>911</v>
      </c>
      <c r="I79" s="10">
        <v>966234</v>
      </c>
      <c r="J79" s="10">
        <v>0</v>
      </c>
      <c r="K79" s="10">
        <v>2388919</v>
      </c>
      <c r="L79" s="10">
        <v>720190</v>
      </c>
      <c r="M79" s="10">
        <v>386557</v>
      </c>
      <c r="N79" s="10">
        <v>2246</v>
      </c>
      <c r="O79" s="10">
        <v>1279925</v>
      </c>
      <c r="P79" s="10">
        <v>0</v>
      </c>
    </row>
    <row r="80" spans="1:16">
      <c r="A80" s="10">
        <v>1381</v>
      </c>
      <c r="B80" s="10">
        <v>2</v>
      </c>
      <c r="C80" s="10" t="s">
        <v>300</v>
      </c>
      <c r="D80" s="10" t="s">
        <v>301</v>
      </c>
      <c r="E80" s="10">
        <v>6064489</v>
      </c>
      <c r="F80" s="10">
        <v>2074905</v>
      </c>
      <c r="G80" s="10">
        <v>145968</v>
      </c>
      <c r="H80" s="10">
        <v>84825</v>
      </c>
      <c r="I80" s="10">
        <v>3758792</v>
      </c>
      <c r="J80" s="10">
        <v>0</v>
      </c>
      <c r="K80" s="10">
        <v>7893232</v>
      </c>
      <c r="L80" s="10">
        <v>3000406</v>
      </c>
      <c r="M80" s="10">
        <v>193477</v>
      </c>
      <c r="N80" s="10">
        <v>81460</v>
      </c>
      <c r="O80" s="10">
        <v>4617888</v>
      </c>
      <c r="P80" s="10">
        <v>0</v>
      </c>
    </row>
    <row r="81" spans="1:16">
      <c r="A81" s="10">
        <v>1381</v>
      </c>
      <c r="B81" s="10">
        <v>3</v>
      </c>
      <c r="C81" s="10" t="s">
        <v>302</v>
      </c>
      <c r="D81" s="10" t="s">
        <v>303</v>
      </c>
      <c r="E81" s="10">
        <v>3764639</v>
      </c>
      <c r="F81" s="10">
        <v>1346500</v>
      </c>
      <c r="G81" s="10">
        <v>93052</v>
      </c>
      <c r="H81" s="10">
        <v>2492</v>
      </c>
      <c r="I81" s="10">
        <v>2322594</v>
      </c>
      <c r="J81" s="10">
        <v>0</v>
      </c>
      <c r="K81" s="10">
        <v>5113761</v>
      </c>
      <c r="L81" s="10">
        <v>2171630</v>
      </c>
      <c r="M81" s="10">
        <v>109588</v>
      </c>
      <c r="N81" s="10">
        <v>395</v>
      </c>
      <c r="O81" s="10">
        <v>2832148</v>
      </c>
      <c r="P81" s="10">
        <v>0</v>
      </c>
    </row>
    <row r="82" spans="1:16">
      <c r="A82" s="10">
        <v>1381</v>
      </c>
      <c r="B82" s="10">
        <v>4</v>
      </c>
      <c r="C82" s="10" t="s">
        <v>304</v>
      </c>
      <c r="D82" s="10" t="s">
        <v>305</v>
      </c>
      <c r="E82" s="10">
        <v>1025353</v>
      </c>
      <c r="F82" s="10">
        <v>358866</v>
      </c>
      <c r="G82" s="10">
        <v>43115</v>
      </c>
      <c r="H82" s="10">
        <v>2115</v>
      </c>
      <c r="I82" s="10">
        <v>621257</v>
      </c>
      <c r="J82" s="10">
        <v>0</v>
      </c>
      <c r="K82" s="10">
        <v>1244585</v>
      </c>
      <c r="L82" s="10">
        <v>411456</v>
      </c>
      <c r="M82" s="10">
        <v>69522</v>
      </c>
      <c r="N82" s="10">
        <v>55</v>
      </c>
      <c r="O82" s="10">
        <v>763551</v>
      </c>
      <c r="P82" s="10">
        <v>0</v>
      </c>
    </row>
    <row r="83" spans="1:16">
      <c r="A83" s="10">
        <v>1381</v>
      </c>
      <c r="B83" s="10">
        <v>4</v>
      </c>
      <c r="C83" s="10" t="s">
        <v>306</v>
      </c>
      <c r="D83" s="10" t="s">
        <v>307</v>
      </c>
      <c r="E83" s="10">
        <v>469673</v>
      </c>
      <c r="F83" s="10">
        <v>114704</v>
      </c>
      <c r="G83" s="10">
        <v>2000</v>
      </c>
      <c r="H83" s="10">
        <v>377</v>
      </c>
      <c r="I83" s="10">
        <v>352593</v>
      </c>
      <c r="J83" s="10">
        <v>0</v>
      </c>
      <c r="K83" s="10">
        <v>735564</v>
      </c>
      <c r="L83" s="10">
        <v>318463</v>
      </c>
      <c r="M83" s="10">
        <v>718</v>
      </c>
      <c r="N83" s="10">
        <v>328</v>
      </c>
      <c r="O83" s="10">
        <v>416055</v>
      </c>
      <c r="P83" s="10">
        <v>0</v>
      </c>
    </row>
    <row r="84" spans="1:16">
      <c r="A84" s="10">
        <v>1381</v>
      </c>
      <c r="B84" s="10">
        <v>4</v>
      </c>
      <c r="C84" s="10" t="s">
        <v>308</v>
      </c>
      <c r="D84" s="10" t="s">
        <v>309</v>
      </c>
      <c r="E84" s="10">
        <v>2269612</v>
      </c>
      <c r="F84" s="10">
        <v>872930</v>
      </c>
      <c r="G84" s="10">
        <v>47937</v>
      </c>
      <c r="H84" s="10">
        <v>0</v>
      </c>
      <c r="I84" s="10">
        <v>1348745</v>
      </c>
      <c r="J84" s="10">
        <v>0</v>
      </c>
      <c r="K84" s="10">
        <v>3133613</v>
      </c>
      <c r="L84" s="10">
        <v>1441711</v>
      </c>
      <c r="M84" s="10">
        <v>39348</v>
      </c>
      <c r="N84" s="10">
        <v>12</v>
      </c>
      <c r="O84" s="10">
        <v>1652542</v>
      </c>
      <c r="P84" s="10">
        <v>0</v>
      </c>
    </row>
    <row r="85" spans="1:16">
      <c r="A85" s="10">
        <v>1381</v>
      </c>
      <c r="B85" s="10">
        <v>3</v>
      </c>
      <c r="C85" s="10" t="s">
        <v>310</v>
      </c>
      <c r="D85" s="10" t="s">
        <v>311</v>
      </c>
      <c r="E85" s="10">
        <v>1835824</v>
      </c>
      <c r="F85" s="10">
        <v>527061</v>
      </c>
      <c r="G85" s="10">
        <v>39362</v>
      </c>
      <c r="H85" s="10">
        <v>25686</v>
      </c>
      <c r="I85" s="10">
        <v>1243716</v>
      </c>
      <c r="J85" s="10">
        <v>0</v>
      </c>
      <c r="K85" s="10">
        <v>2359585</v>
      </c>
      <c r="L85" s="10">
        <v>676217</v>
      </c>
      <c r="M85" s="10">
        <v>63207</v>
      </c>
      <c r="N85" s="10">
        <v>33199</v>
      </c>
      <c r="O85" s="10">
        <v>1586961</v>
      </c>
      <c r="P85" s="10">
        <v>0</v>
      </c>
    </row>
    <row r="86" spans="1:16">
      <c r="A86" s="10">
        <v>1381</v>
      </c>
      <c r="B86" s="10">
        <v>4</v>
      </c>
      <c r="C86" s="10" t="s">
        <v>312</v>
      </c>
      <c r="D86" s="10" t="s">
        <v>313</v>
      </c>
      <c r="E86" s="10">
        <v>72723</v>
      </c>
      <c r="F86" s="10">
        <v>15483</v>
      </c>
      <c r="G86" s="10">
        <v>2496</v>
      </c>
      <c r="H86" s="10">
        <v>10534</v>
      </c>
      <c r="I86" s="10">
        <v>44210</v>
      </c>
      <c r="J86" s="10">
        <v>0</v>
      </c>
      <c r="K86" s="10">
        <v>68393</v>
      </c>
      <c r="L86" s="10">
        <v>19538</v>
      </c>
      <c r="M86" s="10">
        <v>1845</v>
      </c>
      <c r="N86" s="10">
        <v>8656</v>
      </c>
      <c r="O86" s="10">
        <v>38354</v>
      </c>
      <c r="P86" s="10">
        <v>0</v>
      </c>
    </row>
    <row r="87" spans="1:16">
      <c r="A87" s="10">
        <v>1381</v>
      </c>
      <c r="B87" s="10">
        <v>4</v>
      </c>
      <c r="C87" s="10" t="s">
        <v>314</v>
      </c>
      <c r="D87" s="10" t="s">
        <v>315</v>
      </c>
      <c r="E87" s="10">
        <v>440433</v>
      </c>
      <c r="F87" s="10">
        <v>133922</v>
      </c>
      <c r="G87" s="10">
        <v>13105</v>
      </c>
      <c r="H87" s="10">
        <v>535</v>
      </c>
      <c r="I87" s="10">
        <v>292870</v>
      </c>
      <c r="J87" s="10">
        <v>0</v>
      </c>
      <c r="K87" s="10">
        <v>576822</v>
      </c>
      <c r="L87" s="10">
        <v>195054</v>
      </c>
      <c r="M87" s="10">
        <v>15500</v>
      </c>
      <c r="N87" s="10">
        <v>409</v>
      </c>
      <c r="O87" s="10">
        <v>365860</v>
      </c>
      <c r="P87" s="10">
        <v>0</v>
      </c>
    </row>
    <row r="88" spans="1:16">
      <c r="A88" s="10">
        <v>1381</v>
      </c>
      <c r="B88" s="10">
        <v>4</v>
      </c>
      <c r="C88" s="10" t="s">
        <v>316</v>
      </c>
      <c r="D88" s="10" t="s">
        <v>317</v>
      </c>
      <c r="E88" s="10">
        <v>1113850</v>
      </c>
      <c r="F88" s="10">
        <v>329484</v>
      </c>
      <c r="G88" s="10">
        <v>20414</v>
      </c>
      <c r="H88" s="10">
        <v>14616</v>
      </c>
      <c r="I88" s="10">
        <v>749335</v>
      </c>
      <c r="J88" s="10">
        <v>0</v>
      </c>
      <c r="K88" s="10">
        <v>1449858</v>
      </c>
      <c r="L88" s="10">
        <v>393290</v>
      </c>
      <c r="M88" s="10">
        <v>36509</v>
      </c>
      <c r="N88" s="10">
        <v>24134</v>
      </c>
      <c r="O88" s="10">
        <v>995924</v>
      </c>
      <c r="P88" s="10">
        <v>0</v>
      </c>
    </row>
    <row r="89" spans="1:16">
      <c r="A89" s="10">
        <v>1381</v>
      </c>
      <c r="B89" s="10">
        <v>4</v>
      </c>
      <c r="C89" s="10" t="s">
        <v>318</v>
      </c>
      <c r="D89" s="10" t="s">
        <v>319</v>
      </c>
      <c r="E89" s="10">
        <v>208819</v>
      </c>
      <c r="F89" s="10">
        <v>48171</v>
      </c>
      <c r="G89" s="10">
        <v>3347</v>
      </c>
      <c r="H89" s="10">
        <v>0</v>
      </c>
      <c r="I89" s="10">
        <v>157301</v>
      </c>
      <c r="J89" s="10">
        <v>0</v>
      </c>
      <c r="K89" s="10">
        <v>264512</v>
      </c>
      <c r="L89" s="10">
        <v>68335</v>
      </c>
      <c r="M89" s="10">
        <v>9353</v>
      </c>
      <c r="N89" s="10">
        <v>0</v>
      </c>
      <c r="O89" s="10">
        <v>186823</v>
      </c>
      <c r="P89" s="10">
        <v>0</v>
      </c>
    </row>
    <row r="90" spans="1:16">
      <c r="A90" s="10">
        <v>1381</v>
      </c>
      <c r="B90" s="10">
        <v>3</v>
      </c>
      <c r="C90" s="10" t="s">
        <v>320</v>
      </c>
      <c r="D90" s="10" t="s">
        <v>321</v>
      </c>
      <c r="E90" s="10">
        <v>464026</v>
      </c>
      <c r="F90" s="10">
        <v>201344</v>
      </c>
      <c r="G90" s="10">
        <v>13553</v>
      </c>
      <c r="H90" s="10">
        <v>56647</v>
      </c>
      <c r="I90" s="10">
        <v>192482</v>
      </c>
      <c r="J90" s="10">
        <v>0</v>
      </c>
      <c r="K90" s="10">
        <v>419885</v>
      </c>
      <c r="L90" s="10">
        <v>152559</v>
      </c>
      <c r="M90" s="10">
        <v>20682</v>
      </c>
      <c r="N90" s="10">
        <v>47866</v>
      </c>
      <c r="O90" s="10">
        <v>198779</v>
      </c>
      <c r="P90" s="10">
        <v>0</v>
      </c>
    </row>
    <row r="91" spans="1:16">
      <c r="A91" s="10">
        <v>1381</v>
      </c>
      <c r="B91" s="10">
        <v>4</v>
      </c>
      <c r="C91" s="10" t="s">
        <v>322</v>
      </c>
      <c r="D91" s="10" t="s">
        <v>321</v>
      </c>
      <c r="E91" s="10">
        <v>464026</v>
      </c>
      <c r="F91" s="10">
        <v>201344</v>
      </c>
      <c r="G91" s="10">
        <v>13553</v>
      </c>
      <c r="H91" s="10">
        <v>56647</v>
      </c>
      <c r="I91" s="10">
        <v>192482</v>
      </c>
      <c r="J91" s="10">
        <v>0</v>
      </c>
      <c r="K91" s="10">
        <v>419885</v>
      </c>
      <c r="L91" s="10">
        <v>152559</v>
      </c>
      <c r="M91" s="10">
        <v>20682</v>
      </c>
      <c r="N91" s="10">
        <v>47866</v>
      </c>
      <c r="O91" s="10">
        <v>198779</v>
      </c>
      <c r="P91" s="10">
        <v>0</v>
      </c>
    </row>
    <row r="92" spans="1:16">
      <c r="A92" s="10">
        <v>1381</v>
      </c>
      <c r="B92" s="10">
        <v>2</v>
      </c>
      <c r="C92" s="10" t="s">
        <v>323</v>
      </c>
      <c r="D92" s="10" t="s">
        <v>324</v>
      </c>
      <c r="E92" s="10">
        <v>1758980</v>
      </c>
      <c r="F92" s="10">
        <v>434567</v>
      </c>
      <c r="G92" s="10">
        <v>84617</v>
      </c>
      <c r="H92" s="10">
        <v>30231</v>
      </c>
      <c r="I92" s="10">
        <v>1209564</v>
      </c>
      <c r="J92" s="10">
        <v>0</v>
      </c>
      <c r="K92" s="10">
        <v>2206412</v>
      </c>
      <c r="L92" s="10">
        <v>526852</v>
      </c>
      <c r="M92" s="10">
        <v>119099</v>
      </c>
      <c r="N92" s="10">
        <v>29928</v>
      </c>
      <c r="O92" s="10">
        <v>1530533</v>
      </c>
      <c r="P92" s="10">
        <v>0</v>
      </c>
    </row>
    <row r="93" spans="1:16">
      <c r="A93" s="10">
        <v>1381</v>
      </c>
      <c r="B93" s="10">
        <v>3</v>
      </c>
      <c r="C93" s="10" t="s">
        <v>325</v>
      </c>
      <c r="D93" s="10" t="s">
        <v>324</v>
      </c>
      <c r="E93" s="10">
        <v>1758980</v>
      </c>
      <c r="F93" s="10">
        <v>434567</v>
      </c>
      <c r="G93" s="10">
        <v>84617</v>
      </c>
      <c r="H93" s="10">
        <v>30231</v>
      </c>
      <c r="I93" s="10">
        <v>1209564</v>
      </c>
      <c r="J93" s="10">
        <v>0</v>
      </c>
      <c r="K93" s="10">
        <v>2206412</v>
      </c>
      <c r="L93" s="10">
        <v>526852</v>
      </c>
      <c r="M93" s="10">
        <v>119099</v>
      </c>
      <c r="N93" s="10">
        <v>29928</v>
      </c>
      <c r="O93" s="10">
        <v>1530533</v>
      </c>
      <c r="P93" s="10">
        <v>0</v>
      </c>
    </row>
    <row r="94" spans="1:16">
      <c r="A94" s="10">
        <v>1381</v>
      </c>
      <c r="B94" s="10">
        <v>4</v>
      </c>
      <c r="C94" s="10" t="s">
        <v>326</v>
      </c>
      <c r="D94" s="10" t="s">
        <v>324</v>
      </c>
      <c r="E94" s="10">
        <v>1758980</v>
      </c>
      <c r="F94" s="10">
        <v>434567</v>
      </c>
      <c r="G94" s="10">
        <v>84617</v>
      </c>
      <c r="H94" s="10">
        <v>30231</v>
      </c>
      <c r="I94" s="10">
        <v>1209564</v>
      </c>
      <c r="J94" s="10">
        <v>0</v>
      </c>
      <c r="K94" s="10">
        <v>2206412</v>
      </c>
      <c r="L94" s="10">
        <v>526852</v>
      </c>
      <c r="M94" s="10">
        <v>119099</v>
      </c>
      <c r="N94" s="10">
        <v>29928</v>
      </c>
      <c r="O94" s="10">
        <v>1530533</v>
      </c>
      <c r="P94" s="10">
        <v>0</v>
      </c>
    </row>
    <row r="95" spans="1:16">
      <c r="A95" s="10">
        <v>1381</v>
      </c>
      <c r="B95" s="10">
        <v>2</v>
      </c>
      <c r="C95" s="10" t="s">
        <v>327</v>
      </c>
      <c r="D95" s="10" t="s">
        <v>328</v>
      </c>
      <c r="E95" s="10">
        <v>2297847</v>
      </c>
      <c r="F95" s="10">
        <v>782821</v>
      </c>
      <c r="G95" s="10">
        <v>208184</v>
      </c>
      <c r="H95" s="10">
        <v>21005</v>
      </c>
      <c r="I95" s="10">
        <v>1285837</v>
      </c>
      <c r="J95" s="10">
        <v>0</v>
      </c>
      <c r="K95" s="10">
        <v>2781134</v>
      </c>
      <c r="L95" s="10">
        <v>929307</v>
      </c>
      <c r="M95" s="10">
        <v>215347</v>
      </c>
      <c r="N95" s="10">
        <v>74944</v>
      </c>
      <c r="O95" s="10">
        <v>1561536</v>
      </c>
      <c r="P95" s="10">
        <v>0</v>
      </c>
    </row>
    <row r="96" spans="1:16">
      <c r="A96" s="10">
        <v>1381</v>
      </c>
      <c r="B96" s="10">
        <v>3</v>
      </c>
      <c r="C96" s="10" t="s">
        <v>329</v>
      </c>
      <c r="D96" s="10" t="s">
        <v>330</v>
      </c>
      <c r="E96" s="10">
        <v>1023928</v>
      </c>
      <c r="F96" s="10">
        <v>337313</v>
      </c>
      <c r="G96" s="10">
        <v>84270</v>
      </c>
      <c r="H96" s="10">
        <v>3377</v>
      </c>
      <c r="I96" s="10">
        <v>598968</v>
      </c>
      <c r="J96" s="10">
        <v>0</v>
      </c>
      <c r="K96" s="10">
        <v>1273644</v>
      </c>
      <c r="L96" s="10">
        <v>459764</v>
      </c>
      <c r="M96" s="10">
        <v>80555</v>
      </c>
      <c r="N96" s="10">
        <v>5925</v>
      </c>
      <c r="O96" s="10">
        <v>727400</v>
      </c>
      <c r="P96" s="10">
        <v>0</v>
      </c>
    </row>
    <row r="97" spans="1:16">
      <c r="A97" s="10">
        <v>1381</v>
      </c>
      <c r="B97" s="10">
        <v>4</v>
      </c>
      <c r="C97" s="10" t="s">
        <v>331</v>
      </c>
      <c r="D97" s="10" t="s">
        <v>332</v>
      </c>
      <c r="E97" s="10">
        <v>746220</v>
      </c>
      <c r="F97" s="10">
        <v>260942</v>
      </c>
      <c r="G97" s="10">
        <v>53692</v>
      </c>
      <c r="H97" s="10">
        <v>3194</v>
      </c>
      <c r="I97" s="10">
        <v>428391</v>
      </c>
      <c r="J97" s="10">
        <v>0</v>
      </c>
      <c r="K97" s="10">
        <v>889513</v>
      </c>
      <c r="L97" s="10">
        <v>355955</v>
      </c>
      <c r="M97" s="10">
        <v>58364</v>
      </c>
      <c r="N97" s="10">
        <v>5076</v>
      </c>
      <c r="O97" s="10">
        <v>470116</v>
      </c>
      <c r="P97" s="10">
        <v>0</v>
      </c>
    </row>
    <row r="98" spans="1:16">
      <c r="A98" s="10">
        <v>1381</v>
      </c>
      <c r="B98" s="10">
        <v>4</v>
      </c>
      <c r="C98" s="10" t="s">
        <v>333</v>
      </c>
      <c r="D98" s="10" t="s">
        <v>334</v>
      </c>
      <c r="E98" s="10">
        <v>277708</v>
      </c>
      <c r="F98" s="10">
        <v>76371</v>
      </c>
      <c r="G98" s="10">
        <v>30578</v>
      </c>
      <c r="H98" s="10">
        <v>183</v>
      </c>
      <c r="I98" s="10">
        <v>170577</v>
      </c>
      <c r="J98" s="10">
        <v>0</v>
      </c>
      <c r="K98" s="10">
        <v>384132</v>
      </c>
      <c r="L98" s="10">
        <v>103808</v>
      </c>
      <c r="M98" s="10">
        <v>22191</v>
      </c>
      <c r="N98" s="10">
        <v>849</v>
      </c>
      <c r="O98" s="10">
        <v>257284</v>
      </c>
      <c r="P98" s="10">
        <v>0</v>
      </c>
    </row>
    <row r="99" spans="1:16">
      <c r="A99" s="10">
        <v>1381</v>
      </c>
      <c r="B99" s="10">
        <v>3</v>
      </c>
      <c r="C99" s="10" t="s">
        <v>335</v>
      </c>
      <c r="D99" s="10" t="s">
        <v>336</v>
      </c>
      <c r="E99" s="10">
        <v>1273918</v>
      </c>
      <c r="F99" s="10">
        <v>445508</v>
      </c>
      <c r="G99" s="10">
        <v>123914</v>
      </c>
      <c r="H99" s="10">
        <v>17627</v>
      </c>
      <c r="I99" s="10">
        <v>686869</v>
      </c>
      <c r="J99" s="10">
        <v>0</v>
      </c>
      <c r="K99" s="10">
        <v>1507490</v>
      </c>
      <c r="L99" s="10">
        <v>469543</v>
      </c>
      <c r="M99" s="10">
        <v>134792</v>
      </c>
      <c r="N99" s="10">
        <v>69018</v>
      </c>
      <c r="O99" s="10">
        <v>834136</v>
      </c>
      <c r="P99" s="10">
        <v>0</v>
      </c>
    </row>
    <row r="100" spans="1:16">
      <c r="A100" s="10">
        <v>1381</v>
      </c>
      <c r="B100" s="10">
        <v>4</v>
      </c>
      <c r="C100" s="10" t="s">
        <v>337</v>
      </c>
      <c r="D100" s="10" t="s">
        <v>336</v>
      </c>
      <c r="E100" s="10">
        <v>1273918</v>
      </c>
      <c r="F100" s="10">
        <v>445508</v>
      </c>
      <c r="G100" s="10">
        <v>123914</v>
      </c>
      <c r="H100" s="10">
        <v>17627</v>
      </c>
      <c r="I100" s="10">
        <v>686869</v>
      </c>
      <c r="J100" s="10">
        <v>0</v>
      </c>
      <c r="K100" s="10">
        <v>1507490</v>
      </c>
      <c r="L100" s="10">
        <v>469543</v>
      </c>
      <c r="M100" s="10">
        <v>134792</v>
      </c>
      <c r="N100" s="10">
        <v>69018</v>
      </c>
      <c r="O100" s="10">
        <v>834136</v>
      </c>
      <c r="P100" s="10">
        <v>0</v>
      </c>
    </row>
    <row r="101" spans="1:16">
      <c r="A101" s="10">
        <v>1381</v>
      </c>
      <c r="B101" s="10">
        <v>2</v>
      </c>
      <c r="C101" s="10" t="s">
        <v>338</v>
      </c>
      <c r="D101" s="10" t="s">
        <v>339</v>
      </c>
      <c r="E101" s="10">
        <v>4622651</v>
      </c>
      <c r="F101" s="10">
        <v>1031991</v>
      </c>
      <c r="G101" s="10">
        <v>590684</v>
      </c>
      <c r="H101" s="10">
        <v>15379</v>
      </c>
      <c r="I101" s="10">
        <v>2984596</v>
      </c>
      <c r="J101" s="10">
        <v>0</v>
      </c>
      <c r="K101" s="10">
        <v>5651219</v>
      </c>
      <c r="L101" s="10">
        <v>1863202</v>
      </c>
      <c r="M101" s="10">
        <v>693766</v>
      </c>
      <c r="N101" s="10">
        <v>17016</v>
      </c>
      <c r="O101" s="10">
        <v>3077236</v>
      </c>
      <c r="P101" s="10">
        <v>0</v>
      </c>
    </row>
    <row r="102" spans="1:16">
      <c r="A102" s="10">
        <v>1381</v>
      </c>
      <c r="B102" s="10">
        <v>3</v>
      </c>
      <c r="C102" s="10" t="s">
        <v>340</v>
      </c>
      <c r="D102" s="10" t="s">
        <v>341</v>
      </c>
      <c r="E102" s="10">
        <v>633903</v>
      </c>
      <c r="F102" s="10">
        <v>175416</v>
      </c>
      <c r="G102" s="10">
        <v>50418</v>
      </c>
      <c r="H102" s="10">
        <v>3140</v>
      </c>
      <c r="I102" s="10">
        <v>404929</v>
      </c>
      <c r="J102" s="10">
        <v>0</v>
      </c>
      <c r="K102" s="10">
        <v>755790</v>
      </c>
      <c r="L102" s="10">
        <v>272578</v>
      </c>
      <c r="M102" s="10">
        <v>61435</v>
      </c>
      <c r="N102" s="10">
        <v>2881</v>
      </c>
      <c r="O102" s="10">
        <v>418896</v>
      </c>
      <c r="P102" s="10">
        <v>0</v>
      </c>
    </row>
    <row r="103" spans="1:16">
      <c r="A103" s="10">
        <v>1381</v>
      </c>
      <c r="B103" s="10">
        <v>4</v>
      </c>
      <c r="C103" s="10" t="s">
        <v>342</v>
      </c>
      <c r="D103" s="10" t="s">
        <v>341</v>
      </c>
      <c r="E103" s="10">
        <v>633903</v>
      </c>
      <c r="F103" s="10">
        <v>175416</v>
      </c>
      <c r="G103" s="10">
        <v>50418</v>
      </c>
      <c r="H103" s="10">
        <v>3140</v>
      </c>
      <c r="I103" s="10">
        <v>404929</v>
      </c>
      <c r="J103" s="10">
        <v>0</v>
      </c>
      <c r="K103" s="10">
        <v>755790</v>
      </c>
      <c r="L103" s="10">
        <v>272578</v>
      </c>
      <c r="M103" s="10">
        <v>61435</v>
      </c>
      <c r="N103" s="10">
        <v>2881</v>
      </c>
      <c r="O103" s="10">
        <v>418896</v>
      </c>
      <c r="P103" s="10">
        <v>0</v>
      </c>
    </row>
    <row r="104" spans="1:16">
      <c r="A104" s="10">
        <v>1381</v>
      </c>
      <c r="B104" s="10">
        <v>3</v>
      </c>
      <c r="C104" s="10" t="s">
        <v>343</v>
      </c>
      <c r="D104" s="10" t="s">
        <v>344</v>
      </c>
      <c r="E104" s="10">
        <v>3988748</v>
      </c>
      <c r="F104" s="10">
        <v>856575</v>
      </c>
      <c r="G104" s="10">
        <v>540266</v>
      </c>
      <c r="H104" s="10">
        <v>12239</v>
      </c>
      <c r="I104" s="10">
        <v>2579667</v>
      </c>
      <c r="J104" s="10">
        <v>0</v>
      </c>
      <c r="K104" s="10">
        <v>4895429</v>
      </c>
      <c r="L104" s="10">
        <v>1590624</v>
      </c>
      <c r="M104" s="10">
        <v>632330</v>
      </c>
      <c r="N104" s="10">
        <v>14135</v>
      </c>
      <c r="O104" s="10">
        <v>2658340</v>
      </c>
      <c r="P104" s="10">
        <v>0</v>
      </c>
    </row>
    <row r="105" spans="1:16">
      <c r="A105" s="10">
        <v>1381</v>
      </c>
      <c r="B105" s="10">
        <v>4</v>
      </c>
      <c r="C105" s="10" t="s">
        <v>345</v>
      </c>
      <c r="D105" s="10" t="s">
        <v>346</v>
      </c>
      <c r="E105" s="10">
        <v>132040</v>
      </c>
      <c r="F105" s="10">
        <v>20226</v>
      </c>
      <c r="G105" s="10">
        <v>5852</v>
      </c>
      <c r="H105" s="10">
        <v>0</v>
      </c>
      <c r="I105" s="10">
        <v>105961</v>
      </c>
      <c r="J105" s="10">
        <v>0</v>
      </c>
      <c r="K105" s="10">
        <v>139160</v>
      </c>
      <c r="L105" s="10">
        <v>42220</v>
      </c>
      <c r="M105" s="10">
        <v>11040</v>
      </c>
      <c r="N105" s="10">
        <v>0</v>
      </c>
      <c r="O105" s="10">
        <v>85901</v>
      </c>
      <c r="P105" s="10">
        <v>0</v>
      </c>
    </row>
    <row r="106" spans="1:16">
      <c r="A106" s="10">
        <v>1381</v>
      </c>
      <c r="B106" s="10">
        <v>4</v>
      </c>
      <c r="C106" s="10" t="s">
        <v>347</v>
      </c>
      <c r="D106" s="10" t="s">
        <v>348</v>
      </c>
      <c r="E106" s="10">
        <v>1297196</v>
      </c>
      <c r="F106" s="10">
        <v>360448</v>
      </c>
      <c r="G106" s="10">
        <v>138261</v>
      </c>
      <c r="H106" s="10">
        <v>6958</v>
      </c>
      <c r="I106" s="10">
        <v>791530</v>
      </c>
      <c r="J106" s="10">
        <v>0</v>
      </c>
      <c r="K106" s="10">
        <v>1683134</v>
      </c>
      <c r="L106" s="10">
        <v>654958</v>
      </c>
      <c r="M106" s="10">
        <v>145118</v>
      </c>
      <c r="N106" s="10">
        <v>6839</v>
      </c>
      <c r="O106" s="10">
        <v>876218</v>
      </c>
      <c r="P106" s="10">
        <v>0</v>
      </c>
    </row>
    <row r="107" spans="1:16">
      <c r="A107" s="10">
        <v>1381</v>
      </c>
      <c r="B107" s="10">
        <v>4</v>
      </c>
      <c r="C107" s="10" t="s">
        <v>349</v>
      </c>
      <c r="D107" s="10" t="s">
        <v>350</v>
      </c>
      <c r="E107" s="10">
        <v>296583</v>
      </c>
      <c r="F107" s="10">
        <v>70180</v>
      </c>
      <c r="G107" s="10">
        <v>64224</v>
      </c>
      <c r="H107" s="10">
        <v>703</v>
      </c>
      <c r="I107" s="10">
        <v>161476</v>
      </c>
      <c r="J107" s="10">
        <v>0</v>
      </c>
      <c r="K107" s="10">
        <v>368304</v>
      </c>
      <c r="L107" s="10">
        <v>111605</v>
      </c>
      <c r="M107" s="10">
        <v>73609</v>
      </c>
      <c r="N107" s="10">
        <v>304</v>
      </c>
      <c r="O107" s="10">
        <v>182787</v>
      </c>
      <c r="P107" s="10">
        <v>0</v>
      </c>
    </row>
    <row r="108" spans="1:16">
      <c r="A108" s="10">
        <v>1381</v>
      </c>
      <c r="B108" s="10">
        <v>4</v>
      </c>
      <c r="C108" s="10" t="s">
        <v>351</v>
      </c>
      <c r="D108" s="10" t="s">
        <v>352</v>
      </c>
      <c r="E108" s="10">
        <v>1301370</v>
      </c>
      <c r="F108" s="10">
        <v>71358</v>
      </c>
      <c r="G108" s="10">
        <v>242297</v>
      </c>
      <c r="H108" s="10">
        <v>0</v>
      </c>
      <c r="I108" s="10">
        <v>987715</v>
      </c>
      <c r="J108" s="10">
        <v>0</v>
      </c>
      <c r="K108" s="10">
        <v>1627303</v>
      </c>
      <c r="L108" s="10">
        <v>219398</v>
      </c>
      <c r="M108" s="10">
        <v>314490</v>
      </c>
      <c r="N108" s="10">
        <v>0</v>
      </c>
      <c r="O108" s="10">
        <v>1093414</v>
      </c>
      <c r="P108" s="10">
        <v>0</v>
      </c>
    </row>
    <row r="109" spans="1:16">
      <c r="A109" s="10">
        <v>1381</v>
      </c>
      <c r="B109" s="10">
        <v>4</v>
      </c>
      <c r="C109" s="10" t="s">
        <v>353</v>
      </c>
      <c r="D109" s="10" t="s">
        <v>354</v>
      </c>
      <c r="E109" s="10">
        <v>489343</v>
      </c>
      <c r="F109" s="10">
        <v>163278</v>
      </c>
      <c r="G109" s="10">
        <v>66852</v>
      </c>
      <c r="H109" s="10">
        <v>3709</v>
      </c>
      <c r="I109" s="10">
        <v>255505</v>
      </c>
      <c r="J109" s="10">
        <v>0</v>
      </c>
      <c r="K109" s="10">
        <v>514127</v>
      </c>
      <c r="L109" s="10">
        <v>268932</v>
      </c>
      <c r="M109" s="10">
        <v>58062</v>
      </c>
      <c r="N109" s="10">
        <v>6036</v>
      </c>
      <c r="O109" s="10">
        <v>181097</v>
      </c>
      <c r="P109" s="10">
        <v>0</v>
      </c>
    </row>
    <row r="110" spans="1:16">
      <c r="A110" s="10">
        <v>1381</v>
      </c>
      <c r="B110" s="10">
        <v>4</v>
      </c>
      <c r="C110" s="10" t="s">
        <v>355</v>
      </c>
      <c r="D110" s="10" t="s">
        <v>356</v>
      </c>
      <c r="E110" s="10">
        <v>251694</v>
      </c>
      <c r="F110" s="10">
        <v>137992</v>
      </c>
      <c r="G110" s="10">
        <v>20042</v>
      </c>
      <c r="H110" s="10">
        <v>869</v>
      </c>
      <c r="I110" s="10">
        <v>92791</v>
      </c>
      <c r="J110" s="10">
        <v>0</v>
      </c>
      <c r="K110" s="10">
        <v>378555</v>
      </c>
      <c r="L110" s="10">
        <v>248093</v>
      </c>
      <c r="M110" s="10">
        <v>25245</v>
      </c>
      <c r="N110" s="10">
        <v>956</v>
      </c>
      <c r="O110" s="10">
        <v>104261</v>
      </c>
      <c r="P110" s="10">
        <v>0</v>
      </c>
    </row>
    <row r="111" spans="1:16">
      <c r="A111" s="10">
        <v>1381</v>
      </c>
      <c r="B111" s="10">
        <v>4</v>
      </c>
      <c r="C111" s="10" t="s">
        <v>357</v>
      </c>
      <c r="D111" s="10" t="s">
        <v>358</v>
      </c>
      <c r="E111" s="10">
        <v>220521</v>
      </c>
      <c r="F111" s="10">
        <v>33092</v>
      </c>
      <c r="G111" s="10">
        <v>2739</v>
      </c>
      <c r="H111" s="10">
        <v>0</v>
      </c>
      <c r="I111" s="10">
        <v>184690</v>
      </c>
      <c r="J111" s="10">
        <v>0</v>
      </c>
      <c r="K111" s="10">
        <v>184846</v>
      </c>
      <c r="L111" s="10">
        <v>45419</v>
      </c>
      <c r="M111" s="10">
        <v>4766</v>
      </c>
      <c r="N111" s="10">
        <v>0</v>
      </c>
      <c r="O111" s="10">
        <v>134662</v>
      </c>
      <c r="P111" s="10">
        <v>0</v>
      </c>
    </row>
    <row r="112" spans="1:16">
      <c r="A112" s="10">
        <v>1381</v>
      </c>
      <c r="B112" s="10">
        <v>2</v>
      </c>
      <c r="C112" s="10" t="s">
        <v>359</v>
      </c>
      <c r="D112" s="10" t="s">
        <v>360</v>
      </c>
      <c r="E112" s="10">
        <v>9506396</v>
      </c>
      <c r="F112" s="10">
        <v>3494449</v>
      </c>
      <c r="G112" s="10">
        <v>1312336</v>
      </c>
      <c r="H112" s="10">
        <v>609</v>
      </c>
      <c r="I112" s="10">
        <v>4699002</v>
      </c>
      <c r="J112" s="10">
        <v>0</v>
      </c>
      <c r="K112" s="10">
        <v>11009542</v>
      </c>
      <c r="L112" s="10">
        <v>4837644</v>
      </c>
      <c r="M112" s="10">
        <v>1409236</v>
      </c>
      <c r="N112" s="10">
        <v>405</v>
      </c>
      <c r="O112" s="10">
        <v>4762257</v>
      </c>
      <c r="P112" s="10">
        <v>0</v>
      </c>
    </row>
    <row r="113" spans="1:16">
      <c r="A113" s="10">
        <v>1381</v>
      </c>
      <c r="B113" s="10">
        <v>3</v>
      </c>
      <c r="C113" s="10" t="s">
        <v>361</v>
      </c>
      <c r="D113" s="10" t="s">
        <v>362</v>
      </c>
      <c r="E113" s="10">
        <v>6263455</v>
      </c>
      <c r="F113" s="10">
        <v>2317282</v>
      </c>
      <c r="G113" s="10">
        <v>795887</v>
      </c>
      <c r="H113" s="10">
        <v>578</v>
      </c>
      <c r="I113" s="10">
        <v>3149708</v>
      </c>
      <c r="J113" s="10">
        <v>0</v>
      </c>
      <c r="K113" s="10">
        <v>7347491</v>
      </c>
      <c r="L113" s="10">
        <v>3176579</v>
      </c>
      <c r="M113" s="10">
        <v>884772</v>
      </c>
      <c r="N113" s="10">
        <v>402</v>
      </c>
      <c r="O113" s="10">
        <v>3285737</v>
      </c>
      <c r="P113" s="10">
        <v>0</v>
      </c>
    </row>
    <row r="114" spans="1:16">
      <c r="A114" s="10">
        <v>1381</v>
      </c>
      <c r="B114" s="10">
        <v>4</v>
      </c>
      <c r="C114" s="10" t="s">
        <v>363</v>
      </c>
      <c r="D114" s="10" t="s">
        <v>362</v>
      </c>
      <c r="E114" s="10">
        <v>6263455</v>
      </c>
      <c r="F114" s="10">
        <v>2317282</v>
      </c>
      <c r="G114" s="10">
        <v>795887</v>
      </c>
      <c r="H114" s="10">
        <v>578</v>
      </c>
      <c r="I114" s="10">
        <v>3149708</v>
      </c>
      <c r="J114" s="10">
        <v>0</v>
      </c>
      <c r="K114" s="10">
        <v>7347491</v>
      </c>
      <c r="L114" s="10">
        <v>3176579</v>
      </c>
      <c r="M114" s="10">
        <v>884772</v>
      </c>
      <c r="N114" s="10">
        <v>402</v>
      </c>
      <c r="O114" s="10">
        <v>3285737</v>
      </c>
      <c r="P114" s="10">
        <v>0</v>
      </c>
    </row>
    <row r="115" spans="1:16">
      <c r="A115" s="10">
        <v>1381</v>
      </c>
      <c r="B115" s="10">
        <v>3</v>
      </c>
      <c r="C115" s="10" t="s">
        <v>364</v>
      </c>
      <c r="D115" s="10" t="s">
        <v>365</v>
      </c>
      <c r="E115" s="10">
        <v>2886394</v>
      </c>
      <c r="F115" s="10">
        <v>1092589</v>
      </c>
      <c r="G115" s="10">
        <v>423394</v>
      </c>
      <c r="H115" s="10">
        <v>1</v>
      </c>
      <c r="I115" s="10">
        <v>1370411</v>
      </c>
      <c r="J115" s="10">
        <v>0</v>
      </c>
      <c r="K115" s="10">
        <v>3203996</v>
      </c>
      <c r="L115" s="10">
        <v>1564102</v>
      </c>
      <c r="M115" s="10">
        <v>377198</v>
      </c>
      <c r="N115" s="10">
        <v>3</v>
      </c>
      <c r="O115" s="10">
        <v>1262693</v>
      </c>
      <c r="P115" s="10">
        <v>0</v>
      </c>
    </row>
    <row r="116" spans="1:16">
      <c r="A116" s="10">
        <v>1381</v>
      </c>
      <c r="B116" s="10">
        <v>4</v>
      </c>
      <c r="C116" s="10" t="s">
        <v>366</v>
      </c>
      <c r="D116" s="10" t="s">
        <v>365</v>
      </c>
      <c r="E116" s="10">
        <v>2886394</v>
      </c>
      <c r="F116" s="10">
        <v>1092589</v>
      </c>
      <c r="G116" s="10">
        <v>423394</v>
      </c>
      <c r="H116" s="10">
        <v>1</v>
      </c>
      <c r="I116" s="10">
        <v>1370411</v>
      </c>
      <c r="J116" s="10">
        <v>0</v>
      </c>
      <c r="K116" s="10">
        <v>3203996</v>
      </c>
      <c r="L116" s="10">
        <v>1564102</v>
      </c>
      <c r="M116" s="10">
        <v>377198</v>
      </c>
      <c r="N116" s="10">
        <v>3</v>
      </c>
      <c r="O116" s="10">
        <v>1262693</v>
      </c>
      <c r="P116" s="10">
        <v>0</v>
      </c>
    </row>
    <row r="117" spans="1:16">
      <c r="A117" s="10">
        <v>1381</v>
      </c>
      <c r="B117" s="10">
        <v>3</v>
      </c>
      <c r="C117" s="10" t="s">
        <v>367</v>
      </c>
      <c r="D117" s="10" t="s">
        <v>368</v>
      </c>
      <c r="E117" s="10">
        <v>356547</v>
      </c>
      <c r="F117" s="10">
        <v>84578</v>
      </c>
      <c r="G117" s="10">
        <v>93055</v>
      </c>
      <c r="H117" s="10">
        <v>30</v>
      </c>
      <c r="I117" s="10">
        <v>178883</v>
      </c>
      <c r="J117" s="10">
        <v>0</v>
      </c>
      <c r="K117" s="10">
        <v>458056</v>
      </c>
      <c r="L117" s="10">
        <v>96963</v>
      </c>
      <c r="M117" s="10">
        <v>147266</v>
      </c>
      <c r="N117" s="10">
        <v>0</v>
      </c>
      <c r="O117" s="10">
        <v>213827</v>
      </c>
      <c r="P117" s="10">
        <v>0</v>
      </c>
    </row>
    <row r="118" spans="1:16">
      <c r="A118" s="10">
        <v>1381</v>
      </c>
      <c r="B118" s="10">
        <v>4</v>
      </c>
      <c r="C118" s="10" t="s">
        <v>369</v>
      </c>
      <c r="D118" s="10" t="s">
        <v>370</v>
      </c>
      <c r="E118" s="10">
        <v>343474</v>
      </c>
      <c r="F118" s="10">
        <v>78689</v>
      </c>
      <c r="G118" s="10">
        <v>92106</v>
      </c>
      <c r="H118" s="10">
        <v>0</v>
      </c>
      <c r="I118" s="10">
        <v>172679</v>
      </c>
      <c r="J118" s="10">
        <v>0</v>
      </c>
      <c r="K118" s="10">
        <v>442899</v>
      </c>
      <c r="L118" s="10">
        <v>92638</v>
      </c>
      <c r="M118" s="10">
        <v>145959</v>
      </c>
      <c r="N118" s="10">
        <v>0</v>
      </c>
      <c r="O118" s="10">
        <v>204302</v>
      </c>
      <c r="P118" s="10">
        <v>0</v>
      </c>
    </row>
    <row r="119" spans="1:16">
      <c r="A119" s="10">
        <v>1381</v>
      </c>
      <c r="B119" s="10">
        <v>4</v>
      </c>
      <c r="C119" s="10" t="s">
        <v>371</v>
      </c>
      <c r="D119" s="10" t="s">
        <v>372</v>
      </c>
      <c r="E119" s="10">
        <v>13073</v>
      </c>
      <c r="F119" s="10">
        <v>5889</v>
      </c>
      <c r="G119" s="10">
        <v>950</v>
      </c>
      <c r="H119" s="10">
        <v>30</v>
      </c>
      <c r="I119" s="10">
        <v>6203</v>
      </c>
      <c r="J119" s="10">
        <v>0</v>
      </c>
      <c r="K119" s="10">
        <v>15156</v>
      </c>
      <c r="L119" s="10">
        <v>4324</v>
      </c>
      <c r="M119" s="10">
        <v>1307</v>
      </c>
      <c r="N119" s="10">
        <v>0</v>
      </c>
      <c r="O119" s="10">
        <v>9525</v>
      </c>
      <c r="P119" s="10">
        <v>0</v>
      </c>
    </row>
    <row r="120" spans="1:16">
      <c r="A120" s="10">
        <v>1381</v>
      </c>
      <c r="B120" s="10">
        <v>2</v>
      </c>
      <c r="C120" s="10" t="s">
        <v>373</v>
      </c>
      <c r="D120" s="10" t="s">
        <v>374</v>
      </c>
      <c r="E120" s="10">
        <v>4367710</v>
      </c>
      <c r="F120" s="10">
        <v>827131</v>
      </c>
      <c r="G120" s="10">
        <v>1419823</v>
      </c>
      <c r="H120" s="10">
        <v>39557</v>
      </c>
      <c r="I120" s="10">
        <v>2081199</v>
      </c>
      <c r="J120" s="10">
        <v>0</v>
      </c>
      <c r="K120" s="10">
        <v>5095305</v>
      </c>
      <c r="L120" s="10">
        <v>1164557</v>
      </c>
      <c r="M120" s="10">
        <v>1487923</v>
      </c>
      <c r="N120" s="10">
        <v>25273</v>
      </c>
      <c r="O120" s="10">
        <v>2417551</v>
      </c>
      <c r="P120" s="10">
        <v>0</v>
      </c>
    </row>
    <row r="121" spans="1:16">
      <c r="A121" s="10">
        <v>1381</v>
      </c>
      <c r="B121" s="10">
        <v>3</v>
      </c>
      <c r="C121" s="10" t="s">
        <v>375</v>
      </c>
      <c r="D121" s="10" t="s">
        <v>376</v>
      </c>
      <c r="E121" s="10">
        <v>2321014</v>
      </c>
      <c r="F121" s="10">
        <v>402086</v>
      </c>
      <c r="G121" s="10">
        <v>735020</v>
      </c>
      <c r="H121" s="10">
        <v>28837</v>
      </c>
      <c r="I121" s="10">
        <v>1155071</v>
      </c>
      <c r="J121" s="10">
        <v>0</v>
      </c>
      <c r="K121" s="10">
        <v>2627438</v>
      </c>
      <c r="L121" s="10">
        <v>448530</v>
      </c>
      <c r="M121" s="10">
        <v>692503</v>
      </c>
      <c r="N121" s="10">
        <v>11994</v>
      </c>
      <c r="O121" s="10">
        <v>1474412</v>
      </c>
      <c r="P121" s="10">
        <v>0</v>
      </c>
    </row>
    <row r="122" spans="1:16">
      <c r="A122" s="10">
        <v>1381</v>
      </c>
      <c r="B122" s="10">
        <v>4</v>
      </c>
      <c r="C122" s="10" t="s">
        <v>377</v>
      </c>
      <c r="D122" s="10" t="s">
        <v>378</v>
      </c>
      <c r="E122" s="10">
        <v>937647</v>
      </c>
      <c r="F122" s="10">
        <v>179537</v>
      </c>
      <c r="G122" s="10">
        <v>232306</v>
      </c>
      <c r="H122" s="10">
        <v>28804</v>
      </c>
      <c r="I122" s="10">
        <v>497000</v>
      </c>
      <c r="J122" s="10">
        <v>0</v>
      </c>
      <c r="K122" s="10">
        <v>1114813</v>
      </c>
      <c r="L122" s="10">
        <v>200919</v>
      </c>
      <c r="M122" s="10">
        <v>269847</v>
      </c>
      <c r="N122" s="10">
        <v>11907</v>
      </c>
      <c r="O122" s="10">
        <v>632140</v>
      </c>
      <c r="P122" s="10">
        <v>0</v>
      </c>
    </row>
    <row r="123" spans="1:16">
      <c r="A123" s="10">
        <v>1381</v>
      </c>
      <c r="B123" s="10">
        <v>4</v>
      </c>
      <c r="C123" s="10" t="s">
        <v>379</v>
      </c>
      <c r="D123" s="10" t="s">
        <v>380</v>
      </c>
      <c r="E123" s="10">
        <v>1383058</v>
      </c>
      <c r="F123" s="10">
        <v>222549</v>
      </c>
      <c r="G123" s="10">
        <v>502714</v>
      </c>
      <c r="H123" s="10">
        <v>33</v>
      </c>
      <c r="I123" s="10">
        <v>657763</v>
      </c>
      <c r="J123" s="10">
        <v>0</v>
      </c>
      <c r="K123" s="10">
        <v>1512325</v>
      </c>
      <c r="L123" s="10">
        <v>247612</v>
      </c>
      <c r="M123" s="10">
        <v>422656</v>
      </c>
      <c r="N123" s="10">
        <v>86</v>
      </c>
      <c r="O123" s="10">
        <v>841972</v>
      </c>
      <c r="P123" s="10">
        <v>0</v>
      </c>
    </row>
    <row r="124" spans="1:16">
      <c r="A124" s="10">
        <v>1381</v>
      </c>
      <c r="B124" s="10">
        <v>4</v>
      </c>
      <c r="C124" s="10" t="s">
        <v>381</v>
      </c>
      <c r="D124" s="10" t="s">
        <v>382</v>
      </c>
      <c r="E124" s="10">
        <v>309</v>
      </c>
      <c r="F124" s="10">
        <v>0</v>
      </c>
      <c r="G124" s="10">
        <v>0</v>
      </c>
      <c r="H124" s="10">
        <v>0</v>
      </c>
      <c r="I124" s="10">
        <v>309</v>
      </c>
      <c r="J124" s="10">
        <v>0</v>
      </c>
      <c r="K124" s="10">
        <v>300</v>
      </c>
      <c r="L124" s="10">
        <v>0</v>
      </c>
      <c r="M124" s="10">
        <v>0</v>
      </c>
      <c r="N124" s="10">
        <v>0</v>
      </c>
      <c r="O124" s="10">
        <v>300</v>
      </c>
      <c r="P124" s="10">
        <v>0</v>
      </c>
    </row>
    <row r="125" spans="1:16">
      <c r="A125" s="10">
        <v>1381</v>
      </c>
      <c r="B125" s="10">
        <v>3</v>
      </c>
      <c r="C125" s="10" t="s">
        <v>383</v>
      </c>
      <c r="D125" s="10" t="s">
        <v>384</v>
      </c>
      <c r="E125" s="10">
        <v>2046696</v>
      </c>
      <c r="F125" s="10">
        <v>425046</v>
      </c>
      <c r="G125" s="10">
        <v>684803</v>
      </c>
      <c r="H125" s="10">
        <v>10720</v>
      </c>
      <c r="I125" s="10">
        <v>926128</v>
      </c>
      <c r="J125" s="10">
        <v>0</v>
      </c>
      <c r="K125" s="10">
        <v>2467866</v>
      </c>
      <c r="L125" s="10">
        <v>716027</v>
      </c>
      <c r="M125" s="10">
        <v>795420</v>
      </c>
      <c r="N125" s="10">
        <v>13280</v>
      </c>
      <c r="O125" s="10">
        <v>943140</v>
      </c>
      <c r="P125" s="10">
        <v>0</v>
      </c>
    </row>
    <row r="126" spans="1:16">
      <c r="A126" s="10">
        <v>1381</v>
      </c>
      <c r="B126" s="10">
        <v>4</v>
      </c>
      <c r="C126" s="10" t="s">
        <v>385</v>
      </c>
      <c r="D126" s="10" t="s">
        <v>386</v>
      </c>
      <c r="E126" s="10">
        <v>17093</v>
      </c>
      <c r="F126" s="10">
        <v>2011</v>
      </c>
      <c r="G126" s="10">
        <v>193</v>
      </c>
      <c r="H126" s="10">
        <v>0</v>
      </c>
      <c r="I126" s="10">
        <v>14889</v>
      </c>
      <c r="J126" s="10">
        <v>0</v>
      </c>
      <c r="K126" s="10">
        <v>13185</v>
      </c>
      <c r="L126" s="10">
        <v>1708</v>
      </c>
      <c r="M126" s="10">
        <v>261</v>
      </c>
      <c r="N126" s="10">
        <v>0</v>
      </c>
      <c r="O126" s="10">
        <v>11217</v>
      </c>
      <c r="P126" s="10">
        <v>0</v>
      </c>
    </row>
    <row r="127" spans="1:16">
      <c r="A127" s="10">
        <v>1381</v>
      </c>
      <c r="B127" s="10">
        <v>4</v>
      </c>
      <c r="C127" s="10" t="s">
        <v>387</v>
      </c>
      <c r="D127" s="10" t="s">
        <v>388</v>
      </c>
      <c r="E127" s="10">
        <v>354774</v>
      </c>
      <c r="F127" s="10">
        <v>38281</v>
      </c>
      <c r="G127" s="10">
        <v>171800</v>
      </c>
      <c r="H127" s="10">
        <v>0</v>
      </c>
      <c r="I127" s="10">
        <v>144693</v>
      </c>
      <c r="J127" s="10">
        <v>0</v>
      </c>
      <c r="K127" s="10">
        <v>405267</v>
      </c>
      <c r="L127" s="10">
        <v>72307</v>
      </c>
      <c r="M127" s="10">
        <v>185269</v>
      </c>
      <c r="N127" s="10">
        <v>0</v>
      </c>
      <c r="O127" s="10">
        <v>147691</v>
      </c>
      <c r="P127" s="10">
        <v>0</v>
      </c>
    </row>
    <row r="128" spans="1:16">
      <c r="A128" s="10">
        <v>1381</v>
      </c>
      <c r="B128" s="10">
        <v>4</v>
      </c>
      <c r="C128" s="10" t="s">
        <v>389</v>
      </c>
      <c r="D128" s="10" t="s">
        <v>390</v>
      </c>
      <c r="E128" s="10">
        <v>168653</v>
      </c>
      <c r="F128" s="10">
        <v>23408</v>
      </c>
      <c r="G128" s="10">
        <v>75693</v>
      </c>
      <c r="H128" s="10">
        <v>599</v>
      </c>
      <c r="I128" s="10">
        <v>68953</v>
      </c>
      <c r="J128" s="10">
        <v>0</v>
      </c>
      <c r="K128" s="10">
        <v>251898</v>
      </c>
      <c r="L128" s="10">
        <v>42250</v>
      </c>
      <c r="M128" s="10">
        <v>132778</v>
      </c>
      <c r="N128" s="10">
        <v>699</v>
      </c>
      <c r="O128" s="10">
        <v>76171</v>
      </c>
      <c r="P128" s="10">
        <v>0</v>
      </c>
    </row>
    <row r="129" spans="1:16">
      <c r="A129" s="10">
        <v>1381</v>
      </c>
      <c r="B129" s="10">
        <v>4</v>
      </c>
      <c r="C129" s="10" t="s">
        <v>391</v>
      </c>
      <c r="D129" s="10" t="s">
        <v>392</v>
      </c>
      <c r="E129" s="10">
        <v>1506176</v>
      </c>
      <c r="F129" s="10">
        <v>361346</v>
      </c>
      <c r="G129" s="10">
        <v>437116</v>
      </c>
      <c r="H129" s="10">
        <v>10121</v>
      </c>
      <c r="I129" s="10">
        <v>697593</v>
      </c>
      <c r="J129" s="10">
        <v>0</v>
      </c>
      <c r="K129" s="10">
        <v>1797516</v>
      </c>
      <c r="L129" s="10">
        <v>599762</v>
      </c>
      <c r="M129" s="10">
        <v>477113</v>
      </c>
      <c r="N129" s="10">
        <v>12581</v>
      </c>
      <c r="O129" s="10">
        <v>708061</v>
      </c>
      <c r="P129" s="10">
        <v>0</v>
      </c>
    </row>
    <row r="130" spans="1:16">
      <c r="A130" s="10">
        <v>1381</v>
      </c>
      <c r="B130" s="10">
        <v>2</v>
      </c>
      <c r="C130" s="10" t="s">
        <v>393</v>
      </c>
      <c r="D130" s="10" t="s">
        <v>394</v>
      </c>
      <c r="E130" s="10">
        <v>3205258</v>
      </c>
      <c r="F130" s="10">
        <v>869422</v>
      </c>
      <c r="G130" s="10">
        <v>1001762</v>
      </c>
      <c r="H130" s="10">
        <v>63177</v>
      </c>
      <c r="I130" s="10">
        <v>1270897</v>
      </c>
      <c r="J130" s="10">
        <v>0</v>
      </c>
      <c r="K130" s="10">
        <v>3305650</v>
      </c>
      <c r="L130" s="10">
        <v>1187343</v>
      </c>
      <c r="M130" s="10">
        <v>911559</v>
      </c>
      <c r="N130" s="10">
        <v>76083</v>
      </c>
      <c r="O130" s="10">
        <v>1130666</v>
      </c>
      <c r="P130" s="10">
        <v>0</v>
      </c>
    </row>
    <row r="131" spans="1:16">
      <c r="A131" s="10">
        <v>1381</v>
      </c>
      <c r="B131" s="10">
        <v>3</v>
      </c>
      <c r="C131" s="10" t="s">
        <v>395</v>
      </c>
      <c r="D131" s="10" t="s">
        <v>396</v>
      </c>
      <c r="E131" s="10">
        <v>717108</v>
      </c>
      <c r="F131" s="10">
        <v>7415</v>
      </c>
      <c r="G131" s="10">
        <v>642806</v>
      </c>
      <c r="H131" s="10">
        <v>135</v>
      </c>
      <c r="I131" s="10">
        <v>66753</v>
      </c>
      <c r="J131" s="10">
        <v>0</v>
      </c>
      <c r="K131" s="10">
        <v>678567</v>
      </c>
      <c r="L131" s="10">
        <v>11407</v>
      </c>
      <c r="M131" s="10">
        <v>579734</v>
      </c>
      <c r="N131" s="10">
        <v>3032</v>
      </c>
      <c r="O131" s="10">
        <v>84394</v>
      </c>
      <c r="P131" s="10">
        <v>0</v>
      </c>
    </row>
    <row r="132" spans="1:16">
      <c r="A132" s="10">
        <v>1381</v>
      </c>
      <c r="B132" s="10">
        <v>4</v>
      </c>
      <c r="C132" s="10" t="s">
        <v>397</v>
      </c>
      <c r="D132" s="10" t="s">
        <v>396</v>
      </c>
      <c r="E132" s="10">
        <v>717108</v>
      </c>
      <c r="F132" s="10">
        <v>7415</v>
      </c>
      <c r="G132" s="10">
        <v>642806</v>
      </c>
      <c r="H132" s="10">
        <v>135</v>
      </c>
      <c r="I132" s="10">
        <v>66753</v>
      </c>
      <c r="J132" s="10">
        <v>0</v>
      </c>
      <c r="K132" s="10">
        <v>678567</v>
      </c>
      <c r="L132" s="10">
        <v>11407</v>
      </c>
      <c r="M132" s="10">
        <v>579734</v>
      </c>
      <c r="N132" s="10">
        <v>3032</v>
      </c>
      <c r="O132" s="10">
        <v>84394</v>
      </c>
      <c r="P132" s="10">
        <v>0</v>
      </c>
    </row>
    <row r="133" spans="1:16">
      <c r="A133" s="10">
        <v>1381</v>
      </c>
      <c r="B133" s="10">
        <v>3</v>
      </c>
      <c r="C133" s="10" t="s">
        <v>398</v>
      </c>
      <c r="D133" s="10" t="s">
        <v>399</v>
      </c>
      <c r="E133" s="10">
        <v>209772</v>
      </c>
      <c r="F133" s="10">
        <v>51951</v>
      </c>
      <c r="G133" s="10">
        <v>20180</v>
      </c>
      <c r="H133" s="10">
        <v>58587</v>
      </c>
      <c r="I133" s="10">
        <v>79054</v>
      </c>
      <c r="J133" s="10">
        <v>0</v>
      </c>
      <c r="K133" s="10">
        <v>187079</v>
      </c>
      <c r="L133" s="10">
        <v>26220</v>
      </c>
      <c r="M133" s="10">
        <v>16804</v>
      </c>
      <c r="N133" s="10">
        <v>69130</v>
      </c>
      <c r="O133" s="10">
        <v>74925</v>
      </c>
      <c r="P133" s="10">
        <v>0</v>
      </c>
    </row>
    <row r="134" spans="1:16">
      <c r="A134" s="10">
        <v>1381</v>
      </c>
      <c r="B134" s="10">
        <v>4</v>
      </c>
      <c r="C134" s="10" t="s">
        <v>400</v>
      </c>
      <c r="D134" s="10" t="s">
        <v>399</v>
      </c>
      <c r="E134" s="10">
        <v>209772</v>
      </c>
      <c r="F134" s="10">
        <v>51951</v>
      </c>
      <c r="G134" s="10">
        <v>20180</v>
      </c>
      <c r="H134" s="10">
        <v>58587</v>
      </c>
      <c r="I134" s="10">
        <v>79054</v>
      </c>
      <c r="J134" s="10">
        <v>0</v>
      </c>
      <c r="K134" s="10">
        <v>187079</v>
      </c>
      <c r="L134" s="10">
        <v>26220</v>
      </c>
      <c r="M134" s="10">
        <v>16804</v>
      </c>
      <c r="N134" s="10">
        <v>69130</v>
      </c>
      <c r="O134" s="10">
        <v>74925</v>
      </c>
      <c r="P134" s="10">
        <v>0</v>
      </c>
    </row>
    <row r="135" spans="1:16">
      <c r="A135" s="10">
        <v>1381</v>
      </c>
      <c r="B135" s="10">
        <v>3</v>
      </c>
      <c r="C135" s="10" t="s">
        <v>401</v>
      </c>
      <c r="D135" s="10" t="s">
        <v>402</v>
      </c>
      <c r="E135" s="10">
        <v>1200467</v>
      </c>
      <c r="F135" s="10">
        <v>255094</v>
      </c>
      <c r="G135" s="10">
        <v>246123</v>
      </c>
      <c r="H135" s="10">
        <v>4131</v>
      </c>
      <c r="I135" s="10">
        <v>695119</v>
      </c>
      <c r="J135" s="10">
        <v>0</v>
      </c>
      <c r="K135" s="10">
        <v>1220265</v>
      </c>
      <c r="L135" s="10">
        <v>497634</v>
      </c>
      <c r="M135" s="10">
        <v>179748</v>
      </c>
      <c r="N135" s="10">
        <v>3401</v>
      </c>
      <c r="O135" s="10">
        <v>539482</v>
      </c>
      <c r="P135" s="10">
        <v>0</v>
      </c>
    </row>
    <row r="136" spans="1:16">
      <c r="A136" s="10">
        <v>1381</v>
      </c>
      <c r="B136" s="10">
        <v>4</v>
      </c>
      <c r="C136" s="10" t="s">
        <v>403</v>
      </c>
      <c r="D136" s="10" t="s">
        <v>402</v>
      </c>
      <c r="E136" s="10">
        <v>1200467</v>
      </c>
      <c r="F136" s="10">
        <v>255094</v>
      </c>
      <c r="G136" s="10">
        <v>246123</v>
      </c>
      <c r="H136" s="10">
        <v>4131</v>
      </c>
      <c r="I136" s="10">
        <v>695119</v>
      </c>
      <c r="J136" s="10">
        <v>0</v>
      </c>
      <c r="K136" s="10">
        <v>1220265</v>
      </c>
      <c r="L136" s="10">
        <v>497634</v>
      </c>
      <c r="M136" s="10">
        <v>179748</v>
      </c>
      <c r="N136" s="10">
        <v>3401</v>
      </c>
      <c r="O136" s="10">
        <v>539482</v>
      </c>
      <c r="P136" s="10">
        <v>0</v>
      </c>
    </row>
    <row r="137" spans="1:16">
      <c r="A137" s="10">
        <v>1381</v>
      </c>
      <c r="B137" s="10">
        <v>3</v>
      </c>
      <c r="C137" s="10" t="s">
        <v>404</v>
      </c>
      <c r="D137" s="10" t="s">
        <v>405</v>
      </c>
      <c r="E137" s="10">
        <v>815413</v>
      </c>
      <c r="F137" s="10">
        <v>506310</v>
      </c>
      <c r="G137" s="10">
        <v>38635</v>
      </c>
      <c r="H137" s="10">
        <v>0</v>
      </c>
      <c r="I137" s="10">
        <v>270467</v>
      </c>
      <c r="J137" s="10">
        <v>0</v>
      </c>
      <c r="K137" s="10">
        <v>928742</v>
      </c>
      <c r="L137" s="10">
        <v>588396</v>
      </c>
      <c r="M137" s="10">
        <v>67203</v>
      </c>
      <c r="N137" s="10">
        <v>0</v>
      </c>
      <c r="O137" s="10">
        <v>273144</v>
      </c>
      <c r="P137" s="10">
        <v>0</v>
      </c>
    </row>
    <row r="138" spans="1:16">
      <c r="A138" s="10">
        <v>1381</v>
      </c>
      <c r="B138" s="10">
        <v>4</v>
      </c>
      <c r="C138" s="10" t="s">
        <v>406</v>
      </c>
      <c r="D138" s="10" t="s">
        <v>405</v>
      </c>
      <c r="E138" s="10">
        <v>815413</v>
      </c>
      <c r="F138" s="10">
        <v>506310</v>
      </c>
      <c r="G138" s="10">
        <v>38635</v>
      </c>
      <c r="H138" s="10">
        <v>0</v>
      </c>
      <c r="I138" s="10">
        <v>270467</v>
      </c>
      <c r="J138" s="10">
        <v>0</v>
      </c>
      <c r="K138" s="10">
        <v>928742</v>
      </c>
      <c r="L138" s="10">
        <v>588396</v>
      </c>
      <c r="M138" s="10">
        <v>67203</v>
      </c>
      <c r="N138" s="10">
        <v>0</v>
      </c>
      <c r="O138" s="10">
        <v>273144</v>
      </c>
      <c r="P138" s="10">
        <v>0</v>
      </c>
    </row>
    <row r="139" spans="1:16">
      <c r="A139" s="10">
        <v>1381</v>
      </c>
      <c r="B139" s="10">
        <v>3</v>
      </c>
      <c r="C139" s="10" t="s">
        <v>407</v>
      </c>
      <c r="D139" s="10" t="s">
        <v>408</v>
      </c>
      <c r="E139" s="10">
        <v>229591</v>
      </c>
      <c r="F139" s="10">
        <v>39678</v>
      </c>
      <c r="G139" s="10">
        <v>48230</v>
      </c>
      <c r="H139" s="10">
        <v>325</v>
      </c>
      <c r="I139" s="10">
        <v>141358</v>
      </c>
      <c r="J139" s="10">
        <v>0</v>
      </c>
      <c r="K139" s="10">
        <v>248443</v>
      </c>
      <c r="L139" s="10">
        <v>51930</v>
      </c>
      <c r="M139" s="10">
        <v>58484</v>
      </c>
      <c r="N139" s="10">
        <v>520</v>
      </c>
      <c r="O139" s="10">
        <v>137509</v>
      </c>
      <c r="P139" s="10">
        <v>0</v>
      </c>
    </row>
    <row r="140" spans="1:16">
      <c r="A140" s="10">
        <v>1381</v>
      </c>
      <c r="B140" s="10">
        <v>4</v>
      </c>
      <c r="C140" s="10" t="s">
        <v>409</v>
      </c>
      <c r="D140" s="10" t="s">
        <v>410</v>
      </c>
      <c r="E140" s="10">
        <v>225172</v>
      </c>
      <c r="F140" s="10">
        <v>38978</v>
      </c>
      <c r="G140" s="10">
        <v>46020</v>
      </c>
      <c r="H140" s="10">
        <v>325</v>
      </c>
      <c r="I140" s="10">
        <v>139849</v>
      </c>
      <c r="J140" s="10">
        <v>0</v>
      </c>
      <c r="K140" s="10">
        <v>241575</v>
      </c>
      <c r="L140" s="10">
        <v>49941</v>
      </c>
      <c r="M140" s="10">
        <v>55481</v>
      </c>
      <c r="N140" s="10">
        <v>520</v>
      </c>
      <c r="O140" s="10">
        <v>135632</v>
      </c>
      <c r="P140" s="10">
        <v>0</v>
      </c>
    </row>
    <row r="141" spans="1:16">
      <c r="A141" s="10">
        <v>1381</v>
      </c>
      <c r="B141" s="10">
        <v>4</v>
      </c>
      <c r="C141" s="10" t="s">
        <v>411</v>
      </c>
      <c r="D141" s="10" t="s">
        <v>412</v>
      </c>
      <c r="E141" s="10">
        <v>4418</v>
      </c>
      <c r="F141" s="10">
        <v>700</v>
      </c>
      <c r="G141" s="10">
        <v>2209</v>
      </c>
      <c r="H141" s="10">
        <v>0</v>
      </c>
      <c r="I141" s="10">
        <v>1509</v>
      </c>
      <c r="J141" s="10">
        <v>0</v>
      </c>
      <c r="K141" s="10">
        <v>6869</v>
      </c>
      <c r="L141" s="10">
        <v>1989</v>
      </c>
      <c r="M141" s="10">
        <v>3003</v>
      </c>
      <c r="N141" s="10">
        <v>0</v>
      </c>
      <c r="O141" s="10">
        <v>1877</v>
      </c>
      <c r="P141" s="10">
        <v>0</v>
      </c>
    </row>
    <row r="142" spans="1:16">
      <c r="A142" s="10">
        <v>1381</v>
      </c>
      <c r="B142" s="10">
        <v>3</v>
      </c>
      <c r="C142" s="10" t="s">
        <v>413</v>
      </c>
      <c r="D142" s="10" t="s">
        <v>414</v>
      </c>
      <c r="E142" s="10">
        <v>10966</v>
      </c>
      <c r="F142" s="10">
        <v>1324</v>
      </c>
      <c r="G142" s="10">
        <v>2765</v>
      </c>
      <c r="H142" s="10">
        <v>0</v>
      </c>
      <c r="I142" s="10">
        <v>6877</v>
      </c>
      <c r="J142" s="10">
        <v>0</v>
      </c>
      <c r="K142" s="10">
        <v>17686</v>
      </c>
      <c r="L142" s="10">
        <v>317</v>
      </c>
      <c r="M142" s="10">
        <v>2033</v>
      </c>
      <c r="N142" s="10">
        <v>0</v>
      </c>
      <c r="O142" s="10">
        <v>15336</v>
      </c>
      <c r="P142" s="10">
        <v>0</v>
      </c>
    </row>
    <row r="143" spans="1:16">
      <c r="A143" s="10">
        <v>1381</v>
      </c>
      <c r="B143" s="10">
        <v>4</v>
      </c>
      <c r="C143" s="10" t="s">
        <v>415</v>
      </c>
      <c r="D143" s="10" t="s">
        <v>414</v>
      </c>
      <c r="E143" s="10">
        <v>10966</v>
      </c>
      <c r="F143" s="10">
        <v>1324</v>
      </c>
      <c r="G143" s="10">
        <v>2765</v>
      </c>
      <c r="H143" s="10">
        <v>0</v>
      </c>
      <c r="I143" s="10">
        <v>6877</v>
      </c>
      <c r="J143" s="10">
        <v>0</v>
      </c>
      <c r="K143" s="10">
        <v>17686</v>
      </c>
      <c r="L143" s="10">
        <v>317</v>
      </c>
      <c r="M143" s="10">
        <v>2033</v>
      </c>
      <c r="N143" s="10">
        <v>0</v>
      </c>
      <c r="O143" s="10">
        <v>15336</v>
      </c>
      <c r="P143" s="10">
        <v>0</v>
      </c>
    </row>
    <row r="144" spans="1:16">
      <c r="A144" s="10">
        <v>1381</v>
      </c>
      <c r="B144" s="10">
        <v>7</v>
      </c>
      <c r="C144" s="10" t="s">
        <v>416</v>
      </c>
      <c r="D144" s="10" t="s">
        <v>417</v>
      </c>
      <c r="E144" s="10">
        <v>21942</v>
      </c>
      <c r="F144" s="10">
        <v>7651</v>
      </c>
      <c r="G144" s="10">
        <v>3022</v>
      </c>
      <c r="H144" s="10">
        <v>0</v>
      </c>
      <c r="I144" s="10">
        <v>11269</v>
      </c>
      <c r="J144" s="10">
        <v>0</v>
      </c>
      <c r="K144" s="10">
        <v>24868</v>
      </c>
      <c r="L144" s="10">
        <v>11439</v>
      </c>
      <c r="M144" s="10">
        <v>7554</v>
      </c>
      <c r="N144" s="10">
        <v>0</v>
      </c>
      <c r="O144" s="10">
        <v>5875</v>
      </c>
      <c r="P144" s="10">
        <v>0</v>
      </c>
    </row>
    <row r="145" spans="1:16">
      <c r="A145" s="10">
        <v>1381</v>
      </c>
      <c r="B145" s="10">
        <v>9</v>
      </c>
      <c r="C145" s="10" t="s">
        <v>418</v>
      </c>
      <c r="D145" s="10" t="s">
        <v>417</v>
      </c>
      <c r="E145" s="10">
        <v>21942</v>
      </c>
      <c r="F145" s="10">
        <v>7651</v>
      </c>
      <c r="G145" s="10">
        <v>3022</v>
      </c>
      <c r="H145" s="10">
        <v>0</v>
      </c>
      <c r="I145" s="10">
        <v>11269</v>
      </c>
      <c r="J145" s="10">
        <v>0</v>
      </c>
      <c r="K145" s="10">
        <v>24868</v>
      </c>
      <c r="L145" s="10">
        <v>11439</v>
      </c>
      <c r="M145" s="10">
        <v>7554</v>
      </c>
      <c r="N145" s="10">
        <v>0</v>
      </c>
      <c r="O145" s="10">
        <v>5875</v>
      </c>
      <c r="P145" s="10">
        <v>0</v>
      </c>
    </row>
    <row r="146" spans="1:16">
      <c r="A146" s="10">
        <v>1381</v>
      </c>
      <c r="B146" s="10">
        <v>2</v>
      </c>
      <c r="C146" s="10" t="s">
        <v>419</v>
      </c>
      <c r="D146" s="10" t="s">
        <v>420</v>
      </c>
      <c r="E146" s="10">
        <v>5445517</v>
      </c>
      <c r="F146" s="10">
        <v>1187410</v>
      </c>
      <c r="G146" s="10">
        <v>647353</v>
      </c>
      <c r="H146" s="10">
        <v>16655</v>
      </c>
      <c r="I146" s="10">
        <v>3594099</v>
      </c>
      <c r="J146" s="10">
        <v>0</v>
      </c>
      <c r="K146" s="10">
        <v>6466440</v>
      </c>
      <c r="L146" s="10">
        <v>1984880</v>
      </c>
      <c r="M146" s="10">
        <v>824798</v>
      </c>
      <c r="N146" s="10">
        <v>22362</v>
      </c>
      <c r="O146" s="10">
        <v>3634400</v>
      </c>
      <c r="P146" s="10">
        <v>0</v>
      </c>
    </row>
    <row r="147" spans="1:16">
      <c r="A147" s="10">
        <v>1381</v>
      </c>
      <c r="B147" s="10">
        <v>3</v>
      </c>
      <c r="C147" s="10" t="s">
        <v>421</v>
      </c>
      <c r="D147" s="10" t="s">
        <v>422</v>
      </c>
      <c r="E147" s="10">
        <v>1229297</v>
      </c>
      <c r="F147" s="10">
        <v>249113</v>
      </c>
      <c r="G147" s="10">
        <v>182470</v>
      </c>
      <c r="H147" s="10">
        <v>1267</v>
      </c>
      <c r="I147" s="10">
        <v>796446</v>
      </c>
      <c r="J147" s="10">
        <v>0</v>
      </c>
      <c r="K147" s="10">
        <v>1634581</v>
      </c>
      <c r="L147" s="10">
        <v>373474</v>
      </c>
      <c r="M147" s="10">
        <v>259167</v>
      </c>
      <c r="N147" s="10">
        <v>1431</v>
      </c>
      <c r="O147" s="10">
        <v>1000509</v>
      </c>
      <c r="P147" s="10">
        <v>0</v>
      </c>
    </row>
    <row r="148" spans="1:16">
      <c r="A148" s="10">
        <v>1381</v>
      </c>
      <c r="B148" s="10">
        <v>4</v>
      </c>
      <c r="C148" s="10" t="s">
        <v>423</v>
      </c>
      <c r="D148" s="10" t="s">
        <v>422</v>
      </c>
      <c r="E148" s="10">
        <v>1229297</v>
      </c>
      <c r="F148" s="10">
        <v>249113</v>
      </c>
      <c r="G148" s="10">
        <v>182470</v>
      </c>
      <c r="H148" s="10">
        <v>1267</v>
      </c>
      <c r="I148" s="10">
        <v>796446</v>
      </c>
      <c r="J148" s="10">
        <v>0</v>
      </c>
      <c r="K148" s="10">
        <v>1634581</v>
      </c>
      <c r="L148" s="10">
        <v>373474</v>
      </c>
      <c r="M148" s="10">
        <v>259167</v>
      </c>
      <c r="N148" s="10">
        <v>1431</v>
      </c>
      <c r="O148" s="10">
        <v>1000509</v>
      </c>
      <c r="P148" s="10">
        <v>0</v>
      </c>
    </row>
    <row r="149" spans="1:16">
      <c r="A149" s="10">
        <v>1381</v>
      </c>
      <c r="B149" s="10">
        <v>3</v>
      </c>
      <c r="C149" s="10" t="s">
        <v>424</v>
      </c>
      <c r="D149" s="10" t="s">
        <v>425</v>
      </c>
      <c r="E149" s="10">
        <v>185060</v>
      </c>
      <c r="F149" s="10">
        <v>98270</v>
      </c>
      <c r="G149" s="10">
        <v>11874</v>
      </c>
      <c r="H149" s="10">
        <v>1297</v>
      </c>
      <c r="I149" s="10">
        <v>73620</v>
      </c>
      <c r="J149" s="10">
        <v>0</v>
      </c>
      <c r="K149" s="10">
        <v>226805</v>
      </c>
      <c r="L149" s="10">
        <v>98527</v>
      </c>
      <c r="M149" s="10">
        <v>24487</v>
      </c>
      <c r="N149" s="10">
        <v>6389</v>
      </c>
      <c r="O149" s="10">
        <v>97401</v>
      </c>
      <c r="P149" s="10">
        <v>0</v>
      </c>
    </row>
    <row r="150" spans="1:16">
      <c r="A150" s="10">
        <v>1381</v>
      </c>
      <c r="B150" s="10">
        <v>4</v>
      </c>
      <c r="C150" s="10" t="s">
        <v>426</v>
      </c>
      <c r="D150" s="10" t="s">
        <v>425</v>
      </c>
      <c r="E150" s="10">
        <v>185060</v>
      </c>
      <c r="F150" s="10">
        <v>98270</v>
      </c>
      <c r="G150" s="10">
        <v>11874</v>
      </c>
      <c r="H150" s="10">
        <v>1297</v>
      </c>
      <c r="I150" s="10">
        <v>73620</v>
      </c>
      <c r="J150" s="10">
        <v>0</v>
      </c>
      <c r="K150" s="10">
        <v>226805</v>
      </c>
      <c r="L150" s="10">
        <v>98527</v>
      </c>
      <c r="M150" s="10">
        <v>24487</v>
      </c>
      <c r="N150" s="10">
        <v>6389</v>
      </c>
      <c r="O150" s="10">
        <v>97401</v>
      </c>
      <c r="P150" s="10">
        <v>0</v>
      </c>
    </row>
    <row r="151" spans="1:16">
      <c r="A151" s="10">
        <v>1381</v>
      </c>
      <c r="B151" s="10">
        <v>3</v>
      </c>
      <c r="C151" s="10" t="s">
        <v>427</v>
      </c>
      <c r="D151" s="10" t="s">
        <v>428</v>
      </c>
      <c r="E151" s="10">
        <v>924226</v>
      </c>
      <c r="F151" s="10">
        <v>306831</v>
      </c>
      <c r="G151" s="10">
        <v>85947</v>
      </c>
      <c r="H151" s="10">
        <v>530</v>
      </c>
      <c r="I151" s="10">
        <v>530917</v>
      </c>
      <c r="J151" s="10">
        <v>0</v>
      </c>
      <c r="K151" s="10">
        <v>1397495</v>
      </c>
      <c r="L151" s="10">
        <v>552240</v>
      </c>
      <c r="M151" s="10">
        <v>100459</v>
      </c>
      <c r="N151" s="10">
        <v>878</v>
      </c>
      <c r="O151" s="10">
        <v>743918</v>
      </c>
      <c r="P151" s="10">
        <v>0</v>
      </c>
    </row>
    <row r="152" spans="1:16">
      <c r="A152" s="10">
        <v>1381</v>
      </c>
      <c r="B152" s="10">
        <v>14</v>
      </c>
      <c r="C152" s="10" t="s">
        <v>429</v>
      </c>
      <c r="D152" s="10" t="s">
        <v>430</v>
      </c>
      <c r="E152" s="10">
        <v>924226</v>
      </c>
      <c r="F152" s="10">
        <v>306831</v>
      </c>
      <c r="G152" s="10">
        <v>85947</v>
      </c>
      <c r="H152" s="10">
        <v>530</v>
      </c>
      <c r="I152" s="10">
        <v>530917</v>
      </c>
      <c r="J152" s="10">
        <v>0</v>
      </c>
      <c r="K152" s="10">
        <v>1397495</v>
      </c>
      <c r="L152" s="10">
        <v>552240</v>
      </c>
      <c r="M152" s="10">
        <v>100459</v>
      </c>
      <c r="N152" s="10">
        <v>878</v>
      </c>
      <c r="O152" s="10">
        <v>743918</v>
      </c>
      <c r="P152" s="10">
        <v>0</v>
      </c>
    </row>
    <row r="153" spans="1:16">
      <c r="A153" s="10">
        <v>1381</v>
      </c>
      <c r="B153" s="10">
        <v>3</v>
      </c>
      <c r="C153" s="10" t="s">
        <v>431</v>
      </c>
      <c r="D153" s="10" t="s">
        <v>432</v>
      </c>
      <c r="E153" s="10">
        <v>415928</v>
      </c>
      <c r="F153" s="10">
        <v>62436</v>
      </c>
      <c r="G153" s="10">
        <v>121545</v>
      </c>
      <c r="H153" s="10">
        <v>2337</v>
      </c>
      <c r="I153" s="10">
        <v>229610</v>
      </c>
      <c r="J153" s="10">
        <v>0</v>
      </c>
      <c r="K153" s="10">
        <v>481133</v>
      </c>
      <c r="L153" s="10">
        <v>114189</v>
      </c>
      <c r="M153" s="10">
        <v>109064</v>
      </c>
      <c r="N153" s="10">
        <v>7551</v>
      </c>
      <c r="O153" s="10">
        <v>250330</v>
      </c>
      <c r="P153" s="10">
        <v>0</v>
      </c>
    </row>
    <row r="154" spans="1:16">
      <c r="A154" s="10">
        <v>1381</v>
      </c>
      <c r="B154" s="10">
        <v>4</v>
      </c>
      <c r="C154" s="10" t="s">
        <v>433</v>
      </c>
      <c r="D154" s="10" t="s">
        <v>432</v>
      </c>
      <c r="E154" s="10">
        <v>415928</v>
      </c>
      <c r="F154" s="10">
        <v>62436</v>
      </c>
      <c r="G154" s="10">
        <v>121545</v>
      </c>
      <c r="H154" s="10">
        <v>2337</v>
      </c>
      <c r="I154" s="10">
        <v>229610</v>
      </c>
      <c r="J154" s="10">
        <v>0</v>
      </c>
      <c r="K154" s="10">
        <v>481133</v>
      </c>
      <c r="L154" s="10">
        <v>114189</v>
      </c>
      <c r="M154" s="10">
        <v>109064</v>
      </c>
      <c r="N154" s="10">
        <v>7551</v>
      </c>
      <c r="O154" s="10">
        <v>250330</v>
      </c>
      <c r="P154" s="10">
        <v>0</v>
      </c>
    </row>
    <row r="155" spans="1:16">
      <c r="A155" s="10">
        <v>1381</v>
      </c>
      <c r="B155" s="10">
        <v>3</v>
      </c>
      <c r="C155" s="10" t="s">
        <v>434</v>
      </c>
      <c r="D155" s="10" t="s">
        <v>435</v>
      </c>
      <c r="E155" s="10">
        <v>2526790</v>
      </c>
      <c r="F155" s="10">
        <v>449484</v>
      </c>
      <c r="G155" s="10">
        <v>226038</v>
      </c>
      <c r="H155" s="10">
        <v>11224</v>
      </c>
      <c r="I155" s="10">
        <v>1840044</v>
      </c>
      <c r="J155" s="10">
        <v>0</v>
      </c>
      <c r="K155" s="10">
        <v>2547267</v>
      </c>
      <c r="L155" s="10">
        <v>825589</v>
      </c>
      <c r="M155" s="10">
        <v>301600</v>
      </c>
      <c r="N155" s="10">
        <v>6113</v>
      </c>
      <c r="O155" s="10">
        <v>1413965</v>
      </c>
      <c r="P155" s="10">
        <v>0</v>
      </c>
    </row>
    <row r="156" spans="1:16">
      <c r="A156" s="10">
        <v>1381</v>
      </c>
      <c r="B156" s="10">
        <v>4</v>
      </c>
      <c r="C156" s="10" t="s">
        <v>436</v>
      </c>
      <c r="D156" s="10" t="s">
        <v>435</v>
      </c>
      <c r="E156" s="10">
        <v>2526790</v>
      </c>
      <c r="F156" s="10">
        <v>449484</v>
      </c>
      <c r="G156" s="10">
        <v>226038</v>
      </c>
      <c r="H156" s="10">
        <v>11224</v>
      </c>
      <c r="I156" s="10">
        <v>1840044</v>
      </c>
      <c r="J156" s="10">
        <v>0</v>
      </c>
      <c r="K156" s="10">
        <v>2547267</v>
      </c>
      <c r="L156" s="10">
        <v>825589</v>
      </c>
      <c r="M156" s="10">
        <v>301600</v>
      </c>
      <c r="N156" s="10">
        <v>6113</v>
      </c>
      <c r="O156" s="10">
        <v>1413965</v>
      </c>
      <c r="P156" s="10">
        <v>0</v>
      </c>
    </row>
    <row r="157" spans="1:16">
      <c r="A157" s="10">
        <v>1381</v>
      </c>
      <c r="B157" s="10">
        <v>3</v>
      </c>
      <c r="C157" s="10" t="s">
        <v>437</v>
      </c>
      <c r="D157" s="10" t="s">
        <v>438</v>
      </c>
      <c r="E157" s="10">
        <v>164216</v>
      </c>
      <c r="F157" s="10">
        <v>21275</v>
      </c>
      <c r="G157" s="10">
        <v>19478</v>
      </c>
      <c r="H157" s="10">
        <v>0</v>
      </c>
      <c r="I157" s="10">
        <v>123463</v>
      </c>
      <c r="J157" s="10">
        <v>0</v>
      </c>
      <c r="K157" s="10">
        <v>179159</v>
      </c>
      <c r="L157" s="10">
        <v>20862</v>
      </c>
      <c r="M157" s="10">
        <v>30021</v>
      </c>
      <c r="N157" s="10">
        <v>0</v>
      </c>
      <c r="O157" s="10">
        <v>128276</v>
      </c>
      <c r="P157" s="10">
        <v>0</v>
      </c>
    </row>
    <row r="158" spans="1:16">
      <c r="A158" s="10">
        <v>1381</v>
      </c>
      <c r="B158" s="10">
        <v>4</v>
      </c>
      <c r="C158" s="10" t="s">
        <v>439</v>
      </c>
      <c r="D158" s="10" t="s">
        <v>438</v>
      </c>
      <c r="E158" s="10">
        <v>164216</v>
      </c>
      <c r="F158" s="10">
        <v>21275</v>
      </c>
      <c r="G158" s="10">
        <v>19478</v>
      </c>
      <c r="H158" s="10">
        <v>0</v>
      </c>
      <c r="I158" s="10">
        <v>123463</v>
      </c>
      <c r="J158" s="10">
        <v>0</v>
      </c>
      <c r="K158" s="10">
        <v>179159</v>
      </c>
      <c r="L158" s="10">
        <v>20862</v>
      </c>
      <c r="M158" s="10">
        <v>30021</v>
      </c>
      <c r="N158" s="10">
        <v>0</v>
      </c>
      <c r="O158" s="10">
        <v>128276</v>
      </c>
      <c r="P158" s="10">
        <v>0</v>
      </c>
    </row>
    <row r="159" spans="1:16">
      <c r="A159" s="10">
        <v>1381</v>
      </c>
      <c r="B159" s="10">
        <v>2</v>
      </c>
      <c r="C159" s="10" t="s">
        <v>440</v>
      </c>
      <c r="D159" s="10" t="s">
        <v>441</v>
      </c>
      <c r="E159" s="10">
        <v>9982686</v>
      </c>
      <c r="F159" s="10">
        <v>1060276</v>
      </c>
      <c r="G159" s="10">
        <v>1775160</v>
      </c>
      <c r="H159" s="10">
        <v>301993</v>
      </c>
      <c r="I159" s="10">
        <v>6845257</v>
      </c>
      <c r="J159" s="10">
        <v>0</v>
      </c>
      <c r="K159" s="10">
        <v>14531659</v>
      </c>
      <c r="L159" s="10">
        <v>1321231</v>
      </c>
      <c r="M159" s="10">
        <v>4513506</v>
      </c>
      <c r="N159" s="10">
        <v>273835</v>
      </c>
      <c r="O159" s="10">
        <v>8423087</v>
      </c>
      <c r="P159" s="10">
        <v>0</v>
      </c>
    </row>
    <row r="160" spans="1:16">
      <c r="A160" s="10">
        <v>1381</v>
      </c>
      <c r="B160" s="10">
        <v>3</v>
      </c>
      <c r="C160" s="10" t="s">
        <v>442</v>
      </c>
      <c r="D160" s="10" t="s">
        <v>443</v>
      </c>
      <c r="E160" s="10">
        <v>8472973</v>
      </c>
      <c r="F160" s="10">
        <v>769619</v>
      </c>
      <c r="G160" s="10">
        <v>1240875</v>
      </c>
      <c r="H160" s="10">
        <v>299428</v>
      </c>
      <c r="I160" s="10">
        <v>6163051</v>
      </c>
      <c r="J160" s="10">
        <v>0</v>
      </c>
      <c r="K160" s="10">
        <v>12908217</v>
      </c>
      <c r="L160" s="10">
        <v>940672</v>
      </c>
      <c r="M160" s="10">
        <v>3953944</v>
      </c>
      <c r="N160" s="10">
        <v>267897</v>
      </c>
      <c r="O160" s="10">
        <v>7745703</v>
      </c>
      <c r="P160" s="10">
        <v>0</v>
      </c>
    </row>
    <row r="161" spans="1:16">
      <c r="A161" s="10">
        <v>1381</v>
      </c>
      <c r="B161" s="10">
        <v>4</v>
      </c>
      <c r="C161" s="10" t="s">
        <v>444</v>
      </c>
      <c r="D161" s="10" t="s">
        <v>445</v>
      </c>
      <c r="E161" s="10">
        <v>5330812</v>
      </c>
      <c r="F161" s="10">
        <v>67665</v>
      </c>
      <c r="G161" s="10">
        <v>580893</v>
      </c>
      <c r="H161" s="10">
        <v>0</v>
      </c>
      <c r="I161" s="10">
        <v>4682254</v>
      </c>
      <c r="J161" s="10">
        <v>0</v>
      </c>
      <c r="K161" s="10">
        <v>9132498</v>
      </c>
      <c r="L161" s="10">
        <v>75526</v>
      </c>
      <c r="M161" s="10">
        <v>3048858</v>
      </c>
      <c r="N161" s="10">
        <v>0</v>
      </c>
      <c r="O161" s="10">
        <v>6008114</v>
      </c>
      <c r="P161" s="10">
        <v>0</v>
      </c>
    </row>
    <row r="162" spans="1:16">
      <c r="A162" s="10">
        <v>1381</v>
      </c>
      <c r="B162" s="10">
        <v>4</v>
      </c>
      <c r="C162" s="10" t="s">
        <v>446</v>
      </c>
      <c r="D162" s="10" t="s">
        <v>447</v>
      </c>
      <c r="E162" s="10">
        <v>17810</v>
      </c>
      <c r="F162" s="10">
        <v>2211</v>
      </c>
      <c r="G162" s="10">
        <v>6009</v>
      </c>
      <c r="H162" s="10">
        <v>702</v>
      </c>
      <c r="I162" s="10">
        <v>8888</v>
      </c>
      <c r="J162" s="10">
        <v>0</v>
      </c>
      <c r="K162" s="10">
        <v>22500</v>
      </c>
      <c r="L162" s="10">
        <v>4815</v>
      </c>
      <c r="M162" s="10">
        <v>6953</v>
      </c>
      <c r="N162" s="10">
        <v>1491</v>
      </c>
      <c r="O162" s="10">
        <v>9241</v>
      </c>
      <c r="P162" s="10">
        <v>0</v>
      </c>
    </row>
    <row r="163" spans="1:16">
      <c r="A163" s="10">
        <v>1381</v>
      </c>
      <c r="B163" s="10">
        <v>4</v>
      </c>
      <c r="C163" s="10" t="s">
        <v>448</v>
      </c>
      <c r="D163" s="10" t="s">
        <v>449</v>
      </c>
      <c r="E163" s="10">
        <v>787439</v>
      </c>
      <c r="F163" s="10">
        <v>171726</v>
      </c>
      <c r="G163" s="10">
        <v>342764</v>
      </c>
      <c r="H163" s="10">
        <v>1057</v>
      </c>
      <c r="I163" s="10">
        <v>271892</v>
      </c>
      <c r="J163" s="10">
        <v>0</v>
      </c>
      <c r="K163" s="10">
        <v>870172</v>
      </c>
      <c r="L163" s="10">
        <v>162548</v>
      </c>
      <c r="M163" s="10">
        <v>393911</v>
      </c>
      <c r="N163" s="10">
        <v>361</v>
      </c>
      <c r="O163" s="10">
        <v>313352</v>
      </c>
      <c r="P163" s="10">
        <v>0</v>
      </c>
    </row>
    <row r="164" spans="1:16">
      <c r="A164" s="10">
        <v>1381</v>
      </c>
      <c r="B164" s="10">
        <v>4</v>
      </c>
      <c r="C164" s="10" t="s">
        <v>450</v>
      </c>
      <c r="D164" s="10" t="s">
        <v>451</v>
      </c>
      <c r="E164" s="10">
        <v>139596</v>
      </c>
      <c r="F164" s="10">
        <v>51809</v>
      </c>
      <c r="G164" s="10">
        <v>37473</v>
      </c>
      <c r="H164" s="10">
        <v>960</v>
      </c>
      <c r="I164" s="10">
        <v>49355</v>
      </c>
      <c r="J164" s="10">
        <v>0</v>
      </c>
      <c r="K164" s="10">
        <v>135726</v>
      </c>
      <c r="L164" s="10">
        <v>53303</v>
      </c>
      <c r="M164" s="10">
        <v>30154</v>
      </c>
      <c r="N164" s="10">
        <v>907</v>
      </c>
      <c r="O164" s="10">
        <v>51362</v>
      </c>
      <c r="P164" s="10">
        <v>0</v>
      </c>
    </row>
    <row r="165" spans="1:16">
      <c r="A165" s="10">
        <v>1381</v>
      </c>
      <c r="B165" s="10">
        <v>4</v>
      </c>
      <c r="C165" s="10" t="s">
        <v>452</v>
      </c>
      <c r="D165" s="10" t="s">
        <v>453</v>
      </c>
      <c r="E165" s="10">
        <v>143416</v>
      </c>
      <c r="F165" s="10">
        <v>51837</v>
      </c>
      <c r="G165" s="10">
        <v>21162</v>
      </c>
      <c r="H165" s="10">
        <v>80</v>
      </c>
      <c r="I165" s="10">
        <v>70336</v>
      </c>
      <c r="J165" s="10">
        <v>0</v>
      </c>
      <c r="K165" s="10">
        <v>174600</v>
      </c>
      <c r="L165" s="10">
        <v>57395</v>
      </c>
      <c r="M165" s="10">
        <v>23991</v>
      </c>
      <c r="N165" s="10">
        <v>95</v>
      </c>
      <c r="O165" s="10">
        <v>93119</v>
      </c>
      <c r="P165" s="10">
        <v>0</v>
      </c>
    </row>
    <row r="166" spans="1:16">
      <c r="A166" s="10">
        <v>1381</v>
      </c>
      <c r="B166" s="10">
        <v>4</v>
      </c>
      <c r="C166" s="10" t="s">
        <v>454</v>
      </c>
      <c r="D166" s="10" t="s">
        <v>455</v>
      </c>
      <c r="E166" s="10">
        <v>788717</v>
      </c>
      <c r="F166" s="10">
        <v>57811</v>
      </c>
      <c r="G166" s="10">
        <v>115588</v>
      </c>
      <c r="H166" s="10">
        <v>285254</v>
      </c>
      <c r="I166" s="10">
        <v>330065</v>
      </c>
      <c r="J166" s="10">
        <v>0</v>
      </c>
      <c r="K166" s="10">
        <v>996241</v>
      </c>
      <c r="L166" s="10">
        <v>72468</v>
      </c>
      <c r="M166" s="10">
        <v>260525</v>
      </c>
      <c r="N166" s="10">
        <v>257756</v>
      </c>
      <c r="O166" s="10">
        <v>405493</v>
      </c>
      <c r="P166" s="10">
        <v>0</v>
      </c>
    </row>
    <row r="167" spans="1:16">
      <c r="A167" s="10">
        <v>1381</v>
      </c>
      <c r="B167" s="10">
        <v>4</v>
      </c>
      <c r="C167" s="10" t="s">
        <v>456</v>
      </c>
      <c r="D167" s="10" t="s">
        <v>457</v>
      </c>
      <c r="E167" s="10">
        <v>1812</v>
      </c>
      <c r="F167" s="10">
        <v>0</v>
      </c>
      <c r="G167" s="10">
        <v>0</v>
      </c>
      <c r="H167" s="10">
        <v>0</v>
      </c>
      <c r="I167" s="10">
        <v>1812</v>
      </c>
      <c r="J167" s="10">
        <v>0</v>
      </c>
      <c r="K167" s="10">
        <v>464</v>
      </c>
      <c r="L167" s="10">
        <v>0</v>
      </c>
      <c r="M167" s="10">
        <v>0</v>
      </c>
      <c r="N167" s="10">
        <v>0</v>
      </c>
      <c r="O167" s="10">
        <v>464</v>
      </c>
      <c r="P167" s="10">
        <v>0</v>
      </c>
    </row>
    <row r="168" spans="1:16">
      <c r="A168" s="10">
        <v>1381</v>
      </c>
      <c r="B168" s="10">
        <v>9</v>
      </c>
      <c r="C168" s="10" t="s">
        <v>458</v>
      </c>
      <c r="D168" s="10" t="s">
        <v>459</v>
      </c>
      <c r="E168" s="10">
        <v>1263372</v>
      </c>
      <c r="F168" s="10">
        <v>366560</v>
      </c>
      <c r="G168" s="10">
        <v>136986</v>
      </c>
      <c r="H168" s="10">
        <v>11376</v>
      </c>
      <c r="I168" s="10">
        <v>748451</v>
      </c>
      <c r="J168" s="10">
        <v>0</v>
      </c>
      <c r="K168" s="10">
        <v>1576016</v>
      </c>
      <c r="L168" s="10">
        <v>514616</v>
      </c>
      <c r="M168" s="10">
        <v>189553</v>
      </c>
      <c r="N168" s="10">
        <v>7288</v>
      </c>
      <c r="O168" s="10">
        <v>864559</v>
      </c>
      <c r="P168" s="10">
        <v>0</v>
      </c>
    </row>
    <row r="169" spans="1:16">
      <c r="A169" s="10">
        <v>1381</v>
      </c>
      <c r="B169" s="10">
        <v>3</v>
      </c>
      <c r="C169" s="10" t="s">
        <v>460</v>
      </c>
      <c r="D169" s="10" t="s">
        <v>461</v>
      </c>
      <c r="E169" s="10">
        <v>1509712</v>
      </c>
      <c r="F169" s="10">
        <v>290657</v>
      </c>
      <c r="G169" s="10">
        <v>534284</v>
      </c>
      <c r="H169" s="10">
        <v>2565</v>
      </c>
      <c r="I169" s="10">
        <v>682206</v>
      </c>
      <c r="J169" s="10">
        <v>0</v>
      </c>
      <c r="K169" s="10">
        <v>1623443</v>
      </c>
      <c r="L169" s="10">
        <v>380559</v>
      </c>
      <c r="M169" s="10">
        <v>559562</v>
      </c>
      <c r="N169" s="10">
        <v>5938</v>
      </c>
      <c r="O169" s="10">
        <v>677384</v>
      </c>
      <c r="P169" s="10">
        <v>0</v>
      </c>
    </row>
    <row r="170" spans="1:16">
      <c r="A170" s="10">
        <v>1381</v>
      </c>
      <c r="B170" s="10">
        <v>4</v>
      </c>
      <c r="C170" s="10" t="s">
        <v>462</v>
      </c>
      <c r="D170" s="10" t="s">
        <v>463</v>
      </c>
      <c r="E170" s="10">
        <v>222234</v>
      </c>
      <c r="F170" s="10">
        <v>64907</v>
      </c>
      <c r="G170" s="10">
        <v>47536</v>
      </c>
      <c r="H170" s="10">
        <v>403</v>
      </c>
      <c r="I170" s="10">
        <v>109388</v>
      </c>
      <c r="J170" s="10">
        <v>0</v>
      </c>
      <c r="K170" s="10">
        <v>208257</v>
      </c>
      <c r="L170" s="10">
        <v>42344</v>
      </c>
      <c r="M170" s="10">
        <v>46709</v>
      </c>
      <c r="N170" s="10">
        <v>409</v>
      </c>
      <c r="O170" s="10">
        <v>118795</v>
      </c>
      <c r="P170" s="10">
        <v>0</v>
      </c>
    </row>
    <row r="171" spans="1:16">
      <c r="A171" s="10">
        <v>1381</v>
      </c>
      <c r="B171" s="10">
        <v>4</v>
      </c>
      <c r="C171" s="10" t="s">
        <v>464</v>
      </c>
      <c r="D171" s="10" t="s">
        <v>465</v>
      </c>
      <c r="E171" s="10">
        <v>356954</v>
      </c>
      <c r="F171" s="10">
        <v>72620</v>
      </c>
      <c r="G171" s="10">
        <v>133247</v>
      </c>
      <c r="H171" s="10">
        <v>1371</v>
      </c>
      <c r="I171" s="10">
        <v>149715</v>
      </c>
      <c r="J171" s="10">
        <v>0</v>
      </c>
      <c r="K171" s="10">
        <v>489837</v>
      </c>
      <c r="L171" s="10">
        <v>166805</v>
      </c>
      <c r="M171" s="10">
        <v>152342</v>
      </c>
      <c r="N171" s="10">
        <v>4790</v>
      </c>
      <c r="O171" s="10">
        <v>165900</v>
      </c>
      <c r="P171" s="10">
        <v>0</v>
      </c>
    </row>
    <row r="172" spans="1:16">
      <c r="A172" s="10">
        <v>1381</v>
      </c>
      <c r="B172" s="10">
        <v>4</v>
      </c>
      <c r="C172" s="10" t="s">
        <v>466</v>
      </c>
      <c r="D172" s="10" t="s">
        <v>467</v>
      </c>
      <c r="E172" s="10">
        <v>19926</v>
      </c>
      <c r="F172" s="10">
        <v>1515</v>
      </c>
      <c r="G172" s="10">
        <v>6950</v>
      </c>
      <c r="H172" s="10">
        <v>0</v>
      </c>
      <c r="I172" s="10">
        <v>11461</v>
      </c>
      <c r="J172" s="10">
        <v>0</v>
      </c>
      <c r="K172" s="10">
        <v>24583</v>
      </c>
      <c r="L172" s="10">
        <v>6553</v>
      </c>
      <c r="M172" s="10">
        <v>6335</v>
      </c>
      <c r="N172" s="10">
        <v>0</v>
      </c>
      <c r="O172" s="10">
        <v>11695</v>
      </c>
      <c r="P172" s="10">
        <v>0</v>
      </c>
    </row>
    <row r="173" spans="1:16">
      <c r="A173" s="10">
        <v>1381</v>
      </c>
      <c r="B173" s="10">
        <v>4</v>
      </c>
      <c r="C173" s="10" t="s">
        <v>468</v>
      </c>
      <c r="D173" s="10" t="s">
        <v>469</v>
      </c>
      <c r="E173" s="10">
        <v>617060</v>
      </c>
      <c r="F173" s="10">
        <v>96346</v>
      </c>
      <c r="G173" s="10">
        <v>207746</v>
      </c>
      <c r="H173" s="10">
        <v>10</v>
      </c>
      <c r="I173" s="10">
        <v>312958</v>
      </c>
      <c r="J173" s="10">
        <v>0</v>
      </c>
      <c r="K173" s="10">
        <v>554337</v>
      </c>
      <c r="L173" s="10">
        <v>79603</v>
      </c>
      <c r="M173" s="10">
        <v>194400</v>
      </c>
      <c r="N173" s="10">
        <v>10</v>
      </c>
      <c r="O173" s="10">
        <v>280324</v>
      </c>
      <c r="P173" s="10">
        <v>0</v>
      </c>
    </row>
    <row r="174" spans="1:16">
      <c r="A174" s="10">
        <v>1381</v>
      </c>
      <c r="B174" s="10">
        <v>4</v>
      </c>
      <c r="C174" s="10" t="s">
        <v>470</v>
      </c>
      <c r="D174" s="10" t="s">
        <v>471</v>
      </c>
      <c r="E174" s="10">
        <v>172249</v>
      </c>
      <c r="F174" s="10">
        <v>18365</v>
      </c>
      <c r="G174" s="10">
        <v>119085</v>
      </c>
      <c r="H174" s="10">
        <v>781</v>
      </c>
      <c r="I174" s="10">
        <v>34018</v>
      </c>
      <c r="J174" s="10">
        <v>0</v>
      </c>
      <c r="K174" s="10">
        <v>185811</v>
      </c>
      <c r="L174" s="10">
        <v>18512</v>
      </c>
      <c r="M174" s="10">
        <v>131089</v>
      </c>
      <c r="N174" s="10">
        <v>729</v>
      </c>
      <c r="O174" s="10">
        <v>35481</v>
      </c>
      <c r="P174" s="10">
        <v>0</v>
      </c>
    </row>
    <row r="175" spans="1:16">
      <c r="A175" s="10">
        <v>1381</v>
      </c>
      <c r="B175" s="10">
        <v>4</v>
      </c>
      <c r="C175" s="10" t="s">
        <v>472</v>
      </c>
      <c r="D175" s="10" t="s">
        <v>473</v>
      </c>
      <c r="E175" s="10">
        <v>68989</v>
      </c>
      <c r="F175" s="10">
        <v>9491</v>
      </c>
      <c r="G175" s="10">
        <v>6906</v>
      </c>
      <c r="H175" s="10">
        <v>0</v>
      </c>
      <c r="I175" s="10">
        <v>52592</v>
      </c>
      <c r="J175" s="10">
        <v>0</v>
      </c>
      <c r="K175" s="10">
        <v>100604</v>
      </c>
      <c r="L175" s="10">
        <v>39140</v>
      </c>
      <c r="M175" s="10">
        <v>8068</v>
      </c>
      <c r="N175" s="10">
        <v>0</v>
      </c>
      <c r="O175" s="10">
        <v>53396</v>
      </c>
      <c r="P175" s="10">
        <v>0</v>
      </c>
    </row>
    <row r="176" spans="1:16">
      <c r="A176" s="10">
        <v>1381</v>
      </c>
      <c r="B176" s="10">
        <v>4</v>
      </c>
      <c r="C176" s="10" t="s">
        <v>474</v>
      </c>
      <c r="D176" s="10" t="s">
        <v>475</v>
      </c>
      <c r="E176" s="10">
        <v>52300</v>
      </c>
      <c r="F176" s="10">
        <v>27413</v>
      </c>
      <c r="G176" s="10">
        <v>12814</v>
      </c>
      <c r="H176" s="10">
        <v>0</v>
      </c>
      <c r="I176" s="10">
        <v>12073</v>
      </c>
      <c r="J176" s="10">
        <v>0</v>
      </c>
      <c r="K176" s="10">
        <v>60014</v>
      </c>
      <c r="L176" s="10">
        <v>27601</v>
      </c>
      <c r="M176" s="10">
        <v>20620</v>
      </c>
      <c r="N176" s="10">
        <v>0</v>
      </c>
      <c r="O176" s="10">
        <v>11793</v>
      </c>
      <c r="P176" s="10">
        <v>0</v>
      </c>
    </row>
    <row r="177" spans="1:16">
      <c r="A177" s="10">
        <v>1381</v>
      </c>
      <c r="B177" s="10">
        <v>2</v>
      </c>
      <c r="C177" s="10" t="s">
        <v>476</v>
      </c>
      <c r="D177" s="10" t="s">
        <v>477</v>
      </c>
      <c r="E177" s="10">
        <v>10335644</v>
      </c>
      <c r="F177" s="10">
        <v>2132112</v>
      </c>
      <c r="G177" s="10">
        <v>1685553</v>
      </c>
      <c r="H177" s="10">
        <v>110074</v>
      </c>
      <c r="I177" s="10">
        <v>6407904</v>
      </c>
      <c r="J177" s="10">
        <v>0</v>
      </c>
      <c r="K177" s="10">
        <v>12795764</v>
      </c>
      <c r="L177" s="10">
        <v>1973186</v>
      </c>
      <c r="M177" s="10">
        <v>1809346</v>
      </c>
      <c r="N177" s="10">
        <v>111250</v>
      </c>
      <c r="O177" s="10">
        <v>8901983</v>
      </c>
      <c r="P177" s="10">
        <v>0</v>
      </c>
    </row>
    <row r="178" spans="1:16">
      <c r="A178" s="10">
        <v>1381</v>
      </c>
      <c r="B178" s="10">
        <v>3</v>
      </c>
      <c r="C178" s="10" t="s">
        <v>478</v>
      </c>
      <c r="D178" s="10" t="s">
        <v>479</v>
      </c>
      <c r="E178" s="10">
        <v>7807568</v>
      </c>
      <c r="F178" s="10">
        <v>1674332</v>
      </c>
      <c r="G178" s="10">
        <v>937826</v>
      </c>
      <c r="H178" s="10">
        <v>61119</v>
      </c>
      <c r="I178" s="10">
        <v>5134291</v>
      </c>
      <c r="J178" s="10">
        <v>0</v>
      </c>
      <c r="K178" s="10">
        <v>9649683</v>
      </c>
      <c r="L178" s="10">
        <v>1456365</v>
      </c>
      <c r="M178" s="10">
        <v>1074775</v>
      </c>
      <c r="N178" s="10">
        <v>61813</v>
      </c>
      <c r="O178" s="10">
        <v>7056729</v>
      </c>
      <c r="P178" s="10">
        <v>0</v>
      </c>
    </row>
    <row r="179" spans="1:16">
      <c r="A179" s="10">
        <v>1381</v>
      </c>
      <c r="B179" s="10">
        <v>4</v>
      </c>
      <c r="C179" s="10" t="s">
        <v>480</v>
      </c>
      <c r="D179" s="10" t="s">
        <v>479</v>
      </c>
      <c r="E179" s="10">
        <v>7807568</v>
      </c>
      <c r="F179" s="10">
        <v>1674332</v>
      </c>
      <c r="G179" s="10">
        <v>937826</v>
      </c>
      <c r="H179" s="10">
        <v>61119</v>
      </c>
      <c r="I179" s="10">
        <v>5134291</v>
      </c>
      <c r="J179" s="10">
        <v>0</v>
      </c>
      <c r="K179" s="10">
        <v>9649683</v>
      </c>
      <c r="L179" s="10">
        <v>1456365</v>
      </c>
      <c r="M179" s="10">
        <v>1074775</v>
      </c>
      <c r="N179" s="10">
        <v>61813</v>
      </c>
      <c r="O179" s="10">
        <v>7056729</v>
      </c>
      <c r="P179" s="10">
        <v>0</v>
      </c>
    </row>
    <row r="180" spans="1:16">
      <c r="A180" s="10">
        <v>1381</v>
      </c>
      <c r="B180" s="10">
        <v>3</v>
      </c>
      <c r="C180" s="10" t="s">
        <v>481</v>
      </c>
      <c r="D180" s="10" t="s">
        <v>482</v>
      </c>
      <c r="E180" s="10">
        <v>116129</v>
      </c>
      <c r="F180" s="10">
        <v>20205</v>
      </c>
      <c r="G180" s="10">
        <v>25746</v>
      </c>
      <c r="H180" s="10">
        <v>60</v>
      </c>
      <c r="I180" s="10">
        <v>70117</v>
      </c>
      <c r="J180" s="10">
        <v>0</v>
      </c>
      <c r="K180" s="10">
        <v>174847</v>
      </c>
      <c r="L180" s="10">
        <v>24678</v>
      </c>
      <c r="M180" s="10">
        <v>28783</v>
      </c>
      <c r="N180" s="10">
        <v>68</v>
      </c>
      <c r="O180" s="10">
        <v>121318</v>
      </c>
      <c r="P180" s="10">
        <v>0</v>
      </c>
    </row>
    <row r="181" spans="1:16">
      <c r="A181" s="10">
        <v>1381</v>
      </c>
      <c r="B181" s="10">
        <v>4</v>
      </c>
      <c r="C181" s="10" t="s">
        <v>483</v>
      </c>
      <c r="D181" s="10" t="s">
        <v>482</v>
      </c>
      <c r="E181" s="10">
        <v>116129</v>
      </c>
      <c r="F181" s="10">
        <v>20205</v>
      </c>
      <c r="G181" s="10">
        <v>25746</v>
      </c>
      <c r="H181" s="10">
        <v>60</v>
      </c>
      <c r="I181" s="10">
        <v>70117</v>
      </c>
      <c r="J181" s="10">
        <v>0</v>
      </c>
      <c r="K181" s="10">
        <v>174847</v>
      </c>
      <c r="L181" s="10">
        <v>24678</v>
      </c>
      <c r="M181" s="10">
        <v>28783</v>
      </c>
      <c r="N181" s="10">
        <v>68</v>
      </c>
      <c r="O181" s="10">
        <v>121318</v>
      </c>
      <c r="P181" s="10">
        <v>0</v>
      </c>
    </row>
    <row r="182" spans="1:16">
      <c r="A182" s="10">
        <v>1381</v>
      </c>
      <c r="B182" s="10">
        <v>3</v>
      </c>
      <c r="C182" s="10" t="s">
        <v>484</v>
      </c>
      <c r="D182" s="10" t="s">
        <v>485</v>
      </c>
      <c r="E182" s="10">
        <v>2411948</v>
      </c>
      <c r="F182" s="10">
        <v>437575</v>
      </c>
      <c r="G182" s="10">
        <v>721982</v>
      </c>
      <c r="H182" s="10">
        <v>48895</v>
      </c>
      <c r="I182" s="10">
        <v>1203496</v>
      </c>
      <c r="J182" s="10">
        <v>0</v>
      </c>
      <c r="K182" s="10">
        <v>2971235</v>
      </c>
      <c r="L182" s="10">
        <v>492143</v>
      </c>
      <c r="M182" s="10">
        <v>705787</v>
      </c>
      <c r="N182" s="10">
        <v>49369</v>
      </c>
      <c r="O182" s="10">
        <v>1723936</v>
      </c>
      <c r="P182" s="10">
        <v>0</v>
      </c>
    </row>
    <row r="183" spans="1:16">
      <c r="A183" s="10">
        <v>1381</v>
      </c>
      <c r="B183" s="10">
        <v>4</v>
      </c>
      <c r="C183" s="10" t="s">
        <v>486</v>
      </c>
      <c r="D183" s="10" t="s">
        <v>485</v>
      </c>
      <c r="E183" s="10">
        <v>2411948</v>
      </c>
      <c r="F183" s="10">
        <v>437575</v>
      </c>
      <c r="G183" s="10">
        <v>721982</v>
      </c>
      <c r="H183" s="10">
        <v>48895</v>
      </c>
      <c r="I183" s="10">
        <v>1203496</v>
      </c>
      <c r="J183" s="10">
        <v>0</v>
      </c>
      <c r="K183" s="10">
        <v>2971235</v>
      </c>
      <c r="L183" s="10">
        <v>492143</v>
      </c>
      <c r="M183" s="10">
        <v>705787</v>
      </c>
      <c r="N183" s="10">
        <v>49369</v>
      </c>
      <c r="O183" s="10">
        <v>1723936</v>
      </c>
      <c r="P183" s="10">
        <v>0</v>
      </c>
    </row>
    <row r="184" spans="1:16">
      <c r="A184" s="10">
        <v>1381</v>
      </c>
      <c r="B184" s="10">
        <v>2</v>
      </c>
      <c r="C184" s="10" t="s">
        <v>487</v>
      </c>
      <c r="D184" s="10" t="s">
        <v>488</v>
      </c>
      <c r="E184" s="10">
        <v>1201720</v>
      </c>
      <c r="F184" s="10">
        <v>238656</v>
      </c>
      <c r="G184" s="10">
        <v>433760</v>
      </c>
      <c r="H184" s="10">
        <v>11591</v>
      </c>
      <c r="I184" s="10">
        <v>517713</v>
      </c>
      <c r="J184" s="10">
        <v>0</v>
      </c>
      <c r="K184" s="10">
        <v>1915795</v>
      </c>
      <c r="L184" s="10">
        <v>345771</v>
      </c>
      <c r="M184" s="10">
        <v>744301</v>
      </c>
      <c r="N184" s="10">
        <v>18792</v>
      </c>
      <c r="O184" s="10">
        <v>806931</v>
      </c>
      <c r="P184" s="10">
        <v>0</v>
      </c>
    </row>
    <row r="185" spans="1:16">
      <c r="A185" s="10">
        <v>1381</v>
      </c>
      <c r="B185" s="10">
        <v>3</v>
      </c>
      <c r="C185" s="10" t="s">
        <v>489</v>
      </c>
      <c r="D185" s="10" t="s">
        <v>490</v>
      </c>
      <c r="E185" s="10">
        <v>294541</v>
      </c>
      <c r="F185" s="10">
        <v>17409</v>
      </c>
      <c r="G185" s="10">
        <v>201796</v>
      </c>
      <c r="H185" s="10">
        <v>0</v>
      </c>
      <c r="I185" s="10">
        <v>75337</v>
      </c>
      <c r="J185" s="10">
        <v>0</v>
      </c>
      <c r="K185" s="10">
        <v>518340</v>
      </c>
      <c r="L185" s="10">
        <v>16895</v>
      </c>
      <c r="M185" s="10">
        <v>361185</v>
      </c>
      <c r="N185" s="10">
        <v>0</v>
      </c>
      <c r="O185" s="10">
        <v>140259</v>
      </c>
      <c r="P185" s="10">
        <v>0</v>
      </c>
    </row>
    <row r="186" spans="1:16">
      <c r="A186" s="10">
        <v>1381</v>
      </c>
      <c r="B186" s="10">
        <v>4</v>
      </c>
      <c r="C186" s="10" t="s">
        <v>491</v>
      </c>
      <c r="D186" s="10" t="s">
        <v>492</v>
      </c>
      <c r="E186" s="10">
        <v>293041</v>
      </c>
      <c r="F186" s="10">
        <v>17409</v>
      </c>
      <c r="G186" s="10">
        <v>200796</v>
      </c>
      <c r="H186" s="10">
        <v>0</v>
      </c>
      <c r="I186" s="10">
        <v>74837</v>
      </c>
      <c r="J186" s="10">
        <v>0</v>
      </c>
      <c r="K186" s="10">
        <v>515440</v>
      </c>
      <c r="L186" s="10">
        <v>16895</v>
      </c>
      <c r="M186" s="10">
        <v>359585</v>
      </c>
      <c r="N186" s="10">
        <v>0</v>
      </c>
      <c r="O186" s="10">
        <v>138959</v>
      </c>
      <c r="P186" s="10">
        <v>0</v>
      </c>
    </row>
    <row r="187" spans="1:16">
      <c r="A187" s="10">
        <v>1381</v>
      </c>
      <c r="B187" s="10">
        <v>4</v>
      </c>
      <c r="C187" s="10" t="s">
        <v>493</v>
      </c>
      <c r="D187" s="10" t="s">
        <v>494</v>
      </c>
      <c r="E187" s="10">
        <v>1500</v>
      </c>
      <c r="F187" s="10">
        <v>0</v>
      </c>
      <c r="G187" s="10">
        <v>1000</v>
      </c>
      <c r="H187" s="10">
        <v>0</v>
      </c>
      <c r="I187" s="10">
        <v>500</v>
      </c>
      <c r="J187" s="10">
        <v>0</v>
      </c>
      <c r="K187" s="10">
        <v>2900</v>
      </c>
      <c r="L187" s="10">
        <v>0</v>
      </c>
      <c r="M187" s="10">
        <v>1600</v>
      </c>
      <c r="N187" s="10">
        <v>0</v>
      </c>
      <c r="O187" s="10">
        <v>1300</v>
      </c>
      <c r="P187" s="10">
        <v>0</v>
      </c>
    </row>
    <row r="188" spans="1:16">
      <c r="A188" s="10">
        <v>1381</v>
      </c>
      <c r="B188" s="10">
        <v>3</v>
      </c>
      <c r="C188" s="10" t="s">
        <v>495</v>
      </c>
      <c r="D188" s="10" t="s">
        <v>496</v>
      </c>
      <c r="E188" s="10">
        <v>82717</v>
      </c>
      <c r="F188" s="10">
        <v>83</v>
      </c>
      <c r="G188" s="10">
        <v>17362</v>
      </c>
      <c r="H188" s="10">
        <v>0</v>
      </c>
      <c r="I188" s="10">
        <v>65272</v>
      </c>
      <c r="J188" s="10">
        <v>0</v>
      </c>
      <c r="K188" s="10">
        <v>152168</v>
      </c>
      <c r="L188" s="10">
        <v>341</v>
      </c>
      <c r="M188" s="10">
        <v>80168</v>
      </c>
      <c r="N188" s="10">
        <v>0</v>
      </c>
      <c r="O188" s="10">
        <v>71659</v>
      </c>
      <c r="P188" s="10">
        <v>0</v>
      </c>
    </row>
    <row r="189" spans="1:16">
      <c r="A189" s="10">
        <v>1381</v>
      </c>
      <c r="B189" s="10">
        <v>4</v>
      </c>
      <c r="C189" s="10" t="s">
        <v>497</v>
      </c>
      <c r="D189" s="10" t="s">
        <v>496</v>
      </c>
      <c r="E189" s="10">
        <v>82717</v>
      </c>
      <c r="F189" s="10">
        <v>83</v>
      </c>
      <c r="G189" s="10">
        <v>17362</v>
      </c>
      <c r="H189" s="10">
        <v>0</v>
      </c>
      <c r="I189" s="10">
        <v>65272</v>
      </c>
      <c r="J189" s="10">
        <v>0</v>
      </c>
      <c r="K189" s="10">
        <v>152168</v>
      </c>
      <c r="L189" s="10">
        <v>341</v>
      </c>
      <c r="M189" s="10">
        <v>80168</v>
      </c>
      <c r="N189" s="10">
        <v>0</v>
      </c>
      <c r="O189" s="10">
        <v>71659</v>
      </c>
      <c r="P189" s="10">
        <v>0</v>
      </c>
    </row>
    <row r="190" spans="1:16">
      <c r="A190" s="10">
        <v>1381</v>
      </c>
      <c r="B190" s="10">
        <v>3</v>
      </c>
      <c r="C190" s="10" t="s">
        <v>498</v>
      </c>
      <c r="D190" s="10" t="s">
        <v>499</v>
      </c>
      <c r="E190" s="10">
        <v>824462</v>
      </c>
      <c r="F190" s="10">
        <v>221165</v>
      </c>
      <c r="G190" s="10">
        <v>214602</v>
      </c>
      <c r="H190" s="10">
        <v>11591</v>
      </c>
      <c r="I190" s="10">
        <v>377105</v>
      </c>
      <c r="J190" s="10">
        <v>0</v>
      </c>
      <c r="K190" s="10">
        <v>1245288</v>
      </c>
      <c r="L190" s="10">
        <v>328535</v>
      </c>
      <c r="M190" s="10">
        <v>302947</v>
      </c>
      <c r="N190" s="10">
        <v>18792</v>
      </c>
      <c r="O190" s="10">
        <v>595014</v>
      </c>
      <c r="P190" s="10">
        <v>0</v>
      </c>
    </row>
    <row r="191" spans="1:16">
      <c r="A191" s="10">
        <v>1381</v>
      </c>
      <c r="B191" s="10">
        <v>4</v>
      </c>
      <c r="C191" s="10" t="s">
        <v>500</v>
      </c>
      <c r="D191" s="10" t="s">
        <v>501</v>
      </c>
      <c r="E191" s="10">
        <v>537170</v>
      </c>
      <c r="F191" s="10">
        <v>183281</v>
      </c>
      <c r="G191" s="10">
        <v>39460</v>
      </c>
      <c r="H191" s="10">
        <v>11314</v>
      </c>
      <c r="I191" s="10">
        <v>303114</v>
      </c>
      <c r="J191" s="10">
        <v>0</v>
      </c>
      <c r="K191" s="10">
        <v>835475</v>
      </c>
      <c r="L191" s="10">
        <v>249268</v>
      </c>
      <c r="M191" s="10">
        <v>43091</v>
      </c>
      <c r="N191" s="10">
        <v>18459</v>
      </c>
      <c r="O191" s="10">
        <v>524656</v>
      </c>
      <c r="P191" s="10">
        <v>0</v>
      </c>
    </row>
    <row r="192" spans="1:16">
      <c r="A192" s="10">
        <v>1381</v>
      </c>
      <c r="B192" s="10">
        <v>4</v>
      </c>
      <c r="C192" s="10" t="s">
        <v>502</v>
      </c>
      <c r="D192" s="10" t="s">
        <v>503</v>
      </c>
      <c r="E192" s="10">
        <v>74414</v>
      </c>
      <c r="F192" s="10">
        <v>35404</v>
      </c>
      <c r="G192" s="10">
        <v>13019</v>
      </c>
      <c r="H192" s="10">
        <v>159</v>
      </c>
      <c r="I192" s="10">
        <v>25832</v>
      </c>
      <c r="J192" s="10">
        <v>0</v>
      </c>
      <c r="K192" s="10">
        <v>78479</v>
      </c>
      <c r="L192" s="10">
        <v>39223</v>
      </c>
      <c r="M192" s="10">
        <v>13647</v>
      </c>
      <c r="N192" s="10">
        <v>316</v>
      </c>
      <c r="O192" s="10">
        <v>25293</v>
      </c>
      <c r="P192" s="10">
        <v>0</v>
      </c>
    </row>
    <row r="193" spans="1:16">
      <c r="A193" s="10">
        <v>1381</v>
      </c>
      <c r="B193" s="10">
        <v>4</v>
      </c>
      <c r="C193" s="10" t="s">
        <v>504</v>
      </c>
      <c r="D193" s="10" t="s">
        <v>499</v>
      </c>
      <c r="E193" s="10">
        <v>212878</v>
      </c>
      <c r="F193" s="10">
        <v>2479</v>
      </c>
      <c r="G193" s="10">
        <v>162123</v>
      </c>
      <c r="H193" s="10">
        <v>118</v>
      </c>
      <c r="I193" s="10">
        <v>48158</v>
      </c>
      <c r="J193" s="10">
        <v>0</v>
      </c>
      <c r="K193" s="10">
        <v>331334</v>
      </c>
      <c r="L193" s="10">
        <v>40044</v>
      </c>
      <c r="M193" s="10">
        <v>246209</v>
      </c>
      <c r="N193" s="10">
        <v>17</v>
      </c>
      <c r="O193" s="10">
        <v>45064</v>
      </c>
      <c r="P193" s="10">
        <v>0</v>
      </c>
    </row>
    <row r="194" spans="1:16">
      <c r="A194" s="10">
        <v>1381</v>
      </c>
      <c r="B194" s="10">
        <v>2</v>
      </c>
      <c r="C194" s="10" t="s">
        <v>505</v>
      </c>
      <c r="D194" s="10" t="s">
        <v>506</v>
      </c>
      <c r="E194" s="10">
        <v>321781</v>
      </c>
      <c r="F194" s="10">
        <v>48615</v>
      </c>
      <c r="G194" s="10">
        <v>135717</v>
      </c>
      <c r="H194" s="10">
        <v>3809</v>
      </c>
      <c r="I194" s="10">
        <v>133640</v>
      </c>
      <c r="J194" s="10">
        <v>0</v>
      </c>
      <c r="K194" s="10">
        <v>452981</v>
      </c>
      <c r="L194" s="10">
        <v>77850</v>
      </c>
      <c r="M194" s="10">
        <v>203296</v>
      </c>
      <c r="N194" s="10">
        <v>3216</v>
      </c>
      <c r="O194" s="10">
        <v>168620</v>
      </c>
      <c r="P194" s="10">
        <v>0</v>
      </c>
    </row>
    <row r="195" spans="1:16">
      <c r="A195" s="10">
        <v>1381</v>
      </c>
      <c r="B195" s="10">
        <v>3</v>
      </c>
      <c r="C195" s="10" t="s">
        <v>507</v>
      </c>
      <c r="D195" s="10" t="s">
        <v>506</v>
      </c>
      <c r="E195" s="10">
        <v>321781</v>
      </c>
      <c r="F195" s="10">
        <v>48615</v>
      </c>
      <c r="G195" s="10">
        <v>135717</v>
      </c>
      <c r="H195" s="10">
        <v>3809</v>
      </c>
      <c r="I195" s="10">
        <v>133640</v>
      </c>
      <c r="J195" s="10">
        <v>0</v>
      </c>
      <c r="K195" s="10">
        <v>452981</v>
      </c>
      <c r="L195" s="10">
        <v>77850</v>
      </c>
      <c r="M195" s="10">
        <v>203296</v>
      </c>
      <c r="N195" s="10">
        <v>3216</v>
      </c>
      <c r="O195" s="10">
        <v>168620</v>
      </c>
      <c r="P195" s="10">
        <v>0</v>
      </c>
    </row>
    <row r="196" spans="1:16">
      <c r="A196" s="10">
        <v>1381</v>
      </c>
      <c r="B196" s="10">
        <v>4</v>
      </c>
      <c r="C196" s="10" t="s">
        <v>508</v>
      </c>
      <c r="D196" s="10" t="s">
        <v>506</v>
      </c>
      <c r="E196" s="10">
        <v>321781</v>
      </c>
      <c r="F196" s="10">
        <v>48615</v>
      </c>
      <c r="G196" s="10">
        <v>135717</v>
      </c>
      <c r="H196" s="10">
        <v>3809</v>
      </c>
      <c r="I196" s="10">
        <v>133640</v>
      </c>
      <c r="J196" s="10">
        <v>0</v>
      </c>
      <c r="K196" s="10">
        <v>452981</v>
      </c>
      <c r="L196" s="10">
        <v>77850</v>
      </c>
      <c r="M196" s="10">
        <v>203296</v>
      </c>
      <c r="N196" s="10">
        <v>3216</v>
      </c>
      <c r="O196" s="10">
        <v>168620</v>
      </c>
      <c r="P196" s="10">
        <v>0</v>
      </c>
    </row>
    <row r="197" spans="1:16">
      <c r="A197" s="10">
        <v>1381</v>
      </c>
      <c r="B197" s="10">
        <v>2</v>
      </c>
      <c r="C197" s="10" t="s">
        <v>509</v>
      </c>
      <c r="D197" s="10" t="s">
        <v>510</v>
      </c>
      <c r="E197" s="10">
        <v>339867</v>
      </c>
      <c r="F197" s="10">
        <v>120711</v>
      </c>
      <c r="G197" s="10">
        <v>47842</v>
      </c>
      <c r="H197" s="10">
        <v>3232</v>
      </c>
      <c r="I197" s="10">
        <v>168082</v>
      </c>
      <c r="J197" s="10">
        <v>0</v>
      </c>
      <c r="K197" s="10">
        <v>415108</v>
      </c>
      <c r="L197" s="10">
        <v>161231</v>
      </c>
      <c r="M197" s="10">
        <v>50443</v>
      </c>
      <c r="N197" s="10">
        <v>6221</v>
      </c>
      <c r="O197" s="10">
        <v>197214</v>
      </c>
      <c r="P197" s="10">
        <v>0</v>
      </c>
    </row>
    <row r="198" spans="1:16">
      <c r="A198" s="10">
        <v>1381</v>
      </c>
      <c r="B198" s="10">
        <v>3</v>
      </c>
      <c r="C198" s="10" t="s">
        <v>511</v>
      </c>
      <c r="D198" s="10" t="s">
        <v>512</v>
      </c>
      <c r="E198" s="10">
        <v>54</v>
      </c>
      <c r="F198" s="10">
        <v>0</v>
      </c>
      <c r="G198" s="10">
        <v>0</v>
      </c>
      <c r="H198" s="10">
        <v>0</v>
      </c>
      <c r="I198" s="10">
        <v>54</v>
      </c>
      <c r="J198" s="10">
        <v>0</v>
      </c>
      <c r="K198" s="10">
        <v>820</v>
      </c>
      <c r="L198" s="10">
        <v>746</v>
      </c>
      <c r="M198" s="10">
        <v>0</v>
      </c>
      <c r="N198" s="10">
        <v>0</v>
      </c>
      <c r="O198" s="10">
        <v>74</v>
      </c>
      <c r="P198" s="10">
        <v>0</v>
      </c>
    </row>
    <row r="199" spans="1:16">
      <c r="A199" s="10">
        <v>1381</v>
      </c>
      <c r="B199" s="10">
        <v>9</v>
      </c>
      <c r="C199" s="10" t="s">
        <v>513</v>
      </c>
      <c r="D199" s="10" t="s">
        <v>514</v>
      </c>
      <c r="E199" s="10">
        <v>54</v>
      </c>
      <c r="F199" s="10">
        <v>0</v>
      </c>
      <c r="G199" s="10">
        <v>0</v>
      </c>
      <c r="H199" s="10">
        <v>0</v>
      </c>
      <c r="I199" s="10">
        <v>54</v>
      </c>
      <c r="J199" s="10">
        <v>0</v>
      </c>
      <c r="K199" s="10">
        <v>820</v>
      </c>
      <c r="L199" s="10">
        <v>746</v>
      </c>
      <c r="M199" s="10">
        <v>0</v>
      </c>
      <c r="N199" s="10">
        <v>0</v>
      </c>
      <c r="O199" s="10">
        <v>74</v>
      </c>
      <c r="P199" s="10">
        <v>0</v>
      </c>
    </row>
    <row r="200" spans="1:16">
      <c r="A200" s="10">
        <v>1381</v>
      </c>
      <c r="B200" s="10">
        <v>3</v>
      </c>
      <c r="C200" s="10" t="s">
        <v>515</v>
      </c>
      <c r="D200" s="10" t="s">
        <v>516</v>
      </c>
      <c r="E200" s="10">
        <v>4792</v>
      </c>
      <c r="F200" s="10">
        <v>1956</v>
      </c>
      <c r="G200" s="10">
        <v>154</v>
      </c>
      <c r="H200" s="10">
        <v>0</v>
      </c>
      <c r="I200" s="10">
        <v>2682</v>
      </c>
      <c r="J200" s="10">
        <v>0</v>
      </c>
      <c r="K200" s="10">
        <v>4595</v>
      </c>
      <c r="L200" s="10">
        <v>2558</v>
      </c>
      <c r="M200" s="10">
        <v>418</v>
      </c>
      <c r="N200" s="10">
        <v>0</v>
      </c>
      <c r="O200" s="10">
        <v>1619</v>
      </c>
      <c r="P200" s="10">
        <v>0</v>
      </c>
    </row>
    <row r="201" spans="1:16">
      <c r="A201" s="10">
        <v>1381</v>
      </c>
      <c r="B201" s="10">
        <v>4</v>
      </c>
      <c r="C201" s="10" t="s">
        <v>517</v>
      </c>
      <c r="D201" s="10" t="s">
        <v>516</v>
      </c>
      <c r="E201" s="10">
        <v>4792</v>
      </c>
      <c r="F201" s="10">
        <v>1956</v>
      </c>
      <c r="G201" s="10">
        <v>154</v>
      </c>
      <c r="H201" s="10">
        <v>0</v>
      </c>
      <c r="I201" s="10">
        <v>2682</v>
      </c>
      <c r="J201" s="10">
        <v>0</v>
      </c>
      <c r="K201" s="10">
        <v>4595</v>
      </c>
      <c r="L201" s="10">
        <v>2558</v>
      </c>
      <c r="M201" s="10">
        <v>418</v>
      </c>
      <c r="N201" s="10">
        <v>0</v>
      </c>
      <c r="O201" s="10">
        <v>1619</v>
      </c>
      <c r="P201" s="10">
        <v>0</v>
      </c>
    </row>
    <row r="202" spans="1:16">
      <c r="A202" s="10">
        <v>1381</v>
      </c>
      <c r="B202" s="10">
        <v>3</v>
      </c>
      <c r="C202" s="10" t="s">
        <v>518</v>
      </c>
      <c r="D202" s="10" t="s">
        <v>519</v>
      </c>
      <c r="E202" s="10">
        <v>2130</v>
      </c>
      <c r="F202" s="10">
        <v>251</v>
      </c>
      <c r="G202" s="10">
        <v>0</v>
      </c>
      <c r="H202" s="10">
        <v>0</v>
      </c>
      <c r="I202" s="10">
        <v>1880</v>
      </c>
      <c r="J202" s="10">
        <v>0</v>
      </c>
      <c r="K202" s="10">
        <v>1535</v>
      </c>
      <c r="L202" s="10">
        <v>507</v>
      </c>
      <c r="M202" s="10">
        <v>0</v>
      </c>
      <c r="N202" s="10">
        <v>0</v>
      </c>
      <c r="O202" s="10">
        <v>1028</v>
      </c>
      <c r="P202" s="10">
        <v>0</v>
      </c>
    </row>
    <row r="203" spans="1:16">
      <c r="A203" s="10">
        <v>1381</v>
      </c>
      <c r="B203" s="10">
        <v>4</v>
      </c>
      <c r="C203" s="10" t="s">
        <v>520</v>
      </c>
      <c r="D203" s="10" t="s">
        <v>519</v>
      </c>
      <c r="E203" s="10">
        <v>2130</v>
      </c>
      <c r="F203" s="10">
        <v>251</v>
      </c>
      <c r="G203" s="10">
        <v>0</v>
      </c>
      <c r="H203" s="10">
        <v>0</v>
      </c>
      <c r="I203" s="10">
        <v>1880</v>
      </c>
      <c r="J203" s="10">
        <v>0</v>
      </c>
      <c r="K203" s="10">
        <v>1535</v>
      </c>
      <c r="L203" s="10">
        <v>507</v>
      </c>
      <c r="M203" s="10">
        <v>0</v>
      </c>
      <c r="N203" s="10">
        <v>0</v>
      </c>
      <c r="O203" s="10">
        <v>1028</v>
      </c>
      <c r="P203" s="10">
        <v>0</v>
      </c>
    </row>
    <row r="204" spans="1:16">
      <c r="A204" s="10">
        <v>1381</v>
      </c>
      <c r="B204" s="10">
        <v>3</v>
      </c>
      <c r="C204" s="10" t="s">
        <v>521</v>
      </c>
      <c r="D204" s="10" t="s">
        <v>522</v>
      </c>
      <c r="E204" s="10">
        <v>204710</v>
      </c>
      <c r="F204" s="10">
        <v>77036</v>
      </c>
      <c r="G204" s="10">
        <v>31543</v>
      </c>
      <c r="H204" s="10">
        <v>1608</v>
      </c>
      <c r="I204" s="10">
        <v>94523</v>
      </c>
      <c r="J204" s="10">
        <v>0</v>
      </c>
      <c r="K204" s="10">
        <v>236150</v>
      </c>
      <c r="L204" s="10">
        <v>99904</v>
      </c>
      <c r="M204" s="10">
        <v>32541</v>
      </c>
      <c r="N204" s="10">
        <v>1893</v>
      </c>
      <c r="O204" s="10">
        <v>101810</v>
      </c>
      <c r="P204" s="10">
        <v>0</v>
      </c>
    </row>
    <row r="205" spans="1:16">
      <c r="A205" s="10">
        <v>1381</v>
      </c>
      <c r="B205" s="10">
        <v>4</v>
      </c>
      <c r="C205" s="10" t="s">
        <v>523</v>
      </c>
      <c r="D205" s="10" t="s">
        <v>522</v>
      </c>
      <c r="E205" s="10">
        <v>204710</v>
      </c>
      <c r="F205" s="10">
        <v>77036</v>
      </c>
      <c r="G205" s="10">
        <v>31543</v>
      </c>
      <c r="H205" s="10">
        <v>1608</v>
      </c>
      <c r="I205" s="10">
        <v>94523</v>
      </c>
      <c r="J205" s="10">
        <v>0</v>
      </c>
      <c r="K205" s="10">
        <v>236150</v>
      </c>
      <c r="L205" s="10">
        <v>99904</v>
      </c>
      <c r="M205" s="10">
        <v>32541</v>
      </c>
      <c r="N205" s="10">
        <v>1893</v>
      </c>
      <c r="O205" s="10">
        <v>101810</v>
      </c>
      <c r="P205" s="10">
        <v>0</v>
      </c>
    </row>
    <row r="206" spans="1:16">
      <c r="A206" s="10">
        <v>1381</v>
      </c>
      <c r="B206" s="10">
        <v>7</v>
      </c>
      <c r="C206" s="10" t="s">
        <v>524</v>
      </c>
      <c r="D206" s="10" t="s">
        <v>525</v>
      </c>
      <c r="E206" s="10">
        <v>128181</v>
      </c>
      <c r="F206" s="10">
        <v>41469</v>
      </c>
      <c r="G206" s="10">
        <v>16145</v>
      </c>
      <c r="H206" s="10">
        <v>1624</v>
      </c>
      <c r="I206" s="10">
        <v>68943</v>
      </c>
      <c r="J206" s="10">
        <v>0</v>
      </c>
      <c r="K206" s="10">
        <v>172008</v>
      </c>
      <c r="L206" s="10">
        <v>57515</v>
      </c>
      <c r="M206" s="10">
        <v>17484</v>
      </c>
      <c r="N206" s="10">
        <v>4327</v>
      </c>
      <c r="O206" s="10">
        <v>92682</v>
      </c>
      <c r="P206" s="10">
        <v>0</v>
      </c>
    </row>
    <row r="207" spans="1:16">
      <c r="A207" s="10">
        <v>1381</v>
      </c>
      <c r="B207" s="10">
        <v>9</v>
      </c>
      <c r="C207" s="10" t="s">
        <v>526</v>
      </c>
      <c r="D207" s="10" t="s">
        <v>525</v>
      </c>
      <c r="E207" s="10">
        <v>128181</v>
      </c>
      <c r="F207" s="10">
        <v>41469</v>
      </c>
      <c r="G207" s="10">
        <v>16145</v>
      </c>
      <c r="H207" s="10">
        <v>1624</v>
      </c>
      <c r="I207" s="10">
        <v>68943</v>
      </c>
      <c r="J207" s="10">
        <v>0</v>
      </c>
      <c r="K207" s="10">
        <v>172008</v>
      </c>
      <c r="L207" s="10">
        <v>57515</v>
      </c>
      <c r="M207" s="10">
        <v>17484</v>
      </c>
      <c r="N207" s="10">
        <v>4327</v>
      </c>
      <c r="O207" s="10">
        <v>92682</v>
      </c>
      <c r="P207" s="10">
        <v>0</v>
      </c>
    </row>
    <row r="208" spans="1:16">
      <c r="A208" s="10">
        <v>1381</v>
      </c>
      <c r="B208" s="10">
        <v>2</v>
      </c>
      <c r="C208" s="10" t="s">
        <v>527</v>
      </c>
      <c r="D208" s="10" t="s">
        <v>528</v>
      </c>
      <c r="E208" s="10">
        <v>44808</v>
      </c>
      <c r="F208" s="10">
        <v>6279</v>
      </c>
      <c r="G208" s="10">
        <v>7303</v>
      </c>
      <c r="H208" s="10">
        <v>4900</v>
      </c>
      <c r="I208" s="10">
        <v>26327</v>
      </c>
      <c r="J208" s="10">
        <v>0</v>
      </c>
      <c r="K208" s="10">
        <v>55509</v>
      </c>
      <c r="L208" s="10">
        <v>2740</v>
      </c>
      <c r="M208" s="10">
        <v>16895</v>
      </c>
      <c r="N208" s="10">
        <v>4100</v>
      </c>
      <c r="O208" s="10">
        <v>31775</v>
      </c>
      <c r="P208" s="10">
        <v>0</v>
      </c>
    </row>
    <row r="209" spans="1:16">
      <c r="A209" s="10">
        <v>1381</v>
      </c>
      <c r="B209" s="10">
        <v>7</v>
      </c>
      <c r="C209" s="10" t="s">
        <v>529</v>
      </c>
      <c r="D209" s="10" t="s">
        <v>530</v>
      </c>
      <c r="E209" s="10">
        <v>44808</v>
      </c>
      <c r="F209" s="10">
        <v>6279</v>
      </c>
      <c r="G209" s="10">
        <v>7303</v>
      </c>
      <c r="H209" s="10">
        <v>4900</v>
      </c>
      <c r="I209" s="10">
        <v>26327</v>
      </c>
      <c r="J209" s="10">
        <v>0</v>
      </c>
      <c r="K209" s="10">
        <v>55509</v>
      </c>
      <c r="L209" s="10">
        <v>2740</v>
      </c>
      <c r="M209" s="10">
        <v>16895</v>
      </c>
      <c r="N209" s="10">
        <v>4100</v>
      </c>
      <c r="O209" s="10">
        <v>31775</v>
      </c>
      <c r="P209" s="10">
        <v>0</v>
      </c>
    </row>
    <row r="210" spans="1:16">
      <c r="A210" s="10">
        <v>1381</v>
      </c>
      <c r="B210" s="10">
        <v>19</v>
      </c>
      <c r="C210" s="10" t="s">
        <v>531</v>
      </c>
      <c r="D210" s="10" t="s">
        <v>532</v>
      </c>
      <c r="E210" s="10">
        <v>448</v>
      </c>
      <c r="F210" s="10">
        <v>0</v>
      </c>
      <c r="G210" s="10">
        <v>0</v>
      </c>
      <c r="H210" s="10">
        <v>0</v>
      </c>
      <c r="I210" s="10">
        <v>448</v>
      </c>
      <c r="J210" s="10">
        <v>0</v>
      </c>
      <c r="K210" s="10">
        <v>580</v>
      </c>
      <c r="L210" s="10">
        <v>20</v>
      </c>
      <c r="M210" s="10">
        <v>0</v>
      </c>
      <c r="N210" s="10">
        <v>0</v>
      </c>
      <c r="O210" s="10">
        <v>560</v>
      </c>
      <c r="P210" s="10">
        <v>0</v>
      </c>
    </row>
    <row r="211" spans="1:16">
      <c r="A211" s="10">
        <v>1381</v>
      </c>
      <c r="B211" s="10">
        <v>4</v>
      </c>
      <c r="C211" s="10" t="s">
        <v>533</v>
      </c>
      <c r="D211" s="10" t="s">
        <v>534</v>
      </c>
      <c r="E211" s="10">
        <v>41799</v>
      </c>
      <c r="F211" s="10">
        <v>6028</v>
      </c>
      <c r="G211" s="10">
        <v>7127</v>
      </c>
      <c r="H211" s="10">
        <v>4900</v>
      </c>
      <c r="I211" s="10">
        <v>23745</v>
      </c>
      <c r="J211" s="10">
        <v>0</v>
      </c>
      <c r="K211" s="10">
        <v>51720</v>
      </c>
      <c r="L211" s="10">
        <v>2488</v>
      </c>
      <c r="M211" s="10">
        <v>16550</v>
      </c>
      <c r="N211" s="10">
        <v>4100</v>
      </c>
      <c r="O211" s="10">
        <v>28582</v>
      </c>
      <c r="P211" s="10">
        <v>0</v>
      </c>
    </row>
    <row r="212" spans="1:16">
      <c r="A212" s="10">
        <v>1381</v>
      </c>
      <c r="B212" s="10">
        <v>4</v>
      </c>
      <c r="C212" s="10" t="s">
        <v>535</v>
      </c>
      <c r="D212" s="10" t="s">
        <v>536</v>
      </c>
      <c r="E212" s="10">
        <v>2010</v>
      </c>
      <c r="F212" s="10">
        <v>251</v>
      </c>
      <c r="G212" s="10">
        <v>176</v>
      </c>
      <c r="H212" s="10">
        <v>0</v>
      </c>
      <c r="I212" s="10">
        <v>1583</v>
      </c>
      <c r="J212" s="10">
        <v>0</v>
      </c>
      <c r="K212" s="10">
        <v>2809</v>
      </c>
      <c r="L212" s="10">
        <v>232</v>
      </c>
      <c r="M212" s="10">
        <v>345</v>
      </c>
      <c r="N212" s="10">
        <v>0</v>
      </c>
      <c r="O212" s="10">
        <v>2233</v>
      </c>
      <c r="P212" s="10">
        <v>0</v>
      </c>
    </row>
    <row r="213" spans="1:16">
      <c r="A213" s="10">
        <v>1381</v>
      </c>
      <c r="B213" s="10">
        <v>4</v>
      </c>
      <c r="C213" s="10" t="s">
        <v>537</v>
      </c>
      <c r="D213" s="10" t="s">
        <v>538</v>
      </c>
      <c r="E213" s="10">
        <v>550</v>
      </c>
      <c r="F213" s="10">
        <v>0</v>
      </c>
      <c r="G213" s="10">
        <v>0</v>
      </c>
      <c r="H213" s="10">
        <v>0</v>
      </c>
      <c r="I213" s="10">
        <v>550</v>
      </c>
      <c r="J213" s="10">
        <v>0</v>
      </c>
      <c r="K213" s="10">
        <v>400</v>
      </c>
      <c r="L213" s="10">
        <v>0</v>
      </c>
      <c r="M213" s="10">
        <v>0</v>
      </c>
      <c r="N213" s="10">
        <v>0</v>
      </c>
      <c r="O213" s="10">
        <v>400</v>
      </c>
      <c r="P213" s="10">
        <v>0</v>
      </c>
    </row>
    <row r="214" spans="1:16">
      <c r="A214" s="10">
        <v>0</v>
      </c>
      <c r="B214" s="10">
        <v>0</v>
      </c>
      <c r="C214" s="10">
        <v>0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</row>
    <row r="215" spans="1:16">
      <c r="A215" s="10">
        <v>0</v>
      </c>
      <c r="B215" s="10">
        <v>0</v>
      </c>
      <c r="C215" s="10">
        <v>0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</row>
    <row r="216" spans="1:16">
      <c r="A216" s="10">
        <v>0</v>
      </c>
      <c r="B216" s="10">
        <v>0</v>
      </c>
      <c r="C216" s="10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</row>
    <row r="217" spans="1:16">
      <c r="A217" s="10">
        <v>0</v>
      </c>
      <c r="B217" s="10">
        <v>0</v>
      </c>
      <c r="C217" s="10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</row>
    <row r="218" spans="1:16">
      <c r="A218" s="10">
        <v>0</v>
      </c>
      <c r="B218" s="10">
        <v>0</v>
      </c>
      <c r="C218" s="10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</row>
    <row r="219" spans="1:16">
      <c r="A219" s="10">
        <v>0</v>
      </c>
      <c r="B219" s="10">
        <v>0</v>
      </c>
      <c r="C219" s="10">
        <v>0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</row>
    <row r="220" spans="1:16">
      <c r="A220" s="10">
        <v>0</v>
      </c>
      <c r="B220" s="10">
        <v>0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</row>
    <row r="221" spans="1:16">
      <c r="A221" s="10">
        <v>0</v>
      </c>
      <c r="B221" s="10">
        <v>0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</row>
    <row r="222" spans="1:16">
      <c r="A222" s="10">
        <v>0</v>
      </c>
      <c r="B222" s="10">
        <v>0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</row>
    <row r="223" spans="1:16">
      <c r="A223" s="10">
        <v>0</v>
      </c>
      <c r="B223" s="10">
        <v>0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</row>
    <row r="224" spans="1:16">
      <c r="A224" s="10">
        <v>0</v>
      </c>
      <c r="B224" s="10">
        <v>0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</row>
    <row r="225" spans="1:16">
      <c r="A225" s="10">
        <v>0</v>
      </c>
      <c r="B225" s="10">
        <v>0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</row>
    <row r="226" spans="1:16">
      <c r="A226" s="10">
        <v>0</v>
      </c>
      <c r="B226" s="10">
        <v>0</v>
      </c>
      <c r="C226" s="10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</row>
    <row r="227" spans="1:16">
      <c r="A227" s="10">
        <v>0</v>
      </c>
      <c r="B227" s="10">
        <v>0</v>
      </c>
      <c r="C227" s="10">
        <v>0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</row>
    <row r="228" spans="1:16">
      <c r="A228" s="10">
        <v>0</v>
      </c>
      <c r="B228" s="10">
        <v>0</v>
      </c>
      <c r="C228" s="10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</row>
    <row r="229" spans="1:16">
      <c r="A229" s="10">
        <v>0</v>
      </c>
      <c r="B229" s="10">
        <v>0</v>
      </c>
      <c r="C229" s="10">
        <v>0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</row>
    <row r="230" spans="1:16">
      <c r="A230" s="10">
        <v>0</v>
      </c>
      <c r="B230" s="10">
        <v>0</v>
      </c>
      <c r="C230" s="10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</row>
  </sheetData>
  <mergeCells count="8">
    <mergeCell ref="A2:A3"/>
    <mergeCell ref="D2:D3"/>
    <mergeCell ref="C1:P1"/>
    <mergeCell ref="B2:B3"/>
    <mergeCell ref="C2:C3"/>
    <mergeCell ref="K2:P2"/>
    <mergeCell ref="A1:B1"/>
    <mergeCell ref="E2:J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Y36"/>
  <sheetViews>
    <sheetView rightToLeft="1" workbookViewId="0">
      <selection sqref="A1:B1"/>
    </sheetView>
  </sheetViews>
  <sheetFormatPr defaultRowHeight="15"/>
  <cols>
    <col min="1" max="1" width="8.85546875" style="12" customWidth="1"/>
    <col min="2" max="2" width="17.7109375" style="13" bestFit="1" customWidth="1"/>
    <col min="3" max="4" width="14.42578125" style="12" customWidth="1"/>
    <col min="5" max="5" width="16.28515625" style="12" customWidth="1"/>
    <col min="6" max="7" width="13" style="12" customWidth="1"/>
    <col min="8" max="8" width="12.7109375" style="12" customWidth="1"/>
    <col min="9" max="9" width="14" style="12" customWidth="1"/>
    <col min="10" max="10" width="12.5703125" style="12" customWidth="1"/>
    <col min="11" max="11" width="13.28515625" style="12" customWidth="1"/>
    <col min="12" max="12" width="22.7109375" style="12" customWidth="1"/>
    <col min="13" max="17" width="13.28515625" style="12" customWidth="1"/>
    <col min="18" max="18" width="16.85546875" style="12" customWidth="1"/>
    <col min="19" max="19" width="18.7109375" style="12" customWidth="1"/>
    <col min="20" max="20" width="16.140625" style="12" customWidth="1"/>
    <col min="21" max="22" width="14" style="12" bestFit="1" customWidth="1"/>
    <col min="23" max="23" width="12" style="12" customWidth="1"/>
    <col min="24" max="24" width="13.5703125" style="12" customWidth="1"/>
    <col min="25" max="25" width="15.7109375" style="12" customWidth="1"/>
    <col min="26" max="16384" width="9.140625" style="11"/>
  </cols>
  <sheetData>
    <row r="1" spans="1:25" ht="15.75" thickBot="1">
      <c r="A1" s="25" t="s">
        <v>159</v>
      </c>
      <c r="B1" s="25"/>
      <c r="C1" s="24" t="str">
        <f>CONCATENATE("11-",'فهرست جداول'!E2,"-",MID('فهرست جداول'!B1, 58,10), "                  (میلیون ریال)")</f>
        <v>11-خلاصه آمار کارگاه‏ها بر حسب استان-81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21" customHeight="1" thickBot="1">
      <c r="A2" s="30" t="s">
        <v>128</v>
      </c>
      <c r="B2" s="30" t="s">
        <v>152</v>
      </c>
      <c r="C2" s="20" t="s">
        <v>11</v>
      </c>
      <c r="D2" s="20" t="s">
        <v>86</v>
      </c>
      <c r="E2" s="20"/>
      <c r="F2" s="20"/>
      <c r="G2" s="20"/>
      <c r="H2" s="20"/>
      <c r="I2" s="20"/>
      <c r="J2" s="20"/>
      <c r="K2" s="20" t="s">
        <v>89</v>
      </c>
      <c r="L2" s="20" t="s">
        <v>154</v>
      </c>
      <c r="M2" s="20"/>
      <c r="N2" s="26" t="s">
        <v>158</v>
      </c>
      <c r="O2" s="26" t="s">
        <v>155</v>
      </c>
      <c r="P2" s="20" t="s">
        <v>157</v>
      </c>
      <c r="Q2" s="20"/>
      <c r="R2" s="20" t="s">
        <v>124</v>
      </c>
      <c r="S2" s="20" t="s">
        <v>125</v>
      </c>
      <c r="T2" s="20" t="s">
        <v>87</v>
      </c>
      <c r="U2" s="20" t="s">
        <v>88</v>
      </c>
      <c r="V2" s="20"/>
      <c r="W2" s="20" t="s">
        <v>90</v>
      </c>
      <c r="X2" s="20" t="s">
        <v>91</v>
      </c>
      <c r="Y2" s="20"/>
    </row>
    <row r="3" spans="1:25" ht="21" customHeight="1" thickBot="1">
      <c r="A3" s="31"/>
      <c r="B3" s="31"/>
      <c r="C3" s="20"/>
      <c r="D3" s="20" t="s">
        <v>92</v>
      </c>
      <c r="E3" s="20"/>
      <c r="F3" s="20"/>
      <c r="G3" s="20" t="s">
        <v>93</v>
      </c>
      <c r="H3" s="20"/>
      <c r="I3" s="20" t="s">
        <v>94</v>
      </c>
      <c r="J3" s="20"/>
      <c r="K3" s="20"/>
      <c r="L3" s="20"/>
      <c r="M3" s="20"/>
      <c r="N3" s="27"/>
      <c r="O3" s="27"/>
      <c r="P3" s="26" t="s">
        <v>98</v>
      </c>
      <c r="Q3" s="26" t="s">
        <v>99</v>
      </c>
      <c r="R3" s="20"/>
      <c r="S3" s="20"/>
      <c r="T3" s="21"/>
      <c r="U3" s="20"/>
      <c r="V3" s="20"/>
      <c r="W3" s="21"/>
      <c r="X3" s="20" t="s">
        <v>95</v>
      </c>
      <c r="Y3" s="20" t="s">
        <v>96</v>
      </c>
    </row>
    <row r="4" spans="1:25" ht="24" customHeight="1" thickBot="1">
      <c r="A4" s="31"/>
      <c r="B4" s="31"/>
      <c r="C4" s="20"/>
      <c r="D4" s="16" t="s">
        <v>2</v>
      </c>
      <c r="E4" s="16" t="s">
        <v>97</v>
      </c>
      <c r="F4" s="16" t="s">
        <v>7</v>
      </c>
      <c r="G4" s="16" t="s">
        <v>97</v>
      </c>
      <c r="H4" s="16" t="s">
        <v>7</v>
      </c>
      <c r="I4" s="16" t="s">
        <v>97</v>
      </c>
      <c r="J4" s="16" t="s">
        <v>7</v>
      </c>
      <c r="K4" s="20"/>
      <c r="L4" s="16" t="s">
        <v>156</v>
      </c>
      <c r="M4" s="17" t="s">
        <v>153</v>
      </c>
      <c r="N4" s="28"/>
      <c r="O4" s="28"/>
      <c r="P4" s="28"/>
      <c r="Q4" s="28"/>
      <c r="R4" s="20"/>
      <c r="S4" s="20"/>
      <c r="T4" s="21"/>
      <c r="U4" s="16" t="s">
        <v>20</v>
      </c>
      <c r="V4" s="16" t="s">
        <v>21</v>
      </c>
      <c r="W4" s="21"/>
      <c r="X4" s="20"/>
      <c r="Y4" s="20"/>
    </row>
    <row r="5" spans="1:25">
      <c r="A5" s="10">
        <v>1381</v>
      </c>
      <c r="B5" s="10" t="s">
        <v>539</v>
      </c>
      <c r="C5" s="10">
        <v>19271</v>
      </c>
      <c r="D5" s="10">
        <v>1201651</v>
      </c>
      <c r="E5" s="10">
        <v>1115560</v>
      </c>
      <c r="F5" s="10">
        <v>86091</v>
      </c>
      <c r="G5" s="10">
        <v>1095208</v>
      </c>
      <c r="H5" s="10">
        <v>85488</v>
      </c>
      <c r="I5" s="10">
        <v>20352</v>
      </c>
      <c r="J5" s="10">
        <v>603</v>
      </c>
      <c r="K5" s="10">
        <v>33178457</v>
      </c>
      <c r="L5" s="10">
        <v>192008879</v>
      </c>
      <c r="M5" s="10">
        <v>31799599</v>
      </c>
      <c r="N5" s="10">
        <v>325165524</v>
      </c>
      <c r="O5" s="10">
        <v>421479684</v>
      </c>
      <c r="P5" s="10">
        <v>27878120</v>
      </c>
      <c r="Q5" s="10">
        <v>2798930</v>
      </c>
      <c r="R5" s="10">
        <v>209329805</v>
      </c>
      <c r="S5" s="10">
        <v>342461646</v>
      </c>
      <c r="T5" s="10">
        <v>133131841</v>
      </c>
      <c r="U5" s="10">
        <v>941235</v>
      </c>
      <c r="V5" s="10">
        <v>11046150</v>
      </c>
      <c r="W5" s="10">
        <v>2687648</v>
      </c>
      <c r="X5" s="10">
        <v>21233661</v>
      </c>
      <c r="Y5" s="10">
        <v>21555686</v>
      </c>
    </row>
    <row r="6" spans="1:25">
      <c r="A6" s="10">
        <v>1381</v>
      </c>
      <c r="B6" s="10" t="s">
        <v>540</v>
      </c>
      <c r="C6" s="10">
        <v>1145</v>
      </c>
      <c r="D6" s="10">
        <v>62466</v>
      </c>
      <c r="E6" s="10">
        <v>57738</v>
      </c>
      <c r="F6" s="10">
        <v>4728</v>
      </c>
      <c r="G6" s="10">
        <v>56014</v>
      </c>
      <c r="H6" s="10">
        <v>4695</v>
      </c>
      <c r="I6" s="10">
        <v>1724</v>
      </c>
      <c r="J6" s="10">
        <v>33</v>
      </c>
      <c r="K6" s="10">
        <v>1822003</v>
      </c>
      <c r="L6" s="10">
        <v>11109924</v>
      </c>
      <c r="M6" s="10">
        <v>2105744</v>
      </c>
      <c r="N6" s="10">
        <v>19422213</v>
      </c>
      <c r="O6" s="10">
        <v>24399016</v>
      </c>
      <c r="P6" s="10">
        <v>2293995</v>
      </c>
      <c r="Q6" s="10">
        <v>239415</v>
      </c>
      <c r="R6" s="10">
        <v>11861086</v>
      </c>
      <c r="S6" s="10">
        <v>22830577</v>
      </c>
      <c r="T6" s="10">
        <v>10969491</v>
      </c>
      <c r="U6" s="10">
        <v>55685</v>
      </c>
      <c r="V6" s="10">
        <v>805735</v>
      </c>
      <c r="W6" s="10">
        <v>110221</v>
      </c>
      <c r="X6" s="10">
        <v>5351217</v>
      </c>
      <c r="Y6" s="10">
        <v>2132796</v>
      </c>
    </row>
    <row r="7" spans="1:25">
      <c r="A7" s="10">
        <v>1381</v>
      </c>
      <c r="B7" s="10" t="s">
        <v>541</v>
      </c>
      <c r="C7" s="10">
        <v>562</v>
      </c>
      <c r="D7" s="10">
        <v>21439</v>
      </c>
      <c r="E7" s="10">
        <v>19231</v>
      </c>
      <c r="F7" s="10">
        <v>2208</v>
      </c>
      <c r="G7" s="10">
        <v>18333</v>
      </c>
      <c r="H7" s="10">
        <v>2171</v>
      </c>
      <c r="I7" s="10">
        <v>898</v>
      </c>
      <c r="J7" s="10">
        <v>37</v>
      </c>
      <c r="K7" s="10">
        <v>403161</v>
      </c>
      <c r="L7" s="10">
        <v>2023519</v>
      </c>
      <c r="M7" s="10">
        <v>133952</v>
      </c>
      <c r="N7" s="10">
        <v>3574346</v>
      </c>
      <c r="O7" s="10">
        <v>4697277</v>
      </c>
      <c r="P7" s="10">
        <v>443819</v>
      </c>
      <c r="Q7" s="10">
        <v>47912</v>
      </c>
      <c r="R7" s="10">
        <v>2231170</v>
      </c>
      <c r="S7" s="10">
        <v>3708507</v>
      </c>
      <c r="T7" s="10">
        <v>1477337</v>
      </c>
      <c r="U7" s="10">
        <v>7023</v>
      </c>
      <c r="V7" s="10">
        <v>98678</v>
      </c>
      <c r="W7" s="10">
        <v>28412</v>
      </c>
      <c r="X7" s="10">
        <v>479016</v>
      </c>
      <c r="Y7" s="10">
        <v>258361</v>
      </c>
    </row>
    <row r="8" spans="1:25">
      <c r="A8" s="10">
        <v>1381</v>
      </c>
      <c r="B8" s="10" t="s">
        <v>542</v>
      </c>
      <c r="C8" s="10">
        <v>137</v>
      </c>
      <c r="D8" s="10">
        <v>6819</v>
      </c>
      <c r="E8" s="10">
        <v>6359</v>
      </c>
      <c r="F8" s="10">
        <v>460</v>
      </c>
      <c r="G8" s="10">
        <v>6250</v>
      </c>
      <c r="H8" s="10">
        <v>460</v>
      </c>
      <c r="I8" s="10">
        <v>109</v>
      </c>
      <c r="J8" s="10">
        <v>0</v>
      </c>
      <c r="K8" s="10">
        <v>145655</v>
      </c>
      <c r="L8" s="10">
        <v>590028</v>
      </c>
      <c r="M8" s="10">
        <v>36894</v>
      </c>
      <c r="N8" s="10">
        <v>1055126</v>
      </c>
      <c r="O8" s="10">
        <v>1208489</v>
      </c>
      <c r="P8" s="10">
        <v>28823</v>
      </c>
      <c r="Q8" s="10">
        <v>3635</v>
      </c>
      <c r="R8" s="10">
        <v>669424</v>
      </c>
      <c r="S8" s="10">
        <v>1144844</v>
      </c>
      <c r="T8" s="10">
        <v>475420</v>
      </c>
      <c r="U8" s="10">
        <v>1128</v>
      </c>
      <c r="V8" s="10">
        <v>32521</v>
      </c>
      <c r="W8" s="10">
        <v>4807</v>
      </c>
      <c r="X8" s="10">
        <v>3780</v>
      </c>
      <c r="Y8" s="10">
        <v>46983</v>
      </c>
    </row>
    <row r="9" spans="1:25">
      <c r="A9" s="10">
        <v>1381</v>
      </c>
      <c r="B9" s="10" t="s">
        <v>543</v>
      </c>
      <c r="C9" s="10">
        <v>2732</v>
      </c>
      <c r="D9" s="10">
        <v>141108</v>
      </c>
      <c r="E9" s="10">
        <v>135036</v>
      </c>
      <c r="F9" s="10">
        <v>6072</v>
      </c>
      <c r="G9" s="10">
        <v>132260</v>
      </c>
      <c r="H9" s="10">
        <v>6049</v>
      </c>
      <c r="I9" s="10">
        <v>2776</v>
      </c>
      <c r="J9" s="10">
        <v>23</v>
      </c>
      <c r="K9" s="10">
        <v>3924667</v>
      </c>
      <c r="L9" s="10">
        <v>21552297</v>
      </c>
      <c r="M9" s="10">
        <v>3337881</v>
      </c>
      <c r="N9" s="10">
        <v>39528108</v>
      </c>
      <c r="O9" s="10">
        <v>47249975</v>
      </c>
      <c r="P9" s="10">
        <v>2513563</v>
      </c>
      <c r="Q9" s="10">
        <v>276874</v>
      </c>
      <c r="R9" s="10">
        <v>24991856</v>
      </c>
      <c r="S9" s="10">
        <v>41141781</v>
      </c>
      <c r="T9" s="10">
        <v>16149925</v>
      </c>
      <c r="U9" s="10">
        <v>136408</v>
      </c>
      <c r="V9" s="10">
        <v>2020436</v>
      </c>
      <c r="W9" s="10">
        <v>295061</v>
      </c>
      <c r="X9" s="10">
        <v>1337320</v>
      </c>
      <c r="Y9" s="10">
        <v>2341180</v>
      </c>
    </row>
    <row r="10" spans="1:25">
      <c r="A10" s="10">
        <v>1381</v>
      </c>
      <c r="B10" s="10" t="s">
        <v>544</v>
      </c>
      <c r="C10" s="10">
        <v>324</v>
      </c>
      <c r="D10" s="10">
        <v>16200</v>
      </c>
      <c r="E10" s="10">
        <v>15066</v>
      </c>
      <c r="F10" s="10">
        <v>1134</v>
      </c>
      <c r="G10" s="10">
        <v>14883</v>
      </c>
      <c r="H10" s="10">
        <v>1132</v>
      </c>
      <c r="I10" s="10">
        <v>183</v>
      </c>
      <c r="J10" s="10">
        <v>2</v>
      </c>
      <c r="K10" s="10">
        <v>574610</v>
      </c>
      <c r="L10" s="10">
        <v>3541298</v>
      </c>
      <c r="M10" s="10">
        <v>474921</v>
      </c>
      <c r="N10" s="10">
        <v>5115007</v>
      </c>
      <c r="O10" s="10">
        <v>11534376</v>
      </c>
      <c r="P10" s="10">
        <v>523939</v>
      </c>
      <c r="Q10" s="10">
        <v>34922</v>
      </c>
      <c r="R10" s="10">
        <v>3749850</v>
      </c>
      <c r="S10" s="10">
        <v>6127710</v>
      </c>
      <c r="T10" s="10">
        <v>2377861</v>
      </c>
      <c r="U10" s="10">
        <v>3482</v>
      </c>
      <c r="V10" s="10">
        <v>189016</v>
      </c>
      <c r="W10" s="10">
        <v>37848</v>
      </c>
      <c r="X10" s="10">
        <v>203596</v>
      </c>
      <c r="Y10" s="10">
        <v>407010</v>
      </c>
    </row>
    <row r="11" spans="1:25">
      <c r="A11" s="10">
        <v>1381</v>
      </c>
      <c r="B11" s="10" t="s">
        <v>545</v>
      </c>
      <c r="C11" s="10">
        <v>32</v>
      </c>
      <c r="D11" s="10">
        <v>1397</v>
      </c>
      <c r="E11" s="10">
        <v>1310</v>
      </c>
      <c r="F11" s="10">
        <v>87</v>
      </c>
      <c r="G11" s="10">
        <v>1283</v>
      </c>
      <c r="H11" s="10">
        <v>87</v>
      </c>
      <c r="I11" s="10">
        <v>27</v>
      </c>
      <c r="J11" s="10">
        <v>0</v>
      </c>
      <c r="K11" s="10">
        <v>32752</v>
      </c>
      <c r="L11" s="10">
        <v>75592</v>
      </c>
      <c r="M11" s="10">
        <v>8360</v>
      </c>
      <c r="N11" s="10">
        <v>198390</v>
      </c>
      <c r="O11" s="10">
        <v>223161</v>
      </c>
      <c r="P11" s="10">
        <v>6652</v>
      </c>
      <c r="Q11" s="10">
        <v>832</v>
      </c>
      <c r="R11" s="10">
        <v>105549</v>
      </c>
      <c r="S11" s="10">
        <v>210742</v>
      </c>
      <c r="T11" s="10">
        <v>105193</v>
      </c>
      <c r="U11" s="10">
        <v>2645</v>
      </c>
      <c r="V11" s="10">
        <v>9185</v>
      </c>
      <c r="W11" s="10">
        <v>1055</v>
      </c>
      <c r="X11" s="10">
        <v>-1266</v>
      </c>
      <c r="Y11" s="10">
        <v>12651</v>
      </c>
    </row>
    <row r="12" spans="1:25">
      <c r="A12" s="10">
        <v>1381</v>
      </c>
      <c r="B12" s="10" t="s">
        <v>546</v>
      </c>
      <c r="C12" s="10">
        <v>48</v>
      </c>
      <c r="D12" s="10">
        <v>6697</v>
      </c>
      <c r="E12" s="10">
        <v>5880</v>
      </c>
      <c r="F12" s="10">
        <v>817</v>
      </c>
      <c r="G12" s="10">
        <v>5878</v>
      </c>
      <c r="H12" s="10">
        <v>817</v>
      </c>
      <c r="I12" s="10">
        <v>2</v>
      </c>
      <c r="J12" s="10">
        <v>0</v>
      </c>
      <c r="K12" s="10">
        <v>226192</v>
      </c>
      <c r="L12" s="10">
        <v>1064344</v>
      </c>
      <c r="M12" s="10">
        <v>714988</v>
      </c>
      <c r="N12" s="10">
        <v>3299500</v>
      </c>
      <c r="O12" s="10">
        <v>3346384</v>
      </c>
      <c r="P12" s="10">
        <v>1450280</v>
      </c>
      <c r="Q12" s="10">
        <v>182934</v>
      </c>
      <c r="R12" s="10">
        <v>1105168</v>
      </c>
      <c r="S12" s="10">
        <v>3325630</v>
      </c>
      <c r="T12" s="10">
        <v>2220462</v>
      </c>
      <c r="U12" s="10">
        <v>330</v>
      </c>
      <c r="V12" s="10">
        <v>255149</v>
      </c>
      <c r="W12" s="10">
        <v>17391</v>
      </c>
      <c r="X12" s="10">
        <v>129564</v>
      </c>
      <c r="Y12" s="10">
        <v>37612</v>
      </c>
    </row>
    <row r="13" spans="1:25">
      <c r="A13" s="10">
        <v>1381</v>
      </c>
      <c r="B13" s="10" t="s">
        <v>547</v>
      </c>
      <c r="C13" s="10">
        <v>6163</v>
      </c>
      <c r="D13" s="10">
        <v>388360</v>
      </c>
      <c r="E13" s="10">
        <v>358970</v>
      </c>
      <c r="F13" s="10">
        <v>29390</v>
      </c>
      <c r="G13" s="10">
        <v>352062</v>
      </c>
      <c r="H13" s="10">
        <v>29302</v>
      </c>
      <c r="I13" s="10">
        <v>6908</v>
      </c>
      <c r="J13" s="10">
        <v>88</v>
      </c>
      <c r="K13" s="10">
        <v>10971054</v>
      </c>
      <c r="L13" s="10">
        <v>73890141</v>
      </c>
      <c r="M13" s="10">
        <v>11749965</v>
      </c>
      <c r="N13" s="10">
        <v>110674840</v>
      </c>
      <c r="O13" s="10">
        <v>144452085</v>
      </c>
      <c r="P13" s="10">
        <v>5106474</v>
      </c>
      <c r="Q13" s="10">
        <v>345023</v>
      </c>
      <c r="R13" s="10">
        <v>78148333</v>
      </c>
      <c r="S13" s="10">
        <v>115450561</v>
      </c>
      <c r="T13" s="10">
        <v>37302228</v>
      </c>
      <c r="U13" s="10">
        <v>152809</v>
      </c>
      <c r="V13" s="10">
        <v>3178857</v>
      </c>
      <c r="W13" s="10">
        <v>1064737</v>
      </c>
      <c r="X13" s="10">
        <v>3907531</v>
      </c>
      <c r="Y13" s="10">
        <v>7917279</v>
      </c>
    </row>
    <row r="14" spans="1:25">
      <c r="A14" s="10">
        <v>1381</v>
      </c>
      <c r="B14" s="10" t="s">
        <v>548</v>
      </c>
      <c r="C14" s="10">
        <v>89</v>
      </c>
      <c r="D14" s="10">
        <v>4080</v>
      </c>
      <c r="E14" s="10">
        <v>3524</v>
      </c>
      <c r="F14" s="10">
        <v>556</v>
      </c>
      <c r="G14" s="10">
        <v>3473</v>
      </c>
      <c r="H14" s="10">
        <v>556</v>
      </c>
      <c r="I14" s="10">
        <v>51</v>
      </c>
      <c r="J14" s="10">
        <v>0</v>
      </c>
      <c r="K14" s="10">
        <v>82828</v>
      </c>
      <c r="L14" s="10">
        <v>542383</v>
      </c>
      <c r="M14" s="10">
        <v>33417</v>
      </c>
      <c r="N14" s="10">
        <v>882203</v>
      </c>
      <c r="O14" s="10">
        <v>900973</v>
      </c>
      <c r="P14" s="10">
        <v>76956</v>
      </c>
      <c r="Q14" s="10">
        <v>9451</v>
      </c>
      <c r="R14" s="10">
        <v>574889</v>
      </c>
      <c r="S14" s="10">
        <v>934867</v>
      </c>
      <c r="T14" s="10">
        <v>359978</v>
      </c>
      <c r="U14" s="10">
        <v>233</v>
      </c>
      <c r="V14" s="10">
        <v>15477</v>
      </c>
      <c r="W14" s="10">
        <v>1155</v>
      </c>
      <c r="X14" s="10">
        <v>69024</v>
      </c>
      <c r="Y14" s="10">
        <v>61389</v>
      </c>
    </row>
    <row r="15" spans="1:25">
      <c r="A15" s="10">
        <v>1381</v>
      </c>
      <c r="B15" s="10" t="s">
        <v>549</v>
      </c>
      <c r="C15" s="10">
        <v>47</v>
      </c>
      <c r="D15" s="10">
        <v>3385</v>
      </c>
      <c r="E15" s="10">
        <v>3136</v>
      </c>
      <c r="F15" s="10">
        <v>249</v>
      </c>
      <c r="G15" s="10">
        <v>2738</v>
      </c>
      <c r="H15" s="10">
        <v>249</v>
      </c>
      <c r="I15" s="10">
        <v>398</v>
      </c>
      <c r="J15" s="10">
        <v>0</v>
      </c>
      <c r="K15" s="10">
        <v>62958</v>
      </c>
      <c r="L15" s="10">
        <v>406829</v>
      </c>
      <c r="M15" s="10">
        <v>110484</v>
      </c>
      <c r="N15" s="10">
        <v>1081166</v>
      </c>
      <c r="O15" s="10">
        <v>1058164</v>
      </c>
      <c r="P15" s="10">
        <v>155721</v>
      </c>
      <c r="Q15" s="10">
        <v>19368</v>
      </c>
      <c r="R15" s="10">
        <v>452556</v>
      </c>
      <c r="S15" s="10">
        <v>1112059</v>
      </c>
      <c r="T15" s="10">
        <v>659503</v>
      </c>
      <c r="U15" s="10">
        <v>66</v>
      </c>
      <c r="V15" s="10">
        <v>42608</v>
      </c>
      <c r="W15" s="10">
        <v>2057</v>
      </c>
      <c r="X15" s="10">
        <v>69998</v>
      </c>
      <c r="Y15" s="10">
        <v>15674</v>
      </c>
    </row>
    <row r="16" spans="1:25">
      <c r="A16" s="10">
        <v>1381</v>
      </c>
      <c r="B16" s="10" t="s">
        <v>550</v>
      </c>
      <c r="C16" s="10">
        <v>1209</v>
      </c>
      <c r="D16" s="10">
        <v>73004</v>
      </c>
      <c r="E16" s="10">
        <v>65975</v>
      </c>
      <c r="F16" s="10">
        <v>7029</v>
      </c>
      <c r="G16" s="10">
        <v>65121</v>
      </c>
      <c r="H16" s="10">
        <v>6966</v>
      </c>
      <c r="I16" s="10">
        <v>854</v>
      </c>
      <c r="J16" s="10">
        <v>63</v>
      </c>
      <c r="K16" s="10">
        <v>1434797</v>
      </c>
      <c r="L16" s="10">
        <v>6961808</v>
      </c>
      <c r="M16" s="10">
        <v>974535</v>
      </c>
      <c r="N16" s="10">
        <v>11098360</v>
      </c>
      <c r="O16" s="10">
        <v>12399170</v>
      </c>
      <c r="P16" s="10">
        <v>951176</v>
      </c>
      <c r="Q16" s="10">
        <v>81755</v>
      </c>
      <c r="R16" s="10">
        <v>7462816</v>
      </c>
      <c r="S16" s="10">
        <v>11741520</v>
      </c>
      <c r="T16" s="10">
        <v>4278705</v>
      </c>
      <c r="U16" s="10">
        <v>57463</v>
      </c>
      <c r="V16" s="10">
        <v>330118</v>
      </c>
      <c r="W16" s="10">
        <v>99030</v>
      </c>
      <c r="X16" s="10">
        <v>564454</v>
      </c>
      <c r="Y16" s="10">
        <v>780216</v>
      </c>
    </row>
    <row r="17" spans="1:25">
      <c r="A17" s="10">
        <v>1381</v>
      </c>
      <c r="B17" s="10" t="s">
        <v>551</v>
      </c>
      <c r="C17" s="10">
        <v>55</v>
      </c>
      <c r="D17" s="10">
        <v>3163</v>
      </c>
      <c r="E17" s="10">
        <v>2843</v>
      </c>
      <c r="F17" s="10">
        <v>320</v>
      </c>
      <c r="G17" s="10">
        <v>1019</v>
      </c>
      <c r="H17" s="10">
        <v>303</v>
      </c>
      <c r="I17" s="10">
        <v>1824</v>
      </c>
      <c r="J17" s="10">
        <v>17</v>
      </c>
      <c r="K17" s="10">
        <v>16450</v>
      </c>
      <c r="L17" s="10">
        <v>95772</v>
      </c>
      <c r="M17" s="10">
        <v>2697</v>
      </c>
      <c r="N17" s="10">
        <v>838667</v>
      </c>
      <c r="O17" s="10">
        <v>718471</v>
      </c>
      <c r="P17" s="10">
        <v>6623</v>
      </c>
      <c r="Q17" s="10">
        <v>825</v>
      </c>
      <c r="R17" s="10">
        <v>126372</v>
      </c>
      <c r="S17" s="10">
        <v>854505</v>
      </c>
      <c r="T17" s="10">
        <v>728133</v>
      </c>
      <c r="U17" s="10">
        <v>21</v>
      </c>
      <c r="V17" s="10">
        <v>31108</v>
      </c>
      <c r="W17" s="10">
        <v>6092</v>
      </c>
      <c r="X17" s="10">
        <v>165592</v>
      </c>
      <c r="Y17" s="10">
        <v>83770</v>
      </c>
    </row>
    <row r="18" spans="1:25">
      <c r="A18" s="10">
        <v>1381</v>
      </c>
      <c r="B18" s="10" t="s">
        <v>552</v>
      </c>
      <c r="C18" s="10">
        <v>400</v>
      </c>
      <c r="D18" s="10">
        <v>55001</v>
      </c>
      <c r="E18" s="10">
        <v>52230</v>
      </c>
      <c r="F18" s="10">
        <v>2771</v>
      </c>
      <c r="G18" s="10">
        <v>51961</v>
      </c>
      <c r="H18" s="10">
        <v>2750</v>
      </c>
      <c r="I18" s="10">
        <v>269</v>
      </c>
      <c r="J18" s="10">
        <v>21</v>
      </c>
      <c r="K18" s="10">
        <v>2651808</v>
      </c>
      <c r="L18" s="10">
        <v>13242023</v>
      </c>
      <c r="M18" s="10">
        <v>1942244</v>
      </c>
      <c r="N18" s="10">
        <v>26176582</v>
      </c>
      <c r="O18" s="10">
        <v>27993740</v>
      </c>
      <c r="P18" s="10">
        <v>5718069</v>
      </c>
      <c r="Q18" s="10">
        <v>714806</v>
      </c>
      <c r="R18" s="10">
        <v>15606663</v>
      </c>
      <c r="S18" s="10">
        <v>27640113</v>
      </c>
      <c r="T18" s="10">
        <v>12033450</v>
      </c>
      <c r="U18" s="10">
        <v>117428</v>
      </c>
      <c r="V18" s="10">
        <v>768737</v>
      </c>
      <c r="W18" s="10">
        <v>75319</v>
      </c>
      <c r="X18" s="10">
        <v>1782033</v>
      </c>
      <c r="Y18" s="10">
        <v>1995215</v>
      </c>
    </row>
    <row r="19" spans="1:25">
      <c r="A19" s="10">
        <v>1381</v>
      </c>
      <c r="B19" s="10" t="s">
        <v>553</v>
      </c>
      <c r="C19" s="10">
        <v>199</v>
      </c>
      <c r="D19" s="10">
        <v>19266</v>
      </c>
      <c r="E19" s="10">
        <v>17576</v>
      </c>
      <c r="F19" s="10">
        <v>1690</v>
      </c>
      <c r="G19" s="10">
        <v>17520</v>
      </c>
      <c r="H19" s="10">
        <v>1687</v>
      </c>
      <c r="I19" s="10">
        <v>56</v>
      </c>
      <c r="J19" s="10">
        <v>3</v>
      </c>
      <c r="K19" s="10">
        <v>485115</v>
      </c>
      <c r="L19" s="10">
        <v>2078788</v>
      </c>
      <c r="M19" s="10">
        <v>429736</v>
      </c>
      <c r="N19" s="10">
        <v>3224391</v>
      </c>
      <c r="O19" s="10">
        <v>3397413</v>
      </c>
      <c r="P19" s="10">
        <v>303550</v>
      </c>
      <c r="Q19" s="10">
        <v>37887</v>
      </c>
      <c r="R19" s="10">
        <v>2300066</v>
      </c>
      <c r="S19" s="10">
        <v>3457603</v>
      </c>
      <c r="T19" s="10">
        <v>1157537</v>
      </c>
      <c r="U19" s="10">
        <v>50904</v>
      </c>
      <c r="V19" s="10">
        <v>128021</v>
      </c>
      <c r="W19" s="10">
        <v>156449</v>
      </c>
      <c r="X19" s="10">
        <v>271777</v>
      </c>
      <c r="Y19" s="10">
        <v>329956</v>
      </c>
    </row>
    <row r="20" spans="1:25">
      <c r="A20" s="10">
        <v>1381</v>
      </c>
      <c r="B20" s="10" t="s">
        <v>554</v>
      </c>
      <c r="C20" s="10">
        <v>345</v>
      </c>
      <c r="D20" s="10">
        <v>17845</v>
      </c>
      <c r="E20" s="10">
        <v>16535</v>
      </c>
      <c r="F20" s="10">
        <v>1310</v>
      </c>
      <c r="G20" s="10">
        <v>16452</v>
      </c>
      <c r="H20" s="10">
        <v>1310</v>
      </c>
      <c r="I20" s="10">
        <v>83</v>
      </c>
      <c r="J20" s="10">
        <v>0</v>
      </c>
      <c r="K20" s="10">
        <v>370146</v>
      </c>
      <c r="L20" s="10">
        <v>2304549</v>
      </c>
      <c r="M20" s="10">
        <v>277046</v>
      </c>
      <c r="N20" s="10">
        <v>3774092</v>
      </c>
      <c r="O20" s="10">
        <v>6425969</v>
      </c>
      <c r="P20" s="10">
        <v>119622</v>
      </c>
      <c r="Q20" s="10">
        <v>12388</v>
      </c>
      <c r="R20" s="10">
        <v>2515529</v>
      </c>
      <c r="S20" s="10">
        <v>3921050</v>
      </c>
      <c r="T20" s="10">
        <v>1405521</v>
      </c>
      <c r="U20" s="10">
        <v>11085</v>
      </c>
      <c r="V20" s="10">
        <v>79245</v>
      </c>
      <c r="W20" s="10">
        <v>10700</v>
      </c>
      <c r="X20" s="10">
        <v>336533</v>
      </c>
      <c r="Y20" s="10">
        <v>538362</v>
      </c>
    </row>
    <row r="21" spans="1:25">
      <c r="A21" s="10">
        <v>1381</v>
      </c>
      <c r="B21" s="10" t="s">
        <v>555</v>
      </c>
      <c r="C21" s="10">
        <v>132</v>
      </c>
      <c r="D21" s="10">
        <v>5973</v>
      </c>
      <c r="E21" s="10">
        <v>5518</v>
      </c>
      <c r="F21" s="10">
        <v>455</v>
      </c>
      <c r="G21" s="10">
        <v>5446</v>
      </c>
      <c r="H21" s="10">
        <v>454</v>
      </c>
      <c r="I21" s="10">
        <v>72</v>
      </c>
      <c r="J21" s="10">
        <v>1</v>
      </c>
      <c r="K21" s="10">
        <v>134898</v>
      </c>
      <c r="L21" s="10">
        <v>237479</v>
      </c>
      <c r="M21" s="10">
        <v>6273</v>
      </c>
      <c r="N21" s="10">
        <v>556180</v>
      </c>
      <c r="O21" s="10">
        <v>836097</v>
      </c>
      <c r="P21" s="10">
        <v>23805</v>
      </c>
      <c r="Q21" s="10">
        <v>2919</v>
      </c>
      <c r="R21" s="10">
        <v>366630</v>
      </c>
      <c r="S21" s="10">
        <v>679284</v>
      </c>
      <c r="T21" s="10">
        <v>312653</v>
      </c>
      <c r="U21" s="10">
        <v>2783</v>
      </c>
      <c r="V21" s="10">
        <v>41172</v>
      </c>
      <c r="W21" s="10">
        <v>2718</v>
      </c>
      <c r="X21" s="10">
        <v>83840</v>
      </c>
      <c r="Y21" s="10">
        <v>45800</v>
      </c>
    </row>
    <row r="22" spans="1:25">
      <c r="A22" s="10">
        <v>1381</v>
      </c>
      <c r="B22" s="10" t="s">
        <v>556</v>
      </c>
      <c r="C22" s="10">
        <v>887</v>
      </c>
      <c r="D22" s="10">
        <v>43055</v>
      </c>
      <c r="E22" s="10">
        <v>40327</v>
      </c>
      <c r="F22" s="10">
        <v>2728</v>
      </c>
      <c r="G22" s="10">
        <v>39192</v>
      </c>
      <c r="H22" s="10">
        <v>2696</v>
      </c>
      <c r="I22" s="10">
        <v>1135</v>
      </c>
      <c r="J22" s="10">
        <v>32</v>
      </c>
      <c r="K22" s="10">
        <v>1230123</v>
      </c>
      <c r="L22" s="10">
        <v>8597689</v>
      </c>
      <c r="M22" s="10">
        <v>1761683</v>
      </c>
      <c r="N22" s="10">
        <v>13868667</v>
      </c>
      <c r="O22" s="10">
        <v>29833007</v>
      </c>
      <c r="P22" s="10">
        <v>630238</v>
      </c>
      <c r="Q22" s="10">
        <v>55245</v>
      </c>
      <c r="R22" s="10">
        <v>9139930</v>
      </c>
      <c r="S22" s="10">
        <v>14067481</v>
      </c>
      <c r="T22" s="10">
        <v>4927551</v>
      </c>
      <c r="U22" s="10">
        <v>16463</v>
      </c>
      <c r="V22" s="10">
        <v>350027</v>
      </c>
      <c r="W22" s="10">
        <v>84014</v>
      </c>
      <c r="X22" s="10">
        <v>190676</v>
      </c>
      <c r="Y22" s="10">
        <v>609113</v>
      </c>
    </row>
    <row r="23" spans="1:25">
      <c r="A23" s="10">
        <v>1381</v>
      </c>
      <c r="B23" s="10" t="s">
        <v>557</v>
      </c>
      <c r="C23" s="10">
        <v>685</v>
      </c>
      <c r="D23" s="10">
        <v>64147</v>
      </c>
      <c r="E23" s="10">
        <v>59838</v>
      </c>
      <c r="F23" s="10">
        <v>4309</v>
      </c>
      <c r="G23" s="10">
        <v>59465</v>
      </c>
      <c r="H23" s="10">
        <v>4308</v>
      </c>
      <c r="I23" s="10">
        <v>373</v>
      </c>
      <c r="J23" s="10">
        <v>1</v>
      </c>
      <c r="K23" s="10">
        <v>1689545</v>
      </c>
      <c r="L23" s="10">
        <v>8514539</v>
      </c>
      <c r="M23" s="10">
        <v>1154321</v>
      </c>
      <c r="N23" s="10">
        <v>14136913</v>
      </c>
      <c r="O23" s="10">
        <v>19286095</v>
      </c>
      <c r="P23" s="10">
        <v>719485</v>
      </c>
      <c r="Q23" s="10">
        <v>73711</v>
      </c>
      <c r="R23" s="10">
        <v>9196721</v>
      </c>
      <c r="S23" s="10">
        <v>14538661</v>
      </c>
      <c r="T23" s="10">
        <v>5341941</v>
      </c>
      <c r="U23" s="10">
        <v>185937</v>
      </c>
      <c r="V23" s="10">
        <v>655795</v>
      </c>
      <c r="W23" s="10">
        <v>73517</v>
      </c>
      <c r="X23" s="10">
        <v>712653</v>
      </c>
      <c r="Y23" s="10">
        <v>754400</v>
      </c>
    </row>
    <row r="24" spans="1:25">
      <c r="A24" s="10">
        <v>1381</v>
      </c>
      <c r="B24" s="10" t="s">
        <v>558</v>
      </c>
      <c r="C24" s="10">
        <v>378</v>
      </c>
      <c r="D24" s="10">
        <v>16123</v>
      </c>
      <c r="E24" s="10">
        <v>15389</v>
      </c>
      <c r="F24" s="10">
        <v>734</v>
      </c>
      <c r="G24" s="10">
        <v>15120</v>
      </c>
      <c r="H24" s="10">
        <v>731</v>
      </c>
      <c r="I24" s="10">
        <v>269</v>
      </c>
      <c r="J24" s="10">
        <v>3</v>
      </c>
      <c r="K24" s="10">
        <v>299763</v>
      </c>
      <c r="L24" s="10">
        <v>2039660</v>
      </c>
      <c r="M24" s="10">
        <v>286580</v>
      </c>
      <c r="N24" s="10">
        <v>3178818</v>
      </c>
      <c r="O24" s="10">
        <v>4210733</v>
      </c>
      <c r="P24" s="10">
        <v>177282</v>
      </c>
      <c r="Q24" s="10">
        <v>15286</v>
      </c>
      <c r="R24" s="10">
        <v>2140786</v>
      </c>
      <c r="S24" s="10">
        <v>3294539</v>
      </c>
      <c r="T24" s="10">
        <v>1153752</v>
      </c>
      <c r="U24" s="10">
        <v>3069</v>
      </c>
      <c r="V24" s="10">
        <v>67568</v>
      </c>
      <c r="W24" s="10">
        <v>61222</v>
      </c>
      <c r="X24" s="10">
        <v>403355</v>
      </c>
      <c r="Y24" s="10">
        <v>210411</v>
      </c>
    </row>
    <row r="25" spans="1:25">
      <c r="A25" s="10">
        <v>1381</v>
      </c>
      <c r="B25" s="10" t="s">
        <v>559</v>
      </c>
      <c r="C25" s="10">
        <v>139</v>
      </c>
      <c r="D25" s="10">
        <v>4971</v>
      </c>
      <c r="E25" s="10">
        <v>4702</v>
      </c>
      <c r="F25" s="10">
        <v>269</v>
      </c>
      <c r="G25" s="10">
        <v>4631</v>
      </c>
      <c r="H25" s="10">
        <v>269</v>
      </c>
      <c r="I25" s="10">
        <v>71</v>
      </c>
      <c r="J25" s="10">
        <v>0</v>
      </c>
      <c r="K25" s="10">
        <v>105527</v>
      </c>
      <c r="L25" s="10">
        <v>242762</v>
      </c>
      <c r="M25" s="10">
        <v>13147</v>
      </c>
      <c r="N25" s="10">
        <v>619121</v>
      </c>
      <c r="O25" s="10">
        <v>1465905</v>
      </c>
      <c r="P25" s="10">
        <v>148951</v>
      </c>
      <c r="Q25" s="10">
        <v>18799</v>
      </c>
      <c r="R25" s="10">
        <v>320789</v>
      </c>
      <c r="S25" s="10">
        <v>676766</v>
      </c>
      <c r="T25" s="10">
        <v>355977</v>
      </c>
      <c r="U25" s="10">
        <v>2752</v>
      </c>
      <c r="V25" s="10">
        <v>23596</v>
      </c>
      <c r="W25" s="10">
        <v>12740</v>
      </c>
      <c r="X25" s="10">
        <v>336499</v>
      </c>
      <c r="Y25" s="10">
        <v>85773</v>
      </c>
    </row>
    <row r="26" spans="1:25">
      <c r="A26" s="10">
        <v>1381</v>
      </c>
      <c r="B26" s="10" t="s">
        <v>560</v>
      </c>
      <c r="C26" s="10">
        <v>145</v>
      </c>
      <c r="D26" s="10">
        <v>17692</v>
      </c>
      <c r="E26" s="10">
        <v>16337</v>
      </c>
      <c r="F26" s="10">
        <v>1355</v>
      </c>
      <c r="G26" s="10">
        <v>16265</v>
      </c>
      <c r="H26" s="10">
        <v>1352</v>
      </c>
      <c r="I26" s="10">
        <v>72</v>
      </c>
      <c r="J26" s="10">
        <v>3</v>
      </c>
      <c r="K26" s="10">
        <v>527043</v>
      </c>
      <c r="L26" s="10">
        <v>4741881</v>
      </c>
      <c r="M26" s="10">
        <v>2177356</v>
      </c>
      <c r="N26" s="10">
        <v>9552060</v>
      </c>
      <c r="O26" s="10">
        <v>11054466</v>
      </c>
      <c r="P26" s="10">
        <v>1102683</v>
      </c>
      <c r="Q26" s="10">
        <v>126038</v>
      </c>
      <c r="R26" s="10">
        <v>5023927</v>
      </c>
      <c r="S26" s="10">
        <v>9680077</v>
      </c>
      <c r="T26" s="10">
        <v>4656150</v>
      </c>
      <c r="U26" s="10">
        <v>384</v>
      </c>
      <c r="V26" s="10">
        <v>203017</v>
      </c>
      <c r="W26" s="10">
        <v>199038</v>
      </c>
      <c r="X26" s="10">
        <v>360127</v>
      </c>
      <c r="Y26" s="10">
        <v>244649</v>
      </c>
    </row>
    <row r="27" spans="1:25">
      <c r="A27" s="10">
        <v>1381</v>
      </c>
      <c r="B27" s="10" t="s">
        <v>561</v>
      </c>
      <c r="C27" s="10">
        <v>234</v>
      </c>
      <c r="D27" s="10">
        <v>11176</v>
      </c>
      <c r="E27" s="10">
        <v>10635</v>
      </c>
      <c r="F27" s="10">
        <v>541</v>
      </c>
      <c r="G27" s="10">
        <v>10476</v>
      </c>
      <c r="H27" s="10">
        <v>534</v>
      </c>
      <c r="I27" s="10">
        <v>159</v>
      </c>
      <c r="J27" s="10">
        <v>7</v>
      </c>
      <c r="K27" s="10">
        <v>238427</v>
      </c>
      <c r="L27" s="10">
        <v>1122867</v>
      </c>
      <c r="M27" s="10">
        <v>73759</v>
      </c>
      <c r="N27" s="10">
        <v>1802929</v>
      </c>
      <c r="O27" s="10">
        <v>2052009</v>
      </c>
      <c r="P27" s="10">
        <v>37617</v>
      </c>
      <c r="Q27" s="10">
        <v>4016</v>
      </c>
      <c r="R27" s="10">
        <v>1223953</v>
      </c>
      <c r="S27" s="10">
        <v>1990421</v>
      </c>
      <c r="T27" s="10">
        <v>766469</v>
      </c>
      <c r="U27" s="10">
        <v>25912</v>
      </c>
      <c r="V27" s="10">
        <v>52353</v>
      </c>
      <c r="W27" s="10">
        <v>18035</v>
      </c>
      <c r="X27" s="10">
        <v>55689</v>
      </c>
      <c r="Y27" s="10">
        <v>117647</v>
      </c>
    </row>
    <row r="28" spans="1:25">
      <c r="A28" s="10">
        <v>1381</v>
      </c>
      <c r="B28" s="10" t="s">
        <v>562</v>
      </c>
      <c r="C28" s="10">
        <v>44</v>
      </c>
      <c r="D28" s="10">
        <v>2026</v>
      </c>
      <c r="E28" s="10">
        <v>1933</v>
      </c>
      <c r="F28" s="10">
        <v>93</v>
      </c>
      <c r="G28" s="10">
        <v>1900</v>
      </c>
      <c r="H28" s="10">
        <v>92</v>
      </c>
      <c r="I28" s="10">
        <v>33</v>
      </c>
      <c r="J28" s="10">
        <v>1</v>
      </c>
      <c r="K28" s="10">
        <v>25962</v>
      </c>
      <c r="L28" s="10">
        <v>171008</v>
      </c>
      <c r="M28" s="10">
        <v>895</v>
      </c>
      <c r="N28" s="10">
        <v>344131</v>
      </c>
      <c r="O28" s="10">
        <v>365682</v>
      </c>
      <c r="P28" s="10">
        <v>38214</v>
      </c>
      <c r="Q28" s="10">
        <v>4790</v>
      </c>
      <c r="R28" s="10">
        <v>180770</v>
      </c>
      <c r="S28" s="10">
        <v>358943</v>
      </c>
      <c r="T28" s="10">
        <v>178173</v>
      </c>
      <c r="U28" s="10">
        <v>655</v>
      </c>
      <c r="V28" s="10">
        <v>6521</v>
      </c>
      <c r="W28" s="10">
        <v>985</v>
      </c>
      <c r="X28" s="10">
        <v>416</v>
      </c>
      <c r="Y28" s="10">
        <v>18806</v>
      </c>
    </row>
    <row r="29" spans="1:25">
      <c r="A29" s="10">
        <v>1381</v>
      </c>
      <c r="B29" s="10" t="s">
        <v>563</v>
      </c>
      <c r="C29" s="10">
        <v>259</v>
      </c>
      <c r="D29" s="10">
        <v>8331</v>
      </c>
      <c r="E29" s="10">
        <v>7439</v>
      </c>
      <c r="F29" s="10">
        <v>892</v>
      </c>
      <c r="G29" s="10">
        <v>7104</v>
      </c>
      <c r="H29" s="10">
        <v>712</v>
      </c>
      <c r="I29" s="10">
        <v>335</v>
      </c>
      <c r="J29" s="10">
        <v>180</v>
      </c>
      <c r="K29" s="10">
        <v>151674</v>
      </c>
      <c r="L29" s="10">
        <v>906365</v>
      </c>
      <c r="M29" s="10">
        <v>44243</v>
      </c>
      <c r="N29" s="10">
        <v>1597745</v>
      </c>
      <c r="O29" s="10">
        <v>2337721</v>
      </c>
      <c r="P29" s="10">
        <v>275635</v>
      </c>
      <c r="Q29" s="10">
        <v>34539</v>
      </c>
      <c r="R29" s="10">
        <v>975882</v>
      </c>
      <c r="S29" s="10">
        <v>1651744</v>
      </c>
      <c r="T29" s="10">
        <v>675863</v>
      </c>
      <c r="U29" s="10">
        <v>4331</v>
      </c>
      <c r="V29" s="10">
        <v>34358</v>
      </c>
      <c r="W29" s="10">
        <v>11735</v>
      </c>
      <c r="X29" s="10">
        <v>384468</v>
      </c>
      <c r="Y29" s="10">
        <v>121199</v>
      </c>
    </row>
    <row r="30" spans="1:25">
      <c r="A30" s="10">
        <v>1381</v>
      </c>
      <c r="B30" s="10" t="s">
        <v>564</v>
      </c>
      <c r="C30" s="10">
        <v>674</v>
      </c>
      <c r="D30" s="10">
        <v>44368</v>
      </c>
      <c r="E30" s="10">
        <v>38068</v>
      </c>
      <c r="F30" s="10">
        <v>6300</v>
      </c>
      <c r="G30" s="10">
        <v>37625</v>
      </c>
      <c r="H30" s="10">
        <v>6257</v>
      </c>
      <c r="I30" s="10">
        <v>443</v>
      </c>
      <c r="J30" s="10">
        <v>43</v>
      </c>
      <c r="K30" s="10">
        <v>1034193</v>
      </c>
      <c r="L30" s="10">
        <v>3425140</v>
      </c>
      <c r="M30" s="10">
        <v>694040</v>
      </c>
      <c r="N30" s="10">
        <v>5893738</v>
      </c>
      <c r="O30" s="10">
        <v>6810297</v>
      </c>
      <c r="P30" s="10">
        <v>189479</v>
      </c>
      <c r="Q30" s="10">
        <v>24146</v>
      </c>
      <c r="R30" s="10">
        <v>3674481</v>
      </c>
      <c r="S30" s="10">
        <v>6271905</v>
      </c>
      <c r="T30" s="10">
        <v>2597424</v>
      </c>
      <c r="U30" s="10">
        <v>24517</v>
      </c>
      <c r="V30" s="10">
        <v>207095</v>
      </c>
      <c r="W30" s="10">
        <v>80067</v>
      </c>
      <c r="X30" s="10">
        <v>962348</v>
      </c>
      <c r="Y30" s="10">
        <v>562130</v>
      </c>
    </row>
    <row r="31" spans="1:25">
      <c r="A31" s="10">
        <v>1381</v>
      </c>
      <c r="B31" s="10" t="s">
        <v>565</v>
      </c>
      <c r="C31" s="10">
        <v>157</v>
      </c>
      <c r="D31" s="10">
        <v>11489</v>
      </c>
      <c r="E31" s="10">
        <v>10864</v>
      </c>
      <c r="F31" s="10">
        <v>625</v>
      </c>
      <c r="G31" s="10">
        <v>10766</v>
      </c>
      <c r="H31" s="10">
        <v>623</v>
      </c>
      <c r="I31" s="10">
        <v>98</v>
      </c>
      <c r="J31" s="10">
        <v>2</v>
      </c>
      <c r="K31" s="10">
        <v>375750</v>
      </c>
      <c r="L31" s="10">
        <v>1191383</v>
      </c>
      <c r="M31" s="10">
        <v>184375</v>
      </c>
      <c r="N31" s="10">
        <v>2264835</v>
      </c>
      <c r="O31" s="10">
        <v>2753661</v>
      </c>
      <c r="P31" s="10">
        <v>73901</v>
      </c>
      <c r="Q31" s="10">
        <v>7130</v>
      </c>
      <c r="R31" s="10">
        <v>1376966</v>
      </c>
      <c r="S31" s="10">
        <v>2405460</v>
      </c>
      <c r="T31" s="10">
        <v>1028494</v>
      </c>
      <c r="U31" s="10">
        <v>845</v>
      </c>
      <c r="V31" s="10">
        <v>81310</v>
      </c>
      <c r="W31" s="10">
        <v>10373</v>
      </c>
      <c r="X31" s="10">
        <v>31601</v>
      </c>
      <c r="Y31" s="10">
        <v>143401</v>
      </c>
    </row>
    <row r="32" spans="1:25">
      <c r="A32" s="10">
        <v>1381</v>
      </c>
      <c r="B32" s="10" t="s">
        <v>566</v>
      </c>
      <c r="C32" s="10">
        <v>562</v>
      </c>
      <c r="D32" s="10">
        <v>36861</v>
      </c>
      <c r="E32" s="10">
        <v>34421</v>
      </c>
      <c r="F32" s="10">
        <v>2440</v>
      </c>
      <c r="G32" s="10">
        <v>34142</v>
      </c>
      <c r="H32" s="10">
        <v>2434</v>
      </c>
      <c r="I32" s="10">
        <v>279</v>
      </c>
      <c r="J32" s="10">
        <v>6</v>
      </c>
      <c r="K32" s="10">
        <v>869032</v>
      </c>
      <c r="L32" s="10">
        <v>4450059</v>
      </c>
      <c r="M32" s="10">
        <v>1038941</v>
      </c>
      <c r="N32" s="10">
        <v>6955389</v>
      </c>
      <c r="O32" s="10">
        <v>9217436</v>
      </c>
      <c r="P32" s="10">
        <v>420360</v>
      </c>
      <c r="Q32" s="10">
        <v>49968</v>
      </c>
      <c r="R32" s="10">
        <v>4777123</v>
      </c>
      <c r="S32" s="10">
        <v>7380575</v>
      </c>
      <c r="T32" s="10">
        <v>2603452</v>
      </c>
      <c r="U32" s="10">
        <v>16172</v>
      </c>
      <c r="V32" s="10">
        <v>196438</v>
      </c>
      <c r="W32" s="10">
        <v>30680</v>
      </c>
      <c r="X32" s="10">
        <v>655376</v>
      </c>
      <c r="Y32" s="10">
        <v>341366</v>
      </c>
    </row>
    <row r="33" spans="1:25">
      <c r="A33" s="10">
        <v>1381</v>
      </c>
      <c r="B33" s="10" t="s">
        <v>567</v>
      </c>
      <c r="C33" s="10">
        <v>671</v>
      </c>
      <c r="D33" s="10">
        <v>61207</v>
      </c>
      <c r="E33" s="10">
        <v>57995</v>
      </c>
      <c r="F33" s="10">
        <v>3212</v>
      </c>
      <c r="G33" s="10">
        <v>57732</v>
      </c>
      <c r="H33" s="10">
        <v>3206</v>
      </c>
      <c r="I33" s="10">
        <v>263</v>
      </c>
      <c r="J33" s="10">
        <v>6</v>
      </c>
      <c r="K33" s="10">
        <v>1880453</v>
      </c>
      <c r="L33" s="10">
        <v>9683017</v>
      </c>
      <c r="M33" s="10">
        <v>819655</v>
      </c>
      <c r="N33" s="10">
        <v>20402782</v>
      </c>
      <c r="O33" s="10">
        <v>23170980</v>
      </c>
      <c r="P33" s="10">
        <v>3317585</v>
      </c>
      <c r="Q33" s="10">
        <v>280019</v>
      </c>
      <c r="R33" s="10">
        <v>10911809</v>
      </c>
      <c r="S33" s="10">
        <v>21303099</v>
      </c>
      <c r="T33" s="10">
        <v>10391290</v>
      </c>
      <c r="U33" s="10">
        <v>19573</v>
      </c>
      <c r="V33" s="10">
        <v>684175</v>
      </c>
      <c r="W33" s="10">
        <v>85305</v>
      </c>
      <c r="X33" s="10">
        <v>1595710</v>
      </c>
      <c r="Y33" s="10">
        <v>870203</v>
      </c>
    </row>
    <row r="34" spans="1:25">
      <c r="A34" s="10">
        <v>1381</v>
      </c>
      <c r="B34" s="10" t="s">
        <v>568</v>
      </c>
      <c r="C34" s="10">
        <v>105</v>
      </c>
      <c r="D34" s="10">
        <v>7988</v>
      </c>
      <c r="E34" s="10">
        <v>7513</v>
      </c>
      <c r="F34" s="10">
        <v>475</v>
      </c>
      <c r="G34" s="10">
        <v>7482</v>
      </c>
      <c r="H34" s="10">
        <v>475</v>
      </c>
      <c r="I34" s="10">
        <v>31</v>
      </c>
      <c r="J34" s="10">
        <v>0</v>
      </c>
      <c r="K34" s="10">
        <v>390288</v>
      </c>
      <c r="L34" s="10">
        <v>2702866</v>
      </c>
      <c r="M34" s="10">
        <v>548088</v>
      </c>
      <c r="N34" s="10">
        <v>5512887</v>
      </c>
      <c r="O34" s="10">
        <v>6225800</v>
      </c>
      <c r="P34" s="10">
        <v>562181</v>
      </c>
      <c r="Q34" s="10">
        <v>68098</v>
      </c>
      <c r="R34" s="10">
        <v>3150093</v>
      </c>
      <c r="S34" s="10">
        <v>5672094</v>
      </c>
      <c r="T34" s="10">
        <v>2522001</v>
      </c>
      <c r="U34" s="10">
        <v>30870</v>
      </c>
      <c r="V34" s="10">
        <v>260787</v>
      </c>
      <c r="W34" s="10">
        <v>40739</v>
      </c>
      <c r="X34" s="10">
        <v>136326</v>
      </c>
      <c r="Y34" s="10">
        <v>36965</v>
      </c>
    </row>
    <row r="35" spans="1:25">
      <c r="A35" s="10">
        <v>1381</v>
      </c>
      <c r="B35" s="10" t="s">
        <v>569</v>
      </c>
      <c r="C35" s="10">
        <v>278</v>
      </c>
      <c r="D35" s="10">
        <v>11146</v>
      </c>
      <c r="E35" s="10">
        <v>10421</v>
      </c>
      <c r="F35" s="10">
        <v>725</v>
      </c>
      <c r="G35" s="10">
        <v>10036</v>
      </c>
      <c r="H35" s="10">
        <v>698</v>
      </c>
      <c r="I35" s="10">
        <v>385</v>
      </c>
      <c r="J35" s="10">
        <v>27</v>
      </c>
      <c r="K35" s="10">
        <v>255616</v>
      </c>
      <c r="L35" s="10">
        <v>1107957</v>
      </c>
      <c r="M35" s="10">
        <v>57413</v>
      </c>
      <c r="N35" s="10">
        <v>1969577</v>
      </c>
      <c r="O35" s="10">
        <v>2461660</v>
      </c>
      <c r="P35" s="10">
        <v>36175</v>
      </c>
      <c r="Q35" s="10">
        <v>4538</v>
      </c>
      <c r="R35" s="10">
        <v>1237484</v>
      </c>
      <c r="S35" s="10">
        <v>2083735</v>
      </c>
      <c r="T35" s="10">
        <v>846251</v>
      </c>
      <c r="U35" s="10">
        <v>8858</v>
      </c>
      <c r="V35" s="10">
        <v>75014</v>
      </c>
      <c r="W35" s="10">
        <v>21224</v>
      </c>
      <c r="X35" s="10">
        <v>157093</v>
      </c>
      <c r="Y35" s="10">
        <v>177626</v>
      </c>
    </row>
    <row r="36" spans="1:25">
      <c r="A36" s="10">
        <v>1381</v>
      </c>
      <c r="B36" s="10" t="s">
        <v>570</v>
      </c>
      <c r="C36" s="10">
        <v>434</v>
      </c>
      <c r="D36" s="10">
        <v>34868</v>
      </c>
      <c r="E36" s="10">
        <v>32751</v>
      </c>
      <c r="F36" s="10">
        <v>2117</v>
      </c>
      <c r="G36" s="10">
        <v>32579</v>
      </c>
      <c r="H36" s="10">
        <v>2113</v>
      </c>
      <c r="I36" s="10">
        <v>172</v>
      </c>
      <c r="J36" s="10">
        <v>4</v>
      </c>
      <c r="K36" s="10">
        <v>765968</v>
      </c>
      <c r="L36" s="10">
        <v>3394911</v>
      </c>
      <c r="M36" s="10">
        <v>605967</v>
      </c>
      <c r="N36" s="10">
        <v>6566760</v>
      </c>
      <c r="O36" s="10">
        <v>9393469</v>
      </c>
      <c r="P36" s="10">
        <v>425266</v>
      </c>
      <c r="Q36" s="10">
        <v>21659</v>
      </c>
      <c r="R36" s="10">
        <v>3731137</v>
      </c>
      <c r="S36" s="10">
        <v>6804790</v>
      </c>
      <c r="T36" s="10">
        <v>3073653</v>
      </c>
      <c r="U36" s="10">
        <v>1407</v>
      </c>
      <c r="V36" s="10">
        <v>122033</v>
      </c>
      <c r="W36" s="10">
        <v>44921</v>
      </c>
      <c r="X36" s="10">
        <v>497313</v>
      </c>
      <c r="Y36" s="10">
        <v>257742</v>
      </c>
    </row>
  </sheetData>
  <mergeCells count="24">
    <mergeCell ref="W2:W4"/>
    <mergeCell ref="D2:J2"/>
    <mergeCell ref="K2:K4"/>
    <mergeCell ref="I3:J3"/>
    <mergeCell ref="P3:P4"/>
    <mergeCell ref="Q3:Q4"/>
    <mergeCell ref="P2:Q2"/>
    <mergeCell ref="S2:S4"/>
    <mergeCell ref="A2:A4"/>
    <mergeCell ref="B2:B4"/>
    <mergeCell ref="C2:C4"/>
    <mergeCell ref="A1:B1"/>
    <mergeCell ref="X3:X4"/>
    <mergeCell ref="C1:Y1"/>
    <mergeCell ref="T2:T4"/>
    <mergeCell ref="U2:V3"/>
    <mergeCell ref="L2:M3"/>
    <mergeCell ref="O2:O4"/>
    <mergeCell ref="R2:R4"/>
    <mergeCell ref="Y3:Y4"/>
    <mergeCell ref="N2:N4"/>
    <mergeCell ref="X2:Y2"/>
    <mergeCell ref="D3:F3"/>
    <mergeCell ref="G3:H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5"/>
  <sheetViews>
    <sheetView rightToLeft="1" workbookViewId="0">
      <selection sqref="A1:B1"/>
    </sheetView>
  </sheetViews>
  <sheetFormatPr defaultRowHeight="15"/>
  <cols>
    <col min="1" max="1" width="9.140625" style="11"/>
    <col min="2" max="2" width="17.7109375" style="2" bestFit="1" customWidth="1"/>
    <col min="3" max="4" width="13.285156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6384" width="9.140625" style="11"/>
  </cols>
  <sheetData>
    <row r="1" spans="1:9" ht="20.25" customHeight="1" thickBot="1">
      <c r="A1" s="25" t="s">
        <v>159</v>
      </c>
      <c r="B1" s="25"/>
      <c r="C1" s="24" t="str">
        <f>CONCATENATE("12-",'فهرست جداول'!E3,"-",MID('فهرست جداول'!B1, 58,10))</f>
        <v>12-شاغلان کارگاه‏ها بر حسب سطح مهارت و استان-81 کل کشور</v>
      </c>
      <c r="D1" s="24"/>
      <c r="E1" s="24"/>
      <c r="F1" s="24"/>
      <c r="G1" s="24"/>
      <c r="H1" s="24"/>
      <c r="I1" s="24"/>
    </row>
    <row r="2" spans="1:9" ht="21" customHeight="1" thickBot="1">
      <c r="A2" s="32" t="s">
        <v>128</v>
      </c>
      <c r="B2" s="32" t="s">
        <v>152</v>
      </c>
      <c r="C2" s="26" t="s">
        <v>4</v>
      </c>
      <c r="D2" s="20" t="s">
        <v>5</v>
      </c>
      <c r="E2" s="20"/>
      <c r="F2" s="20"/>
      <c r="G2" s="20"/>
      <c r="H2" s="20"/>
      <c r="I2" s="26" t="s">
        <v>6</v>
      </c>
    </row>
    <row r="3" spans="1:9" ht="22.5" customHeight="1" thickBot="1">
      <c r="A3" s="33"/>
      <c r="B3" s="33"/>
      <c r="C3" s="28"/>
      <c r="D3" s="16" t="s">
        <v>3</v>
      </c>
      <c r="E3" s="16" t="s">
        <v>8</v>
      </c>
      <c r="F3" s="16" t="s">
        <v>9</v>
      </c>
      <c r="G3" s="16" t="s">
        <v>123</v>
      </c>
      <c r="H3" s="16" t="s">
        <v>10</v>
      </c>
      <c r="I3" s="28"/>
    </row>
    <row r="4" spans="1:9">
      <c r="A4" s="10">
        <v>1381</v>
      </c>
      <c r="B4" s="10" t="s">
        <v>539</v>
      </c>
      <c r="C4" s="10">
        <v>1201651</v>
      </c>
      <c r="D4" s="10">
        <v>910535</v>
      </c>
      <c r="E4" s="10">
        <v>366396</v>
      </c>
      <c r="F4" s="10">
        <v>435736</v>
      </c>
      <c r="G4" s="10">
        <v>53729</v>
      </c>
      <c r="H4" s="10">
        <v>54674</v>
      </c>
      <c r="I4" s="10">
        <v>291116</v>
      </c>
    </row>
    <row r="5" spans="1:9">
      <c r="A5" s="10">
        <v>1381</v>
      </c>
      <c r="B5" s="10" t="s">
        <v>540</v>
      </c>
      <c r="C5" s="10">
        <v>62466</v>
      </c>
      <c r="D5" s="10">
        <v>47232</v>
      </c>
      <c r="E5" s="10">
        <v>20917</v>
      </c>
      <c r="F5" s="10">
        <v>20023</v>
      </c>
      <c r="G5" s="10">
        <v>3183</v>
      </c>
      <c r="H5" s="10">
        <v>3109</v>
      </c>
      <c r="I5" s="10">
        <v>15234</v>
      </c>
    </row>
    <row r="6" spans="1:9">
      <c r="A6" s="10">
        <v>1381</v>
      </c>
      <c r="B6" s="10" t="s">
        <v>541</v>
      </c>
      <c r="C6" s="10">
        <v>21439</v>
      </c>
      <c r="D6" s="10">
        <v>16270</v>
      </c>
      <c r="E6" s="10">
        <v>10207</v>
      </c>
      <c r="F6" s="10">
        <v>4807</v>
      </c>
      <c r="G6" s="10">
        <v>614</v>
      </c>
      <c r="H6" s="10">
        <v>642</v>
      </c>
      <c r="I6" s="10">
        <v>5169</v>
      </c>
    </row>
    <row r="7" spans="1:9">
      <c r="A7" s="10">
        <v>1381</v>
      </c>
      <c r="B7" s="10" t="s">
        <v>542</v>
      </c>
      <c r="C7" s="10">
        <v>6819</v>
      </c>
      <c r="D7" s="10">
        <v>4995</v>
      </c>
      <c r="E7" s="10">
        <v>2737</v>
      </c>
      <c r="F7" s="10">
        <v>1793</v>
      </c>
      <c r="G7" s="10">
        <v>262</v>
      </c>
      <c r="H7" s="10">
        <v>203</v>
      </c>
      <c r="I7" s="10">
        <v>1824</v>
      </c>
    </row>
    <row r="8" spans="1:9">
      <c r="A8" s="10">
        <v>1381</v>
      </c>
      <c r="B8" s="10" t="s">
        <v>543</v>
      </c>
      <c r="C8" s="10">
        <v>141108</v>
      </c>
      <c r="D8" s="10">
        <v>112147</v>
      </c>
      <c r="E8" s="10">
        <v>46174</v>
      </c>
      <c r="F8" s="10">
        <v>54953</v>
      </c>
      <c r="G8" s="10">
        <v>5584</v>
      </c>
      <c r="H8" s="10">
        <v>5436</v>
      </c>
      <c r="I8" s="10">
        <v>28961</v>
      </c>
    </row>
    <row r="9" spans="1:9">
      <c r="A9" s="10">
        <v>1381</v>
      </c>
      <c r="B9" s="10" t="s">
        <v>544</v>
      </c>
      <c r="C9" s="10">
        <v>16200</v>
      </c>
      <c r="D9" s="10">
        <v>12906</v>
      </c>
      <c r="E9" s="10">
        <v>4422</v>
      </c>
      <c r="F9" s="10">
        <v>7138</v>
      </c>
      <c r="G9" s="10">
        <v>620</v>
      </c>
      <c r="H9" s="10">
        <v>726</v>
      </c>
      <c r="I9" s="10">
        <v>3294</v>
      </c>
    </row>
    <row r="10" spans="1:9">
      <c r="A10" s="10">
        <v>1381</v>
      </c>
      <c r="B10" s="10" t="s">
        <v>545</v>
      </c>
      <c r="C10" s="10">
        <v>1397</v>
      </c>
      <c r="D10" s="10">
        <v>1074</v>
      </c>
      <c r="E10" s="10">
        <v>512</v>
      </c>
      <c r="F10" s="10">
        <v>450</v>
      </c>
      <c r="G10" s="10">
        <v>46</v>
      </c>
      <c r="H10" s="10">
        <v>66</v>
      </c>
      <c r="I10" s="10">
        <v>323</v>
      </c>
    </row>
    <row r="11" spans="1:9">
      <c r="A11" s="10">
        <v>1381</v>
      </c>
      <c r="B11" s="10" t="s">
        <v>546</v>
      </c>
      <c r="C11" s="10">
        <v>6697</v>
      </c>
      <c r="D11" s="10">
        <v>5532</v>
      </c>
      <c r="E11" s="10">
        <v>3364</v>
      </c>
      <c r="F11" s="10">
        <v>1283</v>
      </c>
      <c r="G11" s="10">
        <v>335</v>
      </c>
      <c r="H11" s="10">
        <v>550</v>
      </c>
      <c r="I11" s="10">
        <v>1165</v>
      </c>
    </row>
    <row r="12" spans="1:9">
      <c r="A12" s="10">
        <v>1381</v>
      </c>
      <c r="B12" s="10" t="s">
        <v>547</v>
      </c>
      <c r="C12" s="10">
        <v>388360</v>
      </c>
      <c r="D12" s="10">
        <v>292391</v>
      </c>
      <c r="E12" s="10">
        <v>86850</v>
      </c>
      <c r="F12" s="10">
        <v>168819</v>
      </c>
      <c r="G12" s="10">
        <v>14935</v>
      </c>
      <c r="H12" s="10">
        <v>21787</v>
      </c>
      <c r="I12" s="10">
        <v>95969</v>
      </c>
    </row>
    <row r="13" spans="1:9">
      <c r="A13" s="10">
        <v>1381</v>
      </c>
      <c r="B13" s="10" t="s">
        <v>548</v>
      </c>
      <c r="C13" s="10">
        <v>4080</v>
      </c>
      <c r="D13" s="10">
        <v>3328</v>
      </c>
      <c r="E13" s="10">
        <v>1638</v>
      </c>
      <c r="F13" s="10">
        <v>1308</v>
      </c>
      <c r="G13" s="10">
        <v>217</v>
      </c>
      <c r="H13" s="10">
        <v>165</v>
      </c>
      <c r="I13" s="10">
        <v>752</v>
      </c>
    </row>
    <row r="14" spans="1:9">
      <c r="A14" s="10">
        <v>1381</v>
      </c>
      <c r="B14" s="10" t="s">
        <v>549</v>
      </c>
      <c r="C14" s="10">
        <v>3385</v>
      </c>
      <c r="D14" s="10">
        <v>2769</v>
      </c>
      <c r="E14" s="10">
        <v>1113</v>
      </c>
      <c r="F14" s="10">
        <v>1395</v>
      </c>
      <c r="G14" s="10">
        <v>174</v>
      </c>
      <c r="H14" s="10">
        <v>87</v>
      </c>
      <c r="I14" s="10">
        <v>616</v>
      </c>
    </row>
    <row r="15" spans="1:9">
      <c r="A15" s="10">
        <v>1381</v>
      </c>
      <c r="B15" s="10" t="s">
        <v>550</v>
      </c>
      <c r="C15" s="10">
        <v>73004</v>
      </c>
      <c r="D15" s="10">
        <v>58003</v>
      </c>
      <c r="E15" s="10">
        <v>32026</v>
      </c>
      <c r="F15" s="10">
        <v>20742</v>
      </c>
      <c r="G15" s="10">
        <v>2723</v>
      </c>
      <c r="H15" s="10">
        <v>2512</v>
      </c>
      <c r="I15" s="10">
        <v>15001</v>
      </c>
    </row>
    <row r="16" spans="1:9">
      <c r="A16" s="10">
        <v>1381</v>
      </c>
      <c r="B16" s="10" t="s">
        <v>551</v>
      </c>
      <c r="C16" s="10">
        <v>3163</v>
      </c>
      <c r="D16" s="10">
        <v>2909</v>
      </c>
      <c r="E16" s="10">
        <v>656</v>
      </c>
      <c r="F16" s="10">
        <v>2220</v>
      </c>
      <c r="G16" s="10">
        <v>15</v>
      </c>
      <c r="H16" s="10">
        <v>18</v>
      </c>
      <c r="I16" s="10">
        <v>254</v>
      </c>
    </row>
    <row r="17" spans="1:9">
      <c r="A17" s="10">
        <v>1381</v>
      </c>
      <c r="B17" s="10" t="s">
        <v>552</v>
      </c>
      <c r="C17" s="10">
        <v>55001</v>
      </c>
      <c r="D17" s="10">
        <v>37472</v>
      </c>
      <c r="E17" s="10">
        <v>10350</v>
      </c>
      <c r="F17" s="10">
        <v>15451</v>
      </c>
      <c r="G17" s="10">
        <v>8391</v>
      </c>
      <c r="H17" s="10">
        <v>3280</v>
      </c>
      <c r="I17" s="10">
        <v>17529</v>
      </c>
    </row>
    <row r="18" spans="1:9">
      <c r="A18" s="10">
        <v>1381</v>
      </c>
      <c r="B18" s="10" t="s">
        <v>553</v>
      </c>
      <c r="C18" s="10">
        <v>19266</v>
      </c>
      <c r="D18" s="10">
        <v>14640</v>
      </c>
      <c r="E18" s="10">
        <v>5584</v>
      </c>
      <c r="F18" s="10">
        <v>7579</v>
      </c>
      <c r="G18" s="10">
        <v>764</v>
      </c>
      <c r="H18" s="10">
        <v>713</v>
      </c>
      <c r="I18" s="10">
        <v>4626</v>
      </c>
    </row>
    <row r="19" spans="1:9">
      <c r="A19" s="10">
        <v>1381</v>
      </c>
      <c r="B19" s="10" t="s">
        <v>554</v>
      </c>
      <c r="C19" s="10">
        <v>17845</v>
      </c>
      <c r="D19" s="10">
        <v>14322</v>
      </c>
      <c r="E19" s="10">
        <v>7110</v>
      </c>
      <c r="F19" s="10">
        <v>5685</v>
      </c>
      <c r="G19" s="10">
        <v>744</v>
      </c>
      <c r="H19" s="10">
        <v>783</v>
      </c>
      <c r="I19" s="10">
        <v>3523</v>
      </c>
    </row>
    <row r="20" spans="1:9">
      <c r="A20" s="10">
        <v>1381</v>
      </c>
      <c r="B20" s="10" t="s">
        <v>555</v>
      </c>
      <c r="C20" s="10">
        <v>5973</v>
      </c>
      <c r="D20" s="10">
        <v>4692</v>
      </c>
      <c r="E20" s="10">
        <v>2261</v>
      </c>
      <c r="F20" s="10">
        <v>2268</v>
      </c>
      <c r="G20" s="10">
        <v>68</v>
      </c>
      <c r="H20" s="10">
        <v>95</v>
      </c>
      <c r="I20" s="10">
        <v>1281</v>
      </c>
    </row>
    <row r="21" spans="1:9">
      <c r="A21" s="10">
        <v>1381</v>
      </c>
      <c r="B21" s="10" t="s">
        <v>556</v>
      </c>
      <c r="C21" s="10">
        <v>43055</v>
      </c>
      <c r="D21" s="10">
        <v>31367</v>
      </c>
      <c r="E21" s="10">
        <v>14051</v>
      </c>
      <c r="F21" s="10">
        <v>14340</v>
      </c>
      <c r="G21" s="10">
        <v>1416</v>
      </c>
      <c r="H21" s="10">
        <v>1560</v>
      </c>
      <c r="I21" s="10">
        <v>11688</v>
      </c>
    </row>
    <row r="22" spans="1:9">
      <c r="A22" s="10">
        <v>1381</v>
      </c>
      <c r="B22" s="10" t="s">
        <v>557</v>
      </c>
      <c r="C22" s="10">
        <v>64147</v>
      </c>
      <c r="D22" s="10">
        <v>47250</v>
      </c>
      <c r="E22" s="10">
        <v>25145</v>
      </c>
      <c r="F22" s="10">
        <v>17648</v>
      </c>
      <c r="G22" s="10">
        <v>2355</v>
      </c>
      <c r="H22" s="10">
        <v>2102</v>
      </c>
      <c r="I22" s="10">
        <v>16897</v>
      </c>
    </row>
    <row r="23" spans="1:9">
      <c r="A23" s="10">
        <v>1381</v>
      </c>
      <c r="B23" s="10" t="s">
        <v>558</v>
      </c>
      <c r="C23" s="10">
        <v>16123</v>
      </c>
      <c r="D23" s="10">
        <v>13452</v>
      </c>
      <c r="E23" s="10">
        <v>8710</v>
      </c>
      <c r="F23" s="10">
        <v>3923</v>
      </c>
      <c r="G23" s="10">
        <v>403</v>
      </c>
      <c r="H23" s="10">
        <v>416</v>
      </c>
      <c r="I23" s="10">
        <v>2671</v>
      </c>
    </row>
    <row r="24" spans="1:9">
      <c r="A24" s="10">
        <v>1381</v>
      </c>
      <c r="B24" s="10" t="s">
        <v>559</v>
      </c>
      <c r="C24" s="10">
        <v>4971</v>
      </c>
      <c r="D24" s="10">
        <v>3713</v>
      </c>
      <c r="E24" s="10">
        <v>1484</v>
      </c>
      <c r="F24" s="10">
        <v>1978</v>
      </c>
      <c r="G24" s="10">
        <v>118</v>
      </c>
      <c r="H24" s="10">
        <v>133</v>
      </c>
      <c r="I24" s="10">
        <v>1258</v>
      </c>
    </row>
    <row r="25" spans="1:9">
      <c r="A25" s="10">
        <v>1381</v>
      </c>
      <c r="B25" s="10" t="s">
        <v>560</v>
      </c>
      <c r="C25" s="10">
        <v>17692</v>
      </c>
      <c r="D25" s="10">
        <v>12149</v>
      </c>
      <c r="E25" s="10">
        <v>5059</v>
      </c>
      <c r="F25" s="10">
        <v>5179</v>
      </c>
      <c r="G25" s="10">
        <v>975</v>
      </c>
      <c r="H25" s="10">
        <v>936</v>
      </c>
      <c r="I25" s="10">
        <v>5543</v>
      </c>
    </row>
    <row r="26" spans="1:9">
      <c r="A26" s="10">
        <v>1381</v>
      </c>
      <c r="B26" s="10" t="s">
        <v>561</v>
      </c>
      <c r="C26" s="10">
        <v>11176</v>
      </c>
      <c r="D26" s="10">
        <v>8526</v>
      </c>
      <c r="E26" s="10">
        <v>3766</v>
      </c>
      <c r="F26" s="10">
        <v>4008</v>
      </c>
      <c r="G26" s="10">
        <v>370</v>
      </c>
      <c r="H26" s="10">
        <v>382</v>
      </c>
      <c r="I26" s="10">
        <v>2650</v>
      </c>
    </row>
    <row r="27" spans="1:9">
      <c r="A27" s="10">
        <v>1381</v>
      </c>
      <c r="B27" s="10" t="s">
        <v>562</v>
      </c>
      <c r="C27" s="10">
        <v>2026</v>
      </c>
      <c r="D27" s="10">
        <v>1408</v>
      </c>
      <c r="E27" s="10">
        <v>538</v>
      </c>
      <c r="F27" s="10">
        <v>577</v>
      </c>
      <c r="G27" s="10">
        <v>152</v>
      </c>
      <c r="H27" s="10">
        <v>141</v>
      </c>
      <c r="I27" s="10">
        <v>618</v>
      </c>
    </row>
    <row r="28" spans="1:9">
      <c r="A28" s="10">
        <v>1381</v>
      </c>
      <c r="B28" s="10" t="s">
        <v>563</v>
      </c>
      <c r="C28" s="10">
        <v>8331</v>
      </c>
      <c r="D28" s="10">
        <v>6210</v>
      </c>
      <c r="E28" s="10">
        <v>3265</v>
      </c>
      <c r="F28" s="10">
        <v>2351</v>
      </c>
      <c r="G28" s="10">
        <v>283</v>
      </c>
      <c r="H28" s="10">
        <v>311</v>
      </c>
      <c r="I28" s="10">
        <v>2121</v>
      </c>
    </row>
    <row r="29" spans="1:9">
      <c r="A29" s="10">
        <v>1381</v>
      </c>
      <c r="B29" s="10" t="s">
        <v>564</v>
      </c>
      <c r="C29" s="10">
        <v>44368</v>
      </c>
      <c r="D29" s="10">
        <v>33363</v>
      </c>
      <c r="E29" s="10">
        <v>16936</v>
      </c>
      <c r="F29" s="10">
        <v>13202</v>
      </c>
      <c r="G29" s="10">
        <v>1704</v>
      </c>
      <c r="H29" s="10">
        <v>1521</v>
      </c>
      <c r="I29" s="10">
        <v>11005</v>
      </c>
    </row>
    <row r="30" spans="1:9">
      <c r="A30" s="10">
        <v>1381</v>
      </c>
      <c r="B30" s="10" t="s">
        <v>565</v>
      </c>
      <c r="C30" s="10">
        <v>11489</v>
      </c>
      <c r="D30" s="10">
        <v>8212</v>
      </c>
      <c r="E30" s="10">
        <v>3460</v>
      </c>
      <c r="F30" s="10">
        <v>3870</v>
      </c>
      <c r="G30" s="10">
        <v>489</v>
      </c>
      <c r="H30" s="10">
        <v>393</v>
      </c>
      <c r="I30" s="10">
        <v>3277</v>
      </c>
    </row>
    <row r="31" spans="1:9">
      <c r="A31" s="10">
        <v>1381</v>
      </c>
      <c r="B31" s="10" t="s">
        <v>566</v>
      </c>
      <c r="C31" s="10">
        <v>36861</v>
      </c>
      <c r="D31" s="10">
        <v>28363</v>
      </c>
      <c r="E31" s="10">
        <v>11153</v>
      </c>
      <c r="F31" s="10">
        <v>14146</v>
      </c>
      <c r="G31" s="10">
        <v>1558</v>
      </c>
      <c r="H31" s="10">
        <v>1506</v>
      </c>
      <c r="I31" s="10">
        <v>8498</v>
      </c>
    </row>
    <row r="32" spans="1:9">
      <c r="A32" s="10">
        <v>1381</v>
      </c>
      <c r="B32" s="10" t="s">
        <v>567</v>
      </c>
      <c r="C32" s="10">
        <v>61207</v>
      </c>
      <c r="D32" s="10">
        <v>44220</v>
      </c>
      <c r="E32" s="10">
        <v>18317</v>
      </c>
      <c r="F32" s="10">
        <v>19622</v>
      </c>
      <c r="G32" s="10">
        <v>3031</v>
      </c>
      <c r="H32" s="10">
        <v>3250</v>
      </c>
      <c r="I32" s="10">
        <v>16987</v>
      </c>
    </row>
    <row r="33" spans="1:9">
      <c r="A33" s="10">
        <v>1381</v>
      </c>
      <c r="B33" s="10" t="s">
        <v>568</v>
      </c>
      <c r="C33" s="10">
        <v>7988</v>
      </c>
      <c r="D33" s="10">
        <v>4877</v>
      </c>
      <c r="E33" s="10">
        <v>2246</v>
      </c>
      <c r="F33" s="10">
        <v>1548</v>
      </c>
      <c r="G33" s="10">
        <v>675</v>
      </c>
      <c r="H33" s="10">
        <v>408</v>
      </c>
      <c r="I33" s="10">
        <v>3111</v>
      </c>
    </row>
    <row r="34" spans="1:9">
      <c r="A34" s="10">
        <v>1381</v>
      </c>
      <c r="B34" s="10" t="s">
        <v>569</v>
      </c>
      <c r="C34" s="10">
        <v>11146</v>
      </c>
      <c r="D34" s="10">
        <v>8489</v>
      </c>
      <c r="E34" s="10">
        <v>3823</v>
      </c>
      <c r="F34" s="10">
        <v>3795</v>
      </c>
      <c r="G34" s="10">
        <v>496</v>
      </c>
      <c r="H34" s="10">
        <v>375</v>
      </c>
      <c r="I34" s="10">
        <v>2657</v>
      </c>
    </row>
    <row r="35" spans="1:9">
      <c r="A35" s="10">
        <v>1381</v>
      </c>
      <c r="B35" s="10" t="s">
        <v>570</v>
      </c>
      <c r="C35" s="10">
        <v>34868</v>
      </c>
      <c r="D35" s="10">
        <v>28254</v>
      </c>
      <c r="E35" s="10">
        <v>12522</v>
      </c>
      <c r="F35" s="10">
        <v>13635</v>
      </c>
      <c r="G35" s="10">
        <v>1029</v>
      </c>
      <c r="H35" s="10">
        <v>1068</v>
      </c>
      <c r="I35" s="10">
        <v>6614</v>
      </c>
    </row>
  </sheetData>
  <mergeCells count="7">
    <mergeCell ref="C1:I1"/>
    <mergeCell ref="A1:B1"/>
    <mergeCell ref="A2:A3"/>
    <mergeCell ref="B2:B3"/>
    <mergeCell ref="C2:C3"/>
    <mergeCell ref="D2:H2"/>
    <mergeCell ref="I2:I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5"/>
  <sheetViews>
    <sheetView rightToLeft="1" workbookViewId="0">
      <selection sqref="A1:B1"/>
    </sheetView>
  </sheetViews>
  <sheetFormatPr defaultRowHeight="15"/>
  <cols>
    <col min="1" max="1" width="9.140625" style="11"/>
    <col min="2" max="2" width="17.7109375" style="13" bestFit="1" customWidth="1"/>
    <col min="3" max="3" width="13.7109375" style="12" customWidth="1"/>
    <col min="4" max="4" width="13.85546875" style="12" customWidth="1"/>
    <col min="5" max="5" width="12" style="12" customWidth="1"/>
    <col min="6" max="7" width="13" style="12" customWidth="1"/>
    <col min="8" max="8" width="12.7109375" style="12" customWidth="1"/>
    <col min="9" max="9" width="14" style="12" customWidth="1"/>
    <col min="10" max="10" width="12.5703125" style="12" customWidth="1"/>
    <col min="11" max="11" width="13.7109375" style="12" customWidth="1"/>
    <col min="12" max="12" width="14.28515625" style="12" customWidth="1"/>
    <col min="13" max="16384" width="9.140625" style="11"/>
  </cols>
  <sheetData>
    <row r="1" spans="1:12" ht="15.75" thickBot="1">
      <c r="A1" s="25" t="s">
        <v>159</v>
      </c>
      <c r="B1" s="25"/>
      <c r="C1" s="24" t="str">
        <f>CONCATENATE("13-",'فهرست جداول'!E4,"-",MID('فهرست جداول'!B1, 58,10))</f>
        <v>13-شاغلان کارگاه‏ها بر حسب وضع سواد، مدرک تحصیلی و استان-81 کل کشور</v>
      </c>
      <c r="D1" s="24"/>
      <c r="E1" s="24"/>
      <c r="F1" s="24"/>
      <c r="G1" s="24"/>
      <c r="H1" s="24"/>
      <c r="I1" s="24"/>
      <c r="J1" s="24"/>
      <c r="K1" s="24"/>
      <c r="L1" s="24"/>
    </row>
    <row r="2" spans="1:12" ht="15.75" thickBot="1">
      <c r="A2" s="32" t="s">
        <v>128</v>
      </c>
      <c r="B2" s="32" t="s">
        <v>152</v>
      </c>
      <c r="C2" s="26" t="s">
        <v>11</v>
      </c>
      <c r="D2" s="26" t="s">
        <v>4</v>
      </c>
      <c r="E2" s="26" t="s">
        <v>12</v>
      </c>
      <c r="F2" s="20" t="s">
        <v>13</v>
      </c>
      <c r="G2" s="20"/>
      <c r="H2" s="20"/>
      <c r="I2" s="20"/>
      <c r="J2" s="20"/>
      <c r="K2" s="20"/>
      <c r="L2" s="20"/>
    </row>
    <row r="3" spans="1:12" ht="30" customHeight="1" thickBot="1">
      <c r="A3" s="33" t="s">
        <v>128</v>
      </c>
      <c r="B3" s="33"/>
      <c r="C3" s="28"/>
      <c r="D3" s="28"/>
      <c r="E3" s="28"/>
      <c r="F3" s="18" t="s">
        <v>2</v>
      </c>
      <c r="G3" s="16" t="s">
        <v>14</v>
      </c>
      <c r="H3" s="18" t="s">
        <v>15</v>
      </c>
      <c r="I3" s="16" t="s">
        <v>16</v>
      </c>
      <c r="J3" s="18" t="s">
        <v>17</v>
      </c>
      <c r="K3" s="16" t="s">
        <v>18</v>
      </c>
      <c r="L3" s="18" t="s">
        <v>19</v>
      </c>
    </row>
    <row r="4" spans="1:12">
      <c r="A4" s="10">
        <v>1381</v>
      </c>
      <c r="B4" s="10" t="s">
        <v>539</v>
      </c>
      <c r="C4" s="10">
        <v>19271</v>
      </c>
      <c r="D4" s="10">
        <v>1201651</v>
      </c>
      <c r="E4" s="10">
        <v>49788</v>
      </c>
      <c r="F4" s="10">
        <v>1151863</v>
      </c>
      <c r="G4" s="10">
        <v>625408</v>
      </c>
      <c r="H4" s="10">
        <v>366660</v>
      </c>
      <c r="I4" s="10">
        <v>56180</v>
      </c>
      <c r="J4" s="10">
        <v>92692</v>
      </c>
      <c r="K4" s="10">
        <v>8847</v>
      </c>
      <c r="L4" s="10">
        <v>2076</v>
      </c>
    </row>
    <row r="5" spans="1:12">
      <c r="A5" s="10">
        <v>1381</v>
      </c>
      <c r="B5" s="10" t="s">
        <v>540</v>
      </c>
      <c r="C5" s="10">
        <v>1145</v>
      </c>
      <c r="D5" s="10">
        <v>62466</v>
      </c>
      <c r="E5" s="10">
        <v>3418</v>
      </c>
      <c r="F5" s="10">
        <v>59048</v>
      </c>
      <c r="G5" s="10">
        <v>32350</v>
      </c>
      <c r="H5" s="10">
        <v>17026</v>
      </c>
      <c r="I5" s="10">
        <v>3772</v>
      </c>
      <c r="J5" s="10">
        <v>5387</v>
      </c>
      <c r="K5" s="10">
        <v>432</v>
      </c>
      <c r="L5" s="10">
        <v>81</v>
      </c>
    </row>
    <row r="6" spans="1:12">
      <c r="A6" s="10">
        <v>1381</v>
      </c>
      <c r="B6" s="10" t="s">
        <v>541</v>
      </c>
      <c r="C6" s="10">
        <v>562</v>
      </c>
      <c r="D6" s="10">
        <v>21439</v>
      </c>
      <c r="E6" s="10">
        <v>2274</v>
      </c>
      <c r="F6" s="10">
        <v>19165</v>
      </c>
      <c r="G6" s="10">
        <v>11799</v>
      </c>
      <c r="H6" s="10">
        <v>5228</v>
      </c>
      <c r="I6" s="10">
        <v>752</v>
      </c>
      <c r="J6" s="10">
        <v>1287</v>
      </c>
      <c r="K6" s="10">
        <v>72</v>
      </c>
      <c r="L6" s="10">
        <v>27</v>
      </c>
    </row>
    <row r="7" spans="1:12">
      <c r="A7" s="10">
        <v>1381</v>
      </c>
      <c r="B7" s="10" t="s">
        <v>542</v>
      </c>
      <c r="C7" s="10">
        <v>137</v>
      </c>
      <c r="D7" s="10">
        <v>6819</v>
      </c>
      <c r="E7" s="10">
        <v>613</v>
      </c>
      <c r="F7" s="10">
        <v>6206</v>
      </c>
      <c r="G7" s="10">
        <v>3930</v>
      </c>
      <c r="H7" s="10">
        <v>1659</v>
      </c>
      <c r="I7" s="10">
        <v>205</v>
      </c>
      <c r="J7" s="10">
        <v>391</v>
      </c>
      <c r="K7" s="10">
        <v>17</v>
      </c>
      <c r="L7" s="10">
        <v>4</v>
      </c>
    </row>
    <row r="8" spans="1:12">
      <c r="A8" s="10">
        <v>1381</v>
      </c>
      <c r="B8" s="10" t="s">
        <v>543</v>
      </c>
      <c r="C8" s="10">
        <v>2732</v>
      </c>
      <c r="D8" s="10">
        <v>141108</v>
      </c>
      <c r="E8" s="10">
        <v>9064</v>
      </c>
      <c r="F8" s="10">
        <v>132044</v>
      </c>
      <c r="G8" s="10">
        <v>74099</v>
      </c>
      <c r="H8" s="10">
        <v>41759</v>
      </c>
      <c r="I8" s="10">
        <v>6243</v>
      </c>
      <c r="J8" s="10">
        <v>9035</v>
      </c>
      <c r="K8" s="10">
        <v>757</v>
      </c>
      <c r="L8" s="10">
        <v>151</v>
      </c>
    </row>
    <row r="9" spans="1:12">
      <c r="A9" s="10">
        <v>1381</v>
      </c>
      <c r="B9" s="10" t="s">
        <v>544</v>
      </c>
      <c r="C9" s="10">
        <v>324</v>
      </c>
      <c r="D9" s="10">
        <v>16200</v>
      </c>
      <c r="E9" s="10">
        <v>291</v>
      </c>
      <c r="F9" s="10">
        <v>15909</v>
      </c>
      <c r="G9" s="10">
        <v>9095</v>
      </c>
      <c r="H9" s="10">
        <v>5141</v>
      </c>
      <c r="I9" s="10">
        <v>563</v>
      </c>
      <c r="J9" s="10">
        <v>1045</v>
      </c>
      <c r="K9" s="10">
        <v>57</v>
      </c>
      <c r="L9" s="10">
        <v>8</v>
      </c>
    </row>
    <row r="10" spans="1:12">
      <c r="A10" s="10">
        <v>1381</v>
      </c>
      <c r="B10" s="10" t="s">
        <v>545</v>
      </c>
      <c r="C10" s="10">
        <v>32</v>
      </c>
      <c r="D10" s="10">
        <v>1397</v>
      </c>
      <c r="E10" s="10">
        <v>24</v>
      </c>
      <c r="F10" s="10">
        <v>1373</v>
      </c>
      <c r="G10" s="10">
        <v>705</v>
      </c>
      <c r="H10" s="10">
        <v>525</v>
      </c>
      <c r="I10" s="10">
        <v>55</v>
      </c>
      <c r="J10" s="10">
        <v>82</v>
      </c>
      <c r="K10" s="10">
        <v>5</v>
      </c>
      <c r="L10" s="10">
        <v>1</v>
      </c>
    </row>
    <row r="11" spans="1:12">
      <c r="A11" s="10">
        <v>1381</v>
      </c>
      <c r="B11" s="10" t="s">
        <v>546</v>
      </c>
      <c r="C11" s="10">
        <v>48</v>
      </c>
      <c r="D11" s="10">
        <v>6697</v>
      </c>
      <c r="E11" s="10">
        <v>99</v>
      </c>
      <c r="F11" s="10">
        <v>6598</v>
      </c>
      <c r="G11" s="10">
        <v>3642</v>
      </c>
      <c r="H11" s="10">
        <v>1799</v>
      </c>
      <c r="I11" s="10">
        <v>254</v>
      </c>
      <c r="J11" s="10">
        <v>770</v>
      </c>
      <c r="K11" s="10">
        <v>122</v>
      </c>
      <c r="L11" s="10">
        <v>11</v>
      </c>
    </row>
    <row r="12" spans="1:12">
      <c r="A12" s="10">
        <v>1381</v>
      </c>
      <c r="B12" s="10" t="s">
        <v>547</v>
      </c>
      <c r="C12" s="10">
        <v>6163</v>
      </c>
      <c r="D12" s="10">
        <v>388360</v>
      </c>
      <c r="E12" s="10">
        <v>9455</v>
      </c>
      <c r="F12" s="10">
        <v>378905</v>
      </c>
      <c r="G12" s="10">
        <v>192304</v>
      </c>
      <c r="H12" s="10">
        <v>127332</v>
      </c>
      <c r="I12" s="10">
        <v>19968</v>
      </c>
      <c r="J12" s="10">
        <v>33982</v>
      </c>
      <c r="K12" s="10">
        <v>4210</v>
      </c>
      <c r="L12" s="10">
        <v>1109</v>
      </c>
    </row>
    <row r="13" spans="1:12">
      <c r="A13" s="10">
        <v>1381</v>
      </c>
      <c r="B13" s="10" t="s">
        <v>548</v>
      </c>
      <c r="C13" s="10">
        <v>89</v>
      </c>
      <c r="D13" s="10">
        <v>4080</v>
      </c>
      <c r="E13" s="10">
        <v>106</v>
      </c>
      <c r="F13" s="10">
        <v>3974</v>
      </c>
      <c r="G13" s="10">
        <v>1768</v>
      </c>
      <c r="H13" s="10">
        <v>1603</v>
      </c>
      <c r="I13" s="10">
        <v>300</v>
      </c>
      <c r="J13" s="10">
        <v>278</v>
      </c>
      <c r="K13" s="10">
        <v>20</v>
      </c>
      <c r="L13" s="10">
        <v>5</v>
      </c>
    </row>
    <row r="14" spans="1:12">
      <c r="A14" s="10">
        <v>1381</v>
      </c>
      <c r="B14" s="10" t="s">
        <v>549</v>
      </c>
      <c r="C14" s="10">
        <v>47</v>
      </c>
      <c r="D14" s="10">
        <v>3385</v>
      </c>
      <c r="E14" s="10">
        <v>223</v>
      </c>
      <c r="F14" s="10">
        <v>3162</v>
      </c>
      <c r="G14" s="10">
        <v>1734</v>
      </c>
      <c r="H14" s="10">
        <v>1078</v>
      </c>
      <c r="I14" s="10">
        <v>140</v>
      </c>
      <c r="J14" s="10">
        <v>193</v>
      </c>
      <c r="K14" s="10">
        <v>10</v>
      </c>
      <c r="L14" s="10">
        <v>7</v>
      </c>
    </row>
    <row r="15" spans="1:12">
      <c r="A15" s="10">
        <v>1381</v>
      </c>
      <c r="B15" s="10" t="s">
        <v>550</v>
      </c>
      <c r="C15" s="10">
        <v>1209</v>
      </c>
      <c r="D15" s="10">
        <v>73004</v>
      </c>
      <c r="E15" s="10">
        <v>2864</v>
      </c>
      <c r="F15" s="10">
        <v>70140</v>
      </c>
      <c r="G15" s="10">
        <v>39958</v>
      </c>
      <c r="H15" s="10">
        <v>22133</v>
      </c>
      <c r="I15" s="10">
        <v>3030</v>
      </c>
      <c r="J15" s="10">
        <v>4588</v>
      </c>
      <c r="K15" s="10">
        <v>357</v>
      </c>
      <c r="L15" s="10">
        <v>74</v>
      </c>
    </row>
    <row r="16" spans="1:12">
      <c r="A16" s="10">
        <v>1381</v>
      </c>
      <c r="B16" s="10" t="s">
        <v>551</v>
      </c>
      <c r="C16" s="10">
        <v>55</v>
      </c>
      <c r="D16" s="10">
        <v>3163</v>
      </c>
      <c r="E16" s="10">
        <v>120</v>
      </c>
      <c r="F16" s="10">
        <v>3043</v>
      </c>
      <c r="G16" s="10">
        <v>1971</v>
      </c>
      <c r="H16" s="10">
        <v>761</v>
      </c>
      <c r="I16" s="10">
        <v>97</v>
      </c>
      <c r="J16" s="10">
        <v>196</v>
      </c>
      <c r="K16" s="10">
        <v>15</v>
      </c>
      <c r="L16" s="10">
        <v>3</v>
      </c>
    </row>
    <row r="17" spans="1:12">
      <c r="A17" s="10">
        <v>1381</v>
      </c>
      <c r="B17" s="10" t="s">
        <v>552</v>
      </c>
      <c r="C17" s="10">
        <v>400</v>
      </c>
      <c r="D17" s="10">
        <v>55001</v>
      </c>
      <c r="E17" s="10">
        <v>2427</v>
      </c>
      <c r="F17" s="10">
        <v>52574</v>
      </c>
      <c r="G17" s="10">
        <v>27780</v>
      </c>
      <c r="H17" s="10">
        <v>15909</v>
      </c>
      <c r="I17" s="10">
        <v>2900</v>
      </c>
      <c r="J17" s="10">
        <v>5596</v>
      </c>
      <c r="K17" s="10">
        <v>331</v>
      </c>
      <c r="L17" s="10">
        <v>58</v>
      </c>
    </row>
    <row r="18" spans="1:12">
      <c r="A18" s="10">
        <v>1381</v>
      </c>
      <c r="B18" s="10" t="s">
        <v>553</v>
      </c>
      <c r="C18" s="10">
        <v>199</v>
      </c>
      <c r="D18" s="10">
        <v>19266</v>
      </c>
      <c r="E18" s="10">
        <v>708</v>
      </c>
      <c r="F18" s="10">
        <v>18558</v>
      </c>
      <c r="G18" s="10">
        <v>10272</v>
      </c>
      <c r="H18" s="10">
        <v>6193</v>
      </c>
      <c r="I18" s="10">
        <v>766</v>
      </c>
      <c r="J18" s="10">
        <v>1186</v>
      </c>
      <c r="K18" s="10">
        <v>126</v>
      </c>
      <c r="L18" s="10">
        <v>15</v>
      </c>
    </row>
    <row r="19" spans="1:12">
      <c r="A19" s="10">
        <v>1381</v>
      </c>
      <c r="B19" s="10" t="s">
        <v>554</v>
      </c>
      <c r="C19" s="10">
        <v>345</v>
      </c>
      <c r="D19" s="10">
        <v>17845</v>
      </c>
      <c r="E19" s="10">
        <v>817</v>
      </c>
      <c r="F19" s="10">
        <v>17028</v>
      </c>
      <c r="G19" s="10">
        <v>9111</v>
      </c>
      <c r="H19" s="10">
        <v>5892</v>
      </c>
      <c r="I19" s="10">
        <v>740</v>
      </c>
      <c r="J19" s="10">
        <v>1179</v>
      </c>
      <c r="K19" s="10">
        <v>87</v>
      </c>
      <c r="L19" s="10">
        <v>19</v>
      </c>
    </row>
    <row r="20" spans="1:12">
      <c r="A20" s="10">
        <v>1381</v>
      </c>
      <c r="B20" s="10" t="s">
        <v>555</v>
      </c>
      <c r="C20" s="10">
        <v>132</v>
      </c>
      <c r="D20" s="10">
        <v>5973</v>
      </c>
      <c r="E20" s="10">
        <v>1136</v>
      </c>
      <c r="F20" s="10">
        <v>4837</v>
      </c>
      <c r="G20" s="10">
        <v>3545</v>
      </c>
      <c r="H20" s="10">
        <v>1002</v>
      </c>
      <c r="I20" s="10">
        <v>96</v>
      </c>
      <c r="J20" s="10">
        <v>183</v>
      </c>
      <c r="K20" s="10">
        <v>11</v>
      </c>
      <c r="L20" s="10">
        <v>0</v>
      </c>
    </row>
    <row r="21" spans="1:12">
      <c r="A21" s="10">
        <v>1381</v>
      </c>
      <c r="B21" s="10" t="s">
        <v>556</v>
      </c>
      <c r="C21" s="10">
        <v>887</v>
      </c>
      <c r="D21" s="10">
        <v>43055</v>
      </c>
      <c r="E21" s="10">
        <v>2210</v>
      </c>
      <c r="F21" s="10">
        <v>40845</v>
      </c>
      <c r="G21" s="10">
        <v>23014</v>
      </c>
      <c r="H21" s="10">
        <v>12575</v>
      </c>
      <c r="I21" s="10">
        <v>2072</v>
      </c>
      <c r="J21" s="10">
        <v>2887</v>
      </c>
      <c r="K21" s="10">
        <v>251</v>
      </c>
      <c r="L21" s="10">
        <v>46</v>
      </c>
    </row>
    <row r="22" spans="1:12">
      <c r="A22" s="10">
        <v>1381</v>
      </c>
      <c r="B22" s="10" t="s">
        <v>557</v>
      </c>
      <c r="C22" s="10">
        <v>685</v>
      </c>
      <c r="D22" s="10">
        <v>64147</v>
      </c>
      <c r="E22" s="10">
        <v>2289</v>
      </c>
      <c r="F22" s="10">
        <v>61858</v>
      </c>
      <c r="G22" s="10">
        <v>37676</v>
      </c>
      <c r="H22" s="10">
        <v>17593</v>
      </c>
      <c r="I22" s="10">
        <v>1914</v>
      </c>
      <c r="J22" s="10">
        <v>4269</v>
      </c>
      <c r="K22" s="10">
        <v>322</v>
      </c>
      <c r="L22" s="10">
        <v>84</v>
      </c>
    </row>
    <row r="23" spans="1:12">
      <c r="A23" s="10">
        <v>1381</v>
      </c>
      <c r="B23" s="10" t="s">
        <v>558</v>
      </c>
      <c r="C23" s="10">
        <v>378</v>
      </c>
      <c r="D23" s="10">
        <v>16123</v>
      </c>
      <c r="E23" s="10">
        <v>653</v>
      </c>
      <c r="F23" s="10">
        <v>15470</v>
      </c>
      <c r="G23" s="10">
        <v>10331</v>
      </c>
      <c r="H23" s="10">
        <v>3819</v>
      </c>
      <c r="I23" s="10">
        <v>533</v>
      </c>
      <c r="J23" s="10">
        <v>738</v>
      </c>
      <c r="K23" s="10">
        <v>37</v>
      </c>
      <c r="L23" s="10">
        <v>12</v>
      </c>
    </row>
    <row r="24" spans="1:12">
      <c r="A24" s="10">
        <v>1381</v>
      </c>
      <c r="B24" s="10" t="s">
        <v>559</v>
      </c>
      <c r="C24" s="10">
        <v>139</v>
      </c>
      <c r="D24" s="10">
        <v>4971</v>
      </c>
      <c r="E24" s="10">
        <v>346</v>
      </c>
      <c r="F24" s="10">
        <v>4625</v>
      </c>
      <c r="G24" s="10">
        <v>2765</v>
      </c>
      <c r="H24" s="10">
        <v>1388</v>
      </c>
      <c r="I24" s="10">
        <v>183</v>
      </c>
      <c r="J24" s="10">
        <v>270</v>
      </c>
      <c r="K24" s="10">
        <v>17</v>
      </c>
      <c r="L24" s="10">
        <v>2</v>
      </c>
    </row>
    <row r="25" spans="1:12">
      <c r="A25" s="10">
        <v>1381</v>
      </c>
      <c r="B25" s="10" t="s">
        <v>560</v>
      </c>
      <c r="C25" s="10">
        <v>145</v>
      </c>
      <c r="D25" s="10">
        <v>17692</v>
      </c>
      <c r="E25" s="10">
        <v>586</v>
      </c>
      <c r="F25" s="10">
        <v>17106</v>
      </c>
      <c r="G25" s="10">
        <v>8153</v>
      </c>
      <c r="H25" s="10">
        <v>6036</v>
      </c>
      <c r="I25" s="10">
        <v>1005</v>
      </c>
      <c r="J25" s="10">
        <v>1721</v>
      </c>
      <c r="K25" s="10">
        <v>178</v>
      </c>
      <c r="L25" s="10">
        <v>13</v>
      </c>
    </row>
    <row r="26" spans="1:12">
      <c r="A26" s="10">
        <v>1381</v>
      </c>
      <c r="B26" s="10" t="s">
        <v>561</v>
      </c>
      <c r="C26" s="10">
        <v>234</v>
      </c>
      <c r="D26" s="10">
        <v>11176</v>
      </c>
      <c r="E26" s="10">
        <v>671</v>
      </c>
      <c r="F26" s="10">
        <v>10505</v>
      </c>
      <c r="G26" s="10">
        <v>5980</v>
      </c>
      <c r="H26" s="10">
        <v>3304</v>
      </c>
      <c r="I26" s="10">
        <v>446</v>
      </c>
      <c r="J26" s="10">
        <v>721</v>
      </c>
      <c r="K26" s="10">
        <v>44</v>
      </c>
      <c r="L26" s="10">
        <v>10</v>
      </c>
    </row>
    <row r="27" spans="1:12">
      <c r="A27" s="10">
        <v>1381</v>
      </c>
      <c r="B27" s="10" t="s">
        <v>562</v>
      </c>
      <c r="C27" s="10">
        <v>44</v>
      </c>
      <c r="D27" s="10">
        <v>2026</v>
      </c>
      <c r="E27" s="10">
        <v>92</v>
      </c>
      <c r="F27" s="10">
        <v>1934</v>
      </c>
      <c r="G27" s="10">
        <v>824</v>
      </c>
      <c r="H27" s="10">
        <v>731</v>
      </c>
      <c r="I27" s="10">
        <v>141</v>
      </c>
      <c r="J27" s="10">
        <v>222</v>
      </c>
      <c r="K27" s="10">
        <v>14</v>
      </c>
      <c r="L27" s="10">
        <v>2</v>
      </c>
    </row>
    <row r="28" spans="1:12">
      <c r="A28" s="10">
        <v>1381</v>
      </c>
      <c r="B28" s="10" t="s">
        <v>563</v>
      </c>
      <c r="C28" s="10">
        <v>259</v>
      </c>
      <c r="D28" s="10">
        <v>8331</v>
      </c>
      <c r="E28" s="10">
        <v>872</v>
      </c>
      <c r="F28" s="10">
        <v>7459</v>
      </c>
      <c r="G28" s="10">
        <v>4695</v>
      </c>
      <c r="H28" s="10">
        <v>1893</v>
      </c>
      <c r="I28" s="10">
        <v>278</v>
      </c>
      <c r="J28" s="10">
        <v>544</v>
      </c>
      <c r="K28" s="10">
        <v>36</v>
      </c>
      <c r="L28" s="10">
        <v>13</v>
      </c>
    </row>
    <row r="29" spans="1:12">
      <c r="A29" s="10">
        <v>1381</v>
      </c>
      <c r="B29" s="10" t="s">
        <v>564</v>
      </c>
      <c r="C29" s="10">
        <v>674</v>
      </c>
      <c r="D29" s="10">
        <v>44368</v>
      </c>
      <c r="E29" s="10">
        <v>1201</v>
      </c>
      <c r="F29" s="10">
        <v>43167</v>
      </c>
      <c r="G29" s="10">
        <v>24536</v>
      </c>
      <c r="H29" s="10">
        <v>13644</v>
      </c>
      <c r="I29" s="10">
        <v>1716</v>
      </c>
      <c r="J29" s="10">
        <v>2953</v>
      </c>
      <c r="K29" s="10">
        <v>228</v>
      </c>
      <c r="L29" s="10">
        <v>90</v>
      </c>
    </row>
    <row r="30" spans="1:12">
      <c r="A30" s="10">
        <v>1381</v>
      </c>
      <c r="B30" s="10" t="s">
        <v>565</v>
      </c>
      <c r="C30" s="10">
        <v>157</v>
      </c>
      <c r="D30" s="10">
        <v>11489</v>
      </c>
      <c r="E30" s="10">
        <v>570</v>
      </c>
      <c r="F30" s="10">
        <v>10919</v>
      </c>
      <c r="G30" s="10">
        <v>6214</v>
      </c>
      <c r="H30" s="10">
        <v>3226</v>
      </c>
      <c r="I30" s="10">
        <v>651</v>
      </c>
      <c r="J30" s="10">
        <v>745</v>
      </c>
      <c r="K30" s="10">
        <v>59</v>
      </c>
      <c r="L30" s="10">
        <v>24</v>
      </c>
    </row>
    <row r="31" spans="1:12">
      <c r="A31" s="10">
        <v>1381</v>
      </c>
      <c r="B31" s="10" t="s">
        <v>566</v>
      </c>
      <c r="C31" s="10">
        <v>562</v>
      </c>
      <c r="D31" s="10">
        <v>36861</v>
      </c>
      <c r="E31" s="10">
        <v>1303</v>
      </c>
      <c r="F31" s="10">
        <v>35558</v>
      </c>
      <c r="G31" s="10">
        <v>19679</v>
      </c>
      <c r="H31" s="10">
        <v>11445</v>
      </c>
      <c r="I31" s="10">
        <v>1533</v>
      </c>
      <c r="J31" s="10">
        <v>2688</v>
      </c>
      <c r="K31" s="10">
        <v>168</v>
      </c>
      <c r="L31" s="10">
        <v>45</v>
      </c>
    </row>
    <row r="32" spans="1:12">
      <c r="A32" s="10">
        <v>1381</v>
      </c>
      <c r="B32" s="10" t="s">
        <v>567</v>
      </c>
      <c r="C32" s="10">
        <v>671</v>
      </c>
      <c r="D32" s="10">
        <v>61207</v>
      </c>
      <c r="E32" s="10">
        <v>2018</v>
      </c>
      <c r="F32" s="10">
        <v>59189</v>
      </c>
      <c r="G32" s="10">
        <v>29772</v>
      </c>
      <c r="H32" s="10">
        <v>19256</v>
      </c>
      <c r="I32" s="10">
        <v>3501</v>
      </c>
      <c r="J32" s="10">
        <v>5922</v>
      </c>
      <c r="K32" s="10">
        <v>626</v>
      </c>
      <c r="L32" s="10">
        <v>112</v>
      </c>
    </row>
    <row r="33" spans="1:12">
      <c r="A33" s="10">
        <v>1381</v>
      </c>
      <c r="B33" s="10" t="s">
        <v>568</v>
      </c>
      <c r="C33" s="10">
        <v>105</v>
      </c>
      <c r="D33" s="10">
        <v>7988</v>
      </c>
      <c r="E33" s="10">
        <v>279</v>
      </c>
      <c r="F33" s="10">
        <v>7709</v>
      </c>
      <c r="G33" s="10">
        <v>3738</v>
      </c>
      <c r="H33" s="10">
        <v>2320</v>
      </c>
      <c r="I33" s="10">
        <v>559</v>
      </c>
      <c r="J33" s="10">
        <v>975</v>
      </c>
      <c r="K33" s="10">
        <v>93</v>
      </c>
      <c r="L33" s="10">
        <v>24</v>
      </c>
    </row>
    <row r="34" spans="1:12">
      <c r="A34" s="10">
        <v>1381</v>
      </c>
      <c r="B34" s="10" t="s">
        <v>569</v>
      </c>
      <c r="C34" s="10">
        <v>278</v>
      </c>
      <c r="D34" s="10">
        <v>11146</v>
      </c>
      <c r="E34" s="10">
        <v>889</v>
      </c>
      <c r="F34" s="10">
        <v>10257</v>
      </c>
      <c r="G34" s="10">
        <v>6178</v>
      </c>
      <c r="H34" s="10">
        <v>2975</v>
      </c>
      <c r="I34" s="10">
        <v>331</v>
      </c>
      <c r="J34" s="10">
        <v>719</v>
      </c>
      <c r="K34" s="10">
        <v>42</v>
      </c>
      <c r="L34" s="10">
        <v>12</v>
      </c>
    </row>
    <row r="35" spans="1:12">
      <c r="A35" s="10">
        <v>1381</v>
      </c>
      <c r="B35" s="10" t="s">
        <v>570</v>
      </c>
      <c r="C35" s="10">
        <v>434</v>
      </c>
      <c r="D35" s="10">
        <v>34868</v>
      </c>
      <c r="E35" s="10">
        <v>2170</v>
      </c>
      <c r="F35" s="10">
        <v>32698</v>
      </c>
      <c r="G35" s="10">
        <v>17790</v>
      </c>
      <c r="H35" s="10">
        <v>11415</v>
      </c>
      <c r="I35" s="10">
        <v>1436</v>
      </c>
      <c r="J35" s="10">
        <v>1940</v>
      </c>
      <c r="K35" s="10">
        <v>103</v>
      </c>
      <c r="L35" s="10">
        <v>14</v>
      </c>
    </row>
  </sheetData>
  <mergeCells count="8">
    <mergeCell ref="F2:L2"/>
    <mergeCell ref="C1:L1"/>
    <mergeCell ref="A1:B1"/>
    <mergeCell ref="A2:A3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5"/>
  <sheetViews>
    <sheetView rightToLeft="1" workbookViewId="0">
      <selection sqref="A1:B1"/>
    </sheetView>
  </sheetViews>
  <sheetFormatPr defaultRowHeight="15"/>
  <cols>
    <col min="1" max="1" width="9.140625" style="11"/>
    <col min="2" max="2" width="17.7109375" style="2" bestFit="1" customWidth="1"/>
    <col min="3" max="3" width="14.7109375" style="1" customWidth="1"/>
    <col min="4" max="4" width="16" style="1" customWidth="1"/>
    <col min="5" max="5" width="15.85546875" style="1" customWidth="1"/>
    <col min="6" max="7" width="13" style="1" customWidth="1"/>
    <col min="8" max="8" width="12.7109375" style="1" customWidth="1"/>
    <col min="9" max="9" width="18.7109375" style="1" customWidth="1"/>
    <col min="10" max="10" width="12.5703125" style="1" customWidth="1"/>
    <col min="11" max="11" width="14.7109375" style="1" customWidth="1"/>
    <col min="12" max="12" width="14" style="1" customWidth="1"/>
    <col min="13" max="13" width="16.140625" style="1" customWidth="1"/>
    <col min="14" max="16384" width="9.140625" style="11"/>
  </cols>
  <sheetData>
    <row r="1" spans="1:13" ht="15.75" thickBot="1">
      <c r="A1" s="25" t="s">
        <v>159</v>
      </c>
      <c r="B1" s="25"/>
      <c r="C1" s="24" t="str">
        <f>CONCATENATE("14-",'فهرست جداول'!E5,"-",MID('فهرست جداول'!B1, 58,10), "                  (میلیون ریال)")</f>
        <v>14-ارزش نهاده‌های فعالیت صنعتی کارگاه‏ها بر حسب استان-81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ht="15.75" customHeight="1" thickBot="1">
      <c r="A2" s="32" t="s">
        <v>128</v>
      </c>
      <c r="B2" s="32" t="s">
        <v>152</v>
      </c>
      <c r="C2" s="26" t="s">
        <v>2</v>
      </c>
      <c r="D2" s="20" t="s">
        <v>22</v>
      </c>
      <c r="E2" s="20"/>
      <c r="F2" s="20"/>
      <c r="G2" s="20"/>
      <c r="H2" s="26" t="s">
        <v>23</v>
      </c>
      <c r="I2" s="26" t="s">
        <v>126</v>
      </c>
      <c r="J2" s="26" t="s">
        <v>24</v>
      </c>
      <c r="K2" s="26" t="s">
        <v>25</v>
      </c>
      <c r="L2" s="26" t="s">
        <v>26</v>
      </c>
      <c r="M2" s="26" t="s">
        <v>27</v>
      </c>
    </row>
    <row r="3" spans="1:13" ht="49.5" customHeight="1" thickBot="1">
      <c r="A3" s="33" t="s">
        <v>128</v>
      </c>
      <c r="B3" s="33"/>
      <c r="C3" s="28"/>
      <c r="D3" s="16" t="s">
        <v>2</v>
      </c>
      <c r="E3" s="16" t="s">
        <v>28</v>
      </c>
      <c r="F3" s="16" t="s">
        <v>29</v>
      </c>
      <c r="G3" s="16" t="s">
        <v>30</v>
      </c>
      <c r="H3" s="28"/>
      <c r="I3" s="28"/>
      <c r="J3" s="28"/>
      <c r="K3" s="28"/>
      <c r="L3" s="28"/>
      <c r="M3" s="28"/>
    </row>
    <row r="4" spans="1:13">
      <c r="A4" s="10">
        <v>1381</v>
      </c>
      <c r="B4" s="10" t="s">
        <v>539</v>
      </c>
      <c r="C4" s="10">
        <v>209329805</v>
      </c>
      <c r="D4" s="10">
        <v>192008879</v>
      </c>
      <c r="E4" s="10">
        <v>183402033</v>
      </c>
      <c r="F4" s="10">
        <v>5401304</v>
      </c>
      <c r="G4" s="10">
        <v>3205543</v>
      </c>
      <c r="H4" s="10">
        <v>816017</v>
      </c>
      <c r="I4" s="10">
        <v>1445260</v>
      </c>
      <c r="J4" s="10">
        <v>3727813</v>
      </c>
      <c r="K4" s="10">
        <v>5111142</v>
      </c>
      <c r="L4" s="10">
        <v>437060</v>
      </c>
      <c r="M4" s="10">
        <v>5783633</v>
      </c>
    </row>
    <row r="5" spans="1:13">
      <c r="A5" s="10">
        <v>1381</v>
      </c>
      <c r="B5" s="10" t="s">
        <v>540</v>
      </c>
      <c r="C5" s="10">
        <v>11861086</v>
      </c>
      <c r="D5" s="10">
        <v>11109924</v>
      </c>
      <c r="E5" s="10">
        <v>10494151</v>
      </c>
      <c r="F5" s="10">
        <v>401040</v>
      </c>
      <c r="G5" s="10">
        <v>214733</v>
      </c>
      <c r="H5" s="10">
        <v>35169</v>
      </c>
      <c r="I5" s="10">
        <v>134317</v>
      </c>
      <c r="J5" s="10">
        <v>138635</v>
      </c>
      <c r="K5" s="10">
        <v>184878</v>
      </c>
      <c r="L5" s="10">
        <v>27920</v>
      </c>
      <c r="M5" s="10">
        <v>230242</v>
      </c>
    </row>
    <row r="6" spans="1:13">
      <c r="A6" s="10">
        <v>1381</v>
      </c>
      <c r="B6" s="10" t="s">
        <v>541</v>
      </c>
      <c r="C6" s="10">
        <v>2231170</v>
      </c>
      <c r="D6" s="10">
        <v>2023519</v>
      </c>
      <c r="E6" s="10">
        <v>1792500</v>
      </c>
      <c r="F6" s="10">
        <v>153206</v>
      </c>
      <c r="G6" s="10">
        <v>77813</v>
      </c>
      <c r="H6" s="10">
        <v>6284</v>
      </c>
      <c r="I6" s="10">
        <v>14323</v>
      </c>
      <c r="J6" s="10">
        <v>93957</v>
      </c>
      <c r="K6" s="10">
        <v>60007</v>
      </c>
      <c r="L6" s="10">
        <v>1805</v>
      </c>
      <c r="M6" s="10">
        <v>31276</v>
      </c>
    </row>
    <row r="7" spans="1:13">
      <c r="A7" s="10">
        <v>1381</v>
      </c>
      <c r="B7" s="10" t="s">
        <v>542</v>
      </c>
      <c r="C7" s="10">
        <v>669424</v>
      </c>
      <c r="D7" s="10">
        <v>590028</v>
      </c>
      <c r="E7" s="10">
        <v>544217</v>
      </c>
      <c r="F7" s="10">
        <v>31031</v>
      </c>
      <c r="G7" s="10">
        <v>14780</v>
      </c>
      <c r="H7" s="10">
        <v>3459</v>
      </c>
      <c r="I7" s="10">
        <v>14494</v>
      </c>
      <c r="J7" s="10">
        <v>20380</v>
      </c>
      <c r="K7" s="10">
        <v>30423</v>
      </c>
      <c r="L7" s="10">
        <v>184</v>
      </c>
      <c r="M7" s="10">
        <v>10457</v>
      </c>
    </row>
    <row r="8" spans="1:13">
      <c r="A8" s="10">
        <v>1381</v>
      </c>
      <c r="B8" s="10" t="s">
        <v>543</v>
      </c>
      <c r="C8" s="10">
        <v>24991856</v>
      </c>
      <c r="D8" s="10">
        <v>21552297</v>
      </c>
      <c r="E8" s="10">
        <v>20486742</v>
      </c>
      <c r="F8" s="10">
        <v>356327</v>
      </c>
      <c r="G8" s="10">
        <v>709227</v>
      </c>
      <c r="H8" s="10">
        <v>73508</v>
      </c>
      <c r="I8" s="10">
        <v>233823</v>
      </c>
      <c r="J8" s="10">
        <v>736055</v>
      </c>
      <c r="K8" s="10">
        <v>1010142</v>
      </c>
      <c r="L8" s="10">
        <v>48630</v>
      </c>
      <c r="M8" s="10">
        <v>1337401</v>
      </c>
    </row>
    <row r="9" spans="1:13">
      <c r="A9" s="10">
        <v>1381</v>
      </c>
      <c r="B9" s="10" t="s">
        <v>544</v>
      </c>
      <c r="C9" s="10">
        <v>3749850</v>
      </c>
      <c r="D9" s="10">
        <v>3541298</v>
      </c>
      <c r="E9" s="10">
        <v>3398192</v>
      </c>
      <c r="F9" s="10">
        <v>82085</v>
      </c>
      <c r="G9" s="10">
        <v>61021</v>
      </c>
      <c r="H9" s="10">
        <v>12554</v>
      </c>
      <c r="I9" s="10">
        <v>17909</v>
      </c>
      <c r="J9" s="10">
        <v>88671</v>
      </c>
      <c r="K9" s="10">
        <v>46954</v>
      </c>
      <c r="L9" s="10">
        <v>5352</v>
      </c>
      <c r="M9" s="10">
        <v>37111</v>
      </c>
    </row>
    <row r="10" spans="1:13">
      <c r="A10" s="10">
        <v>1381</v>
      </c>
      <c r="B10" s="10" t="s">
        <v>545</v>
      </c>
      <c r="C10" s="10">
        <v>105549</v>
      </c>
      <c r="D10" s="10">
        <v>75592</v>
      </c>
      <c r="E10" s="10">
        <v>58643</v>
      </c>
      <c r="F10" s="10">
        <v>9453</v>
      </c>
      <c r="G10" s="10">
        <v>7496</v>
      </c>
      <c r="H10" s="10">
        <v>1824</v>
      </c>
      <c r="I10" s="10">
        <v>2773</v>
      </c>
      <c r="J10" s="10">
        <v>8157</v>
      </c>
      <c r="K10" s="10">
        <v>12090</v>
      </c>
      <c r="L10" s="10">
        <v>453</v>
      </c>
      <c r="M10" s="10">
        <v>4660</v>
      </c>
    </row>
    <row r="11" spans="1:13">
      <c r="A11" s="10">
        <v>1381</v>
      </c>
      <c r="B11" s="10" t="s">
        <v>546</v>
      </c>
      <c r="C11" s="10">
        <v>1105168</v>
      </c>
      <c r="D11" s="10">
        <v>1064344</v>
      </c>
      <c r="E11" s="10">
        <v>1056925</v>
      </c>
      <c r="F11" s="10">
        <v>6891</v>
      </c>
      <c r="G11" s="10">
        <v>528</v>
      </c>
      <c r="H11" s="10">
        <v>1948</v>
      </c>
      <c r="I11" s="10">
        <v>1518</v>
      </c>
      <c r="J11" s="10">
        <v>3854</v>
      </c>
      <c r="K11" s="10">
        <v>6455</v>
      </c>
      <c r="L11" s="10">
        <v>1676</v>
      </c>
      <c r="M11" s="10">
        <v>25374</v>
      </c>
    </row>
    <row r="12" spans="1:13">
      <c r="A12" s="10">
        <v>1381</v>
      </c>
      <c r="B12" s="10" t="s">
        <v>547</v>
      </c>
      <c r="C12" s="10">
        <v>78148333</v>
      </c>
      <c r="D12" s="10">
        <v>73890141</v>
      </c>
      <c r="E12" s="10">
        <v>71552445</v>
      </c>
      <c r="F12" s="10">
        <v>1601409</v>
      </c>
      <c r="G12" s="10">
        <v>736286</v>
      </c>
      <c r="H12" s="10">
        <v>386918</v>
      </c>
      <c r="I12" s="10">
        <v>459621</v>
      </c>
      <c r="J12" s="10">
        <v>649056</v>
      </c>
      <c r="K12" s="10">
        <v>770793</v>
      </c>
      <c r="L12" s="10">
        <v>63205</v>
      </c>
      <c r="M12" s="10">
        <v>1928599</v>
      </c>
    </row>
    <row r="13" spans="1:13">
      <c r="A13" s="10">
        <v>1381</v>
      </c>
      <c r="B13" s="10" t="s">
        <v>548</v>
      </c>
      <c r="C13" s="10">
        <v>574889</v>
      </c>
      <c r="D13" s="10">
        <v>542383</v>
      </c>
      <c r="E13" s="10">
        <v>524751</v>
      </c>
      <c r="F13" s="10">
        <v>12659</v>
      </c>
      <c r="G13" s="10">
        <v>4973</v>
      </c>
      <c r="H13" s="10">
        <v>2331</v>
      </c>
      <c r="I13" s="10">
        <v>3446</v>
      </c>
      <c r="J13" s="10">
        <v>7811</v>
      </c>
      <c r="K13" s="10">
        <v>11090</v>
      </c>
      <c r="L13" s="10">
        <v>594</v>
      </c>
      <c r="M13" s="10">
        <v>7233</v>
      </c>
    </row>
    <row r="14" spans="1:13">
      <c r="A14" s="10">
        <v>1381</v>
      </c>
      <c r="B14" s="10" t="s">
        <v>549</v>
      </c>
      <c r="C14" s="10">
        <v>452556</v>
      </c>
      <c r="D14" s="10">
        <v>406829</v>
      </c>
      <c r="E14" s="10">
        <v>393381</v>
      </c>
      <c r="F14" s="10">
        <v>8087</v>
      </c>
      <c r="G14" s="10">
        <v>5361</v>
      </c>
      <c r="H14" s="10">
        <v>1120</v>
      </c>
      <c r="I14" s="10">
        <v>2517</v>
      </c>
      <c r="J14" s="10">
        <v>13530</v>
      </c>
      <c r="K14" s="10">
        <v>24640</v>
      </c>
      <c r="L14" s="10">
        <v>356</v>
      </c>
      <c r="M14" s="10">
        <v>3564</v>
      </c>
    </row>
    <row r="15" spans="1:13">
      <c r="A15" s="10">
        <v>1381</v>
      </c>
      <c r="B15" s="10" t="s">
        <v>550</v>
      </c>
      <c r="C15" s="10">
        <v>7462816</v>
      </c>
      <c r="D15" s="10">
        <v>6961808</v>
      </c>
      <c r="E15" s="10">
        <v>6501103</v>
      </c>
      <c r="F15" s="10">
        <v>373434</v>
      </c>
      <c r="G15" s="10">
        <v>87271</v>
      </c>
      <c r="H15" s="10">
        <v>27368</v>
      </c>
      <c r="I15" s="10">
        <v>35711</v>
      </c>
      <c r="J15" s="10">
        <v>166688</v>
      </c>
      <c r="K15" s="10">
        <v>157202</v>
      </c>
      <c r="L15" s="10">
        <v>8639</v>
      </c>
      <c r="M15" s="10">
        <v>105399</v>
      </c>
    </row>
    <row r="16" spans="1:13">
      <c r="A16" s="10">
        <v>1381</v>
      </c>
      <c r="B16" s="10" t="s">
        <v>551</v>
      </c>
      <c r="C16" s="10">
        <v>126372</v>
      </c>
      <c r="D16" s="10">
        <v>95772</v>
      </c>
      <c r="E16" s="10">
        <v>93509</v>
      </c>
      <c r="F16" s="10">
        <v>1535</v>
      </c>
      <c r="G16" s="10">
        <v>728</v>
      </c>
      <c r="H16" s="10">
        <v>4357</v>
      </c>
      <c r="I16" s="10">
        <v>2888</v>
      </c>
      <c r="J16" s="10">
        <v>6662</v>
      </c>
      <c r="K16" s="10">
        <v>13566</v>
      </c>
      <c r="L16" s="10">
        <v>246</v>
      </c>
      <c r="M16" s="10">
        <v>2882</v>
      </c>
    </row>
    <row r="17" spans="1:13">
      <c r="A17" s="10">
        <v>1381</v>
      </c>
      <c r="B17" s="10" t="s">
        <v>552</v>
      </c>
      <c r="C17" s="10">
        <v>15606663</v>
      </c>
      <c r="D17" s="10">
        <v>13242023</v>
      </c>
      <c r="E17" s="10">
        <v>12687792</v>
      </c>
      <c r="F17" s="10">
        <v>288534</v>
      </c>
      <c r="G17" s="10">
        <v>265697</v>
      </c>
      <c r="H17" s="10">
        <v>13292</v>
      </c>
      <c r="I17" s="10">
        <v>112919</v>
      </c>
      <c r="J17" s="10">
        <v>464528</v>
      </c>
      <c r="K17" s="10">
        <v>778472</v>
      </c>
      <c r="L17" s="10">
        <v>153927</v>
      </c>
      <c r="M17" s="10">
        <v>841502</v>
      </c>
    </row>
    <row r="18" spans="1:13">
      <c r="A18" s="10">
        <v>1381</v>
      </c>
      <c r="B18" s="10" t="s">
        <v>553</v>
      </c>
      <c r="C18" s="10">
        <v>2300066</v>
      </c>
      <c r="D18" s="10">
        <v>2078788</v>
      </c>
      <c r="E18" s="10">
        <v>1945500</v>
      </c>
      <c r="F18" s="10">
        <v>101388</v>
      </c>
      <c r="G18" s="10">
        <v>31901</v>
      </c>
      <c r="H18" s="10">
        <v>7711</v>
      </c>
      <c r="I18" s="10">
        <v>34295</v>
      </c>
      <c r="J18" s="10">
        <v>23174</v>
      </c>
      <c r="K18" s="10">
        <v>95383</v>
      </c>
      <c r="L18" s="10">
        <v>2969</v>
      </c>
      <c r="M18" s="10">
        <v>57746</v>
      </c>
    </row>
    <row r="19" spans="1:13">
      <c r="A19" s="10">
        <v>1381</v>
      </c>
      <c r="B19" s="10" t="s">
        <v>554</v>
      </c>
      <c r="C19" s="10">
        <v>2515529</v>
      </c>
      <c r="D19" s="10">
        <v>2304549</v>
      </c>
      <c r="E19" s="10">
        <v>2168747</v>
      </c>
      <c r="F19" s="10">
        <v>84182</v>
      </c>
      <c r="G19" s="10">
        <v>51620</v>
      </c>
      <c r="H19" s="10">
        <v>8599</v>
      </c>
      <c r="I19" s="10">
        <v>10328</v>
      </c>
      <c r="J19" s="10">
        <v>57104</v>
      </c>
      <c r="K19" s="10">
        <v>101349</v>
      </c>
      <c r="L19" s="10">
        <v>7832</v>
      </c>
      <c r="M19" s="10">
        <v>25767</v>
      </c>
    </row>
    <row r="20" spans="1:13">
      <c r="A20" s="10">
        <v>1381</v>
      </c>
      <c r="B20" s="10" t="s">
        <v>555</v>
      </c>
      <c r="C20" s="10">
        <v>366630</v>
      </c>
      <c r="D20" s="10">
        <v>237479</v>
      </c>
      <c r="E20" s="10">
        <v>217647</v>
      </c>
      <c r="F20" s="10">
        <v>14074</v>
      </c>
      <c r="G20" s="10">
        <v>5758</v>
      </c>
      <c r="H20" s="10">
        <v>1663</v>
      </c>
      <c r="I20" s="10">
        <v>20179</v>
      </c>
      <c r="J20" s="10">
        <v>64168</v>
      </c>
      <c r="K20" s="10">
        <v>29186</v>
      </c>
      <c r="L20" s="10">
        <v>1224</v>
      </c>
      <c r="M20" s="10">
        <v>12730</v>
      </c>
    </row>
    <row r="21" spans="1:13">
      <c r="A21" s="10">
        <v>1381</v>
      </c>
      <c r="B21" s="10" t="s">
        <v>556</v>
      </c>
      <c r="C21" s="10">
        <v>9139930</v>
      </c>
      <c r="D21" s="10">
        <v>8597689</v>
      </c>
      <c r="E21" s="10">
        <v>8123977</v>
      </c>
      <c r="F21" s="10">
        <v>241764</v>
      </c>
      <c r="G21" s="10">
        <v>231948</v>
      </c>
      <c r="H21" s="10">
        <v>20530</v>
      </c>
      <c r="I21" s="10">
        <v>26323</v>
      </c>
      <c r="J21" s="10">
        <v>153463</v>
      </c>
      <c r="K21" s="10">
        <v>132006</v>
      </c>
      <c r="L21" s="10">
        <v>16686</v>
      </c>
      <c r="M21" s="10">
        <v>193233</v>
      </c>
    </row>
    <row r="22" spans="1:13">
      <c r="A22" s="10">
        <v>1381</v>
      </c>
      <c r="B22" s="10" t="s">
        <v>557</v>
      </c>
      <c r="C22" s="10">
        <v>9196721</v>
      </c>
      <c r="D22" s="10">
        <v>8514539</v>
      </c>
      <c r="E22" s="10">
        <v>7954494</v>
      </c>
      <c r="F22" s="10">
        <v>408207</v>
      </c>
      <c r="G22" s="10">
        <v>151838</v>
      </c>
      <c r="H22" s="10">
        <v>39069</v>
      </c>
      <c r="I22" s="10">
        <v>47768</v>
      </c>
      <c r="J22" s="10">
        <v>178204</v>
      </c>
      <c r="K22" s="10">
        <v>189181</v>
      </c>
      <c r="L22" s="10">
        <v>15741</v>
      </c>
      <c r="M22" s="10">
        <v>212218</v>
      </c>
    </row>
    <row r="23" spans="1:13">
      <c r="A23" s="10">
        <v>1381</v>
      </c>
      <c r="B23" s="10" t="s">
        <v>558</v>
      </c>
      <c r="C23" s="10">
        <v>2140786</v>
      </c>
      <c r="D23" s="10">
        <v>2039660</v>
      </c>
      <c r="E23" s="10">
        <v>1946890</v>
      </c>
      <c r="F23" s="10">
        <v>73134</v>
      </c>
      <c r="G23" s="10">
        <v>19636</v>
      </c>
      <c r="H23" s="10">
        <v>3885</v>
      </c>
      <c r="I23" s="10">
        <v>13142</v>
      </c>
      <c r="J23" s="10">
        <v>21404</v>
      </c>
      <c r="K23" s="10">
        <v>34065</v>
      </c>
      <c r="L23" s="10">
        <v>2444</v>
      </c>
      <c r="M23" s="10">
        <v>26187</v>
      </c>
    </row>
    <row r="24" spans="1:13">
      <c r="A24" s="10">
        <v>1381</v>
      </c>
      <c r="B24" s="10" t="s">
        <v>559</v>
      </c>
      <c r="C24" s="10">
        <v>320789</v>
      </c>
      <c r="D24" s="10">
        <v>242762</v>
      </c>
      <c r="E24" s="10">
        <v>214978</v>
      </c>
      <c r="F24" s="10">
        <v>15685</v>
      </c>
      <c r="G24" s="10">
        <v>12099</v>
      </c>
      <c r="H24" s="10">
        <v>2931</v>
      </c>
      <c r="I24" s="10">
        <v>7412</v>
      </c>
      <c r="J24" s="10">
        <v>29702</v>
      </c>
      <c r="K24" s="10">
        <v>22884</v>
      </c>
      <c r="L24" s="10">
        <v>491</v>
      </c>
      <c r="M24" s="10">
        <v>14606</v>
      </c>
    </row>
    <row r="25" spans="1:13">
      <c r="A25" s="10">
        <v>1381</v>
      </c>
      <c r="B25" s="10" t="s">
        <v>560</v>
      </c>
      <c r="C25" s="10">
        <v>5023927</v>
      </c>
      <c r="D25" s="10">
        <v>4741881</v>
      </c>
      <c r="E25" s="10">
        <v>4631120</v>
      </c>
      <c r="F25" s="10">
        <v>70442</v>
      </c>
      <c r="G25" s="10">
        <v>40319</v>
      </c>
      <c r="H25" s="10">
        <v>9906</v>
      </c>
      <c r="I25" s="10">
        <v>16892</v>
      </c>
      <c r="J25" s="10">
        <v>63049</v>
      </c>
      <c r="K25" s="10">
        <v>91787</v>
      </c>
      <c r="L25" s="10">
        <v>21343</v>
      </c>
      <c r="M25" s="10">
        <v>79069</v>
      </c>
    </row>
    <row r="26" spans="1:13">
      <c r="A26" s="10">
        <v>1381</v>
      </c>
      <c r="B26" s="10" t="s">
        <v>561</v>
      </c>
      <c r="C26" s="10">
        <v>1223953</v>
      </c>
      <c r="D26" s="10">
        <v>1122867</v>
      </c>
      <c r="E26" s="10">
        <v>1083815</v>
      </c>
      <c r="F26" s="10">
        <v>31450</v>
      </c>
      <c r="G26" s="10">
        <v>7602</v>
      </c>
      <c r="H26" s="10">
        <v>8794</v>
      </c>
      <c r="I26" s="10">
        <v>11473</v>
      </c>
      <c r="J26" s="10">
        <v>30888</v>
      </c>
      <c r="K26" s="10">
        <v>31514</v>
      </c>
      <c r="L26" s="10">
        <v>1185</v>
      </c>
      <c r="M26" s="10">
        <v>17230</v>
      </c>
    </row>
    <row r="27" spans="1:13">
      <c r="A27" s="10">
        <v>1381</v>
      </c>
      <c r="B27" s="10" t="s">
        <v>562</v>
      </c>
      <c r="C27" s="10">
        <v>180770</v>
      </c>
      <c r="D27" s="10">
        <v>171008</v>
      </c>
      <c r="E27" s="10">
        <v>168125</v>
      </c>
      <c r="F27" s="10">
        <v>1469</v>
      </c>
      <c r="G27" s="10">
        <v>1413</v>
      </c>
      <c r="H27" s="10">
        <v>309</v>
      </c>
      <c r="I27" s="10">
        <v>2279</v>
      </c>
      <c r="J27" s="10">
        <v>3449</v>
      </c>
      <c r="K27" s="10">
        <v>2287</v>
      </c>
      <c r="L27" s="10">
        <v>127</v>
      </c>
      <c r="M27" s="10">
        <v>1311</v>
      </c>
    </row>
    <row r="28" spans="1:13">
      <c r="A28" s="10">
        <v>1381</v>
      </c>
      <c r="B28" s="10" t="s">
        <v>563</v>
      </c>
      <c r="C28" s="10">
        <v>975882</v>
      </c>
      <c r="D28" s="10">
        <v>906365</v>
      </c>
      <c r="E28" s="10">
        <v>835430</v>
      </c>
      <c r="F28" s="10">
        <v>56731</v>
      </c>
      <c r="G28" s="10">
        <v>14205</v>
      </c>
      <c r="H28" s="10">
        <v>2006</v>
      </c>
      <c r="I28" s="10">
        <v>4698</v>
      </c>
      <c r="J28" s="10">
        <v>17812</v>
      </c>
      <c r="K28" s="10">
        <v>26235</v>
      </c>
      <c r="L28" s="10">
        <v>1770</v>
      </c>
      <c r="M28" s="10">
        <v>16995</v>
      </c>
    </row>
    <row r="29" spans="1:13">
      <c r="A29" s="10">
        <v>1381</v>
      </c>
      <c r="B29" s="10" t="s">
        <v>564</v>
      </c>
      <c r="C29" s="10">
        <v>3674481</v>
      </c>
      <c r="D29" s="10">
        <v>3425140</v>
      </c>
      <c r="E29" s="10">
        <v>3117908</v>
      </c>
      <c r="F29" s="10">
        <v>259445</v>
      </c>
      <c r="G29" s="10">
        <v>47787</v>
      </c>
      <c r="H29" s="10">
        <v>13897</v>
      </c>
      <c r="I29" s="10">
        <v>29094</v>
      </c>
      <c r="J29" s="10">
        <v>51461</v>
      </c>
      <c r="K29" s="10">
        <v>100832</v>
      </c>
      <c r="L29" s="10">
        <v>2160</v>
      </c>
      <c r="M29" s="10">
        <v>51898</v>
      </c>
    </row>
    <row r="30" spans="1:13">
      <c r="A30" s="10">
        <v>1381</v>
      </c>
      <c r="B30" s="10" t="s">
        <v>565</v>
      </c>
      <c r="C30" s="10">
        <v>1376966</v>
      </c>
      <c r="D30" s="10">
        <v>1191383</v>
      </c>
      <c r="E30" s="10">
        <v>1100889</v>
      </c>
      <c r="F30" s="10">
        <v>61669</v>
      </c>
      <c r="G30" s="10">
        <v>28824</v>
      </c>
      <c r="H30" s="10">
        <v>9293</v>
      </c>
      <c r="I30" s="10">
        <v>9827</v>
      </c>
      <c r="J30" s="10">
        <v>53155</v>
      </c>
      <c r="K30" s="10">
        <v>84590</v>
      </c>
      <c r="L30" s="10">
        <v>884</v>
      </c>
      <c r="M30" s="10">
        <v>27834</v>
      </c>
    </row>
    <row r="31" spans="1:13">
      <c r="A31" s="10">
        <v>1381</v>
      </c>
      <c r="B31" s="10" t="s">
        <v>566</v>
      </c>
      <c r="C31" s="10">
        <v>4777123</v>
      </c>
      <c r="D31" s="10">
        <v>4450059</v>
      </c>
      <c r="E31" s="10">
        <v>4206423</v>
      </c>
      <c r="F31" s="10">
        <v>177419</v>
      </c>
      <c r="G31" s="10">
        <v>66217</v>
      </c>
      <c r="H31" s="10">
        <v>16573</v>
      </c>
      <c r="I31" s="10">
        <v>33064</v>
      </c>
      <c r="J31" s="10">
        <v>59536</v>
      </c>
      <c r="K31" s="10">
        <v>120949</v>
      </c>
      <c r="L31" s="10">
        <v>3281</v>
      </c>
      <c r="M31" s="10">
        <v>93660</v>
      </c>
    </row>
    <row r="32" spans="1:13">
      <c r="A32" s="10">
        <v>1381</v>
      </c>
      <c r="B32" s="10" t="s">
        <v>567</v>
      </c>
      <c r="C32" s="10">
        <v>10911809</v>
      </c>
      <c r="D32" s="10">
        <v>9683017</v>
      </c>
      <c r="E32" s="10">
        <v>9270085</v>
      </c>
      <c r="F32" s="10">
        <v>290824</v>
      </c>
      <c r="G32" s="10">
        <v>122108</v>
      </c>
      <c r="H32" s="10">
        <v>81080</v>
      </c>
      <c r="I32" s="10">
        <v>102821</v>
      </c>
      <c r="J32" s="10">
        <v>238047</v>
      </c>
      <c r="K32" s="10">
        <v>508531</v>
      </c>
      <c r="L32" s="10">
        <v>25716</v>
      </c>
      <c r="M32" s="10">
        <v>272597</v>
      </c>
    </row>
    <row r="33" spans="1:13">
      <c r="A33" s="10">
        <v>1381</v>
      </c>
      <c r="B33" s="10" t="s">
        <v>568</v>
      </c>
      <c r="C33" s="10">
        <v>3150093</v>
      </c>
      <c r="D33" s="10">
        <v>2702866</v>
      </c>
      <c r="E33" s="10">
        <v>2588436</v>
      </c>
      <c r="F33" s="10">
        <v>41842</v>
      </c>
      <c r="G33" s="10">
        <v>72588</v>
      </c>
      <c r="H33" s="10">
        <v>2803</v>
      </c>
      <c r="I33" s="10">
        <v>9633</v>
      </c>
      <c r="J33" s="10">
        <v>123316</v>
      </c>
      <c r="K33" s="10">
        <v>245423</v>
      </c>
      <c r="L33" s="10">
        <v>10030</v>
      </c>
      <c r="M33" s="10">
        <v>56021</v>
      </c>
    </row>
    <row r="34" spans="1:13">
      <c r="A34" s="10">
        <v>1381</v>
      </c>
      <c r="B34" s="10" t="s">
        <v>569</v>
      </c>
      <c r="C34" s="10">
        <v>1237484</v>
      </c>
      <c r="D34" s="10">
        <v>1107957</v>
      </c>
      <c r="E34" s="10">
        <v>1018091</v>
      </c>
      <c r="F34" s="10">
        <v>64576</v>
      </c>
      <c r="G34" s="10">
        <v>25290</v>
      </c>
      <c r="H34" s="10">
        <v>6899</v>
      </c>
      <c r="I34" s="10">
        <v>8206</v>
      </c>
      <c r="J34" s="10">
        <v>45913</v>
      </c>
      <c r="K34" s="10">
        <v>45082</v>
      </c>
      <c r="L34" s="10">
        <v>1436</v>
      </c>
      <c r="M34" s="10">
        <v>21991</v>
      </c>
    </row>
    <row r="35" spans="1:13">
      <c r="A35" s="10">
        <v>1381</v>
      </c>
      <c r="B35" s="10" t="s">
        <v>570</v>
      </c>
      <c r="C35" s="10">
        <v>3731137</v>
      </c>
      <c r="D35" s="10">
        <v>3394911</v>
      </c>
      <c r="E35" s="10">
        <v>3225126</v>
      </c>
      <c r="F35" s="10">
        <v>81308</v>
      </c>
      <c r="G35" s="10">
        <v>88476</v>
      </c>
      <c r="H35" s="10">
        <v>9937</v>
      </c>
      <c r="I35" s="10">
        <v>21564</v>
      </c>
      <c r="J35" s="10">
        <v>115983</v>
      </c>
      <c r="K35" s="10">
        <v>143146</v>
      </c>
      <c r="L35" s="10">
        <v>8754</v>
      </c>
      <c r="M35" s="10">
        <v>36842</v>
      </c>
    </row>
  </sheetData>
  <mergeCells count="12">
    <mergeCell ref="C1:M1"/>
    <mergeCell ref="A1:B1"/>
    <mergeCell ref="K2:K3"/>
    <mergeCell ref="L2:L3"/>
    <mergeCell ref="M2:M3"/>
    <mergeCell ref="A2:A3"/>
    <mergeCell ref="B2:B3"/>
    <mergeCell ref="C2:C3"/>
    <mergeCell ref="D2:G2"/>
    <mergeCell ref="H2:H3"/>
    <mergeCell ref="I2:I3"/>
    <mergeCell ref="J2:J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4"/>
  <sheetViews>
    <sheetView rightToLeft="1" workbookViewId="0">
      <selection sqref="A1:B1"/>
    </sheetView>
  </sheetViews>
  <sheetFormatPr defaultRowHeight="15"/>
  <cols>
    <col min="1" max="1" width="9.140625" style="11"/>
    <col min="2" max="2" width="17.7109375" style="2" bestFit="1" customWidth="1"/>
    <col min="3" max="4" width="15.425781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0" width="17.7109375" style="1" customWidth="1"/>
    <col min="11" max="11" width="15.42578125" style="1" customWidth="1"/>
    <col min="12" max="12" width="18.42578125" style="1" customWidth="1"/>
    <col min="13" max="16384" width="9.140625" style="11"/>
  </cols>
  <sheetData>
    <row r="1" spans="1:12" ht="15.75" thickBot="1">
      <c r="A1" s="25" t="s">
        <v>159</v>
      </c>
      <c r="B1" s="25"/>
      <c r="C1" s="24" t="str">
        <f>CONCATENATE("15-",'فهرست جداول'!E6,"-",MID('فهرست جداول'!B1, 58,10), "                  (میلیون ریال)")</f>
        <v>15-ارزش ستانده‏های فعالیت صنعتی کارگاه‏ها‌ بر ‌حسب استان-81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</row>
    <row r="2" spans="1:12" ht="58.5" customHeight="1" thickBot="1">
      <c r="A2" s="14" t="s">
        <v>128</v>
      </c>
      <c r="B2" s="14" t="s">
        <v>152</v>
      </c>
      <c r="C2" s="16" t="s">
        <v>2</v>
      </c>
      <c r="D2" s="16" t="s">
        <v>31</v>
      </c>
      <c r="E2" s="16" t="s">
        <v>32</v>
      </c>
      <c r="F2" s="16" t="s">
        <v>33</v>
      </c>
      <c r="G2" s="16" t="s">
        <v>34</v>
      </c>
      <c r="H2" s="16" t="s">
        <v>35</v>
      </c>
      <c r="I2" s="16" t="s">
        <v>36</v>
      </c>
      <c r="J2" s="16" t="s">
        <v>37</v>
      </c>
      <c r="K2" s="16" t="s">
        <v>38</v>
      </c>
      <c r="L2" s="16" t="s">
        <v>39</v>
      </c>
    </row>
    <row r="3" spans="1:12">
      <c r="A3" s="10">
        <v>1381</v>
      </c>
      <c r="B3" s="10" t="s">
        <v>539</v>
      </c>
      <c r="C3" s="10">
        <v>342461646</v>
      </c>
      <c r="D3" s="10">
        <v>325165524</v>
      </c>
      <c r="E3" s="10">
        <v>609927</v>
      </c>
      <c r="F3" s="10">
        <v>1113558</v>
      </c>
      <c r="G3" s="10">
        <v>479773</v>
      </c>
      <c r="H3" s="10">
        <v>48178</v>
      </c>
      <c r="I3" s="10">
        <v>4214803</v>
      </c>
      <c r="J3" s="10">
        <v>2170006</v>
      </c>
      <c r="K3" s="10">
        <v>7797465</v>
      </c>
      <c r="L3" s="10">
        <v>862411</v>
      </c>
    </row>
    <row r="4" spans="1:12">
      <c r="A4" s="10">
        <v>1381</v>
      </c>
      <c r="B4" s="10" t="s">
        <v>540</v>
      </c>
      <c r="C4" s="10">
        <v>22830577</v>
      </c>
      <c r="D4" s="10">
        <v>19422213</v>
      </c>
      <c r="E4" s="10">
        <v>35116</v>
      </c>
      <c r="F4" s="10">
        <v>44487</v>
      </c>
      <c r="G4" s="10">
        <v>27680</v>
      </c>
      <c r="H4" s="10">
        <v>5002</v>
      </c>
      <c r="I4" s="10">
        <v>2803627</v>
      </c>
      <c r="J4" s="10">
        <v>200312</v>
      </c>
      <c r="K4" s="10">
        <v>275278</v>
      </c>
      <c r="L4" s="10">
        <v>16862</v>
      </c>
    </row>
    <row r="5" spans="1:12">
      <c r="A5" s="10">
        <v>1381</v>
      </c>
      <c r="B5" s="10" t="s">
        <v>541</v>
      </c>
      <c r="C5" s="10">
        <v>3708507</v>
      </c>
      <c r="D5" s="10">
        <v>3574346</v>
      </c>
      <c r="E5" s="10">
        <v>8338</v>
      </c>
      <c r="F5" s="10">
        <v>7869</v>
      </c>
      <c r="G5" s="10">
        <v>0</v>
      </c>
      <c r="H5" s="10">
        <v>1001</v>
      </c>
      <c r="I5" s="10">
        <v>10887</v>
      </c>
      <c r="J5" s="10">
        <v>21903</v>
      </c>
      <c r="K5" s="10">
        <v>65562</v>
      </c>
      <c r="L5" s="10">
        <v>18602</v>
      </c>
    </row>
    <row r="6" spans="1:12">
      <c r="A6" s="10">
        <v>1381</v>
      </c>
      <c r="B6" s="10" t="s">
        <v>542</v>
      </c>
      <c r="C6" s="10">
        <v>1144844</v>
      </c>
      <c r="D6" s="10">
        <v>1055126</v>
      </c>
      <c r="E6" s="10">
        <v>1283</v>
      </c>
      <c r="F6" s="10">
        <v>4419</v>
      </c>
      <c r="G6" s="10">
        <v>0</v>
      </c>
      <c r="H6" s="10">
        <v>0</v>
      </c>
      <c r="I6" s="10">
        <v>6407</v>
      </c>
      <c r="J6" s="10">
        <v>18634</v>
      </c>
      <c r="K6" s="10">
        <v>57386</v>
      </c>
      <c r="L6" s="10">
        <v>1591</v>
      </c>
    </row>
    <row r="7" spans="1:12">
      <c r="A7" s="10">
        <v>1381</v>
      </c>
      <c r="B7" s="10" t="s">
        <v>543</v>
      </c>
      <c r="C7" s="10">
        <v>41141781</v>
      </c>
      <c r="D7" s="10">
        <v>39528108</v>
      </c>
      <c r="E7" s="10">
        <v>76179</v>
      </c>
      <c r="F7" s="10">
        <v>94386</v>
      </c>
      <c r="G7" s="10">
        <v>20163</v>
      </c>
      <c r="H7" s="10">
        <v>7416</v>
      </c>
      <c r="I7" s="10">
        <v>260463</v>
      </c>
      <c r="J7" s="10">
        <v>277369</v>
      </c>
      <c r="K7" s="10">
        <v>782432</v>
      </c>
      <c r="L7" s="10">
        <v>95264</v>
      </c>
    </row>
    <row r="8" spans="1:12">
      <c r="A8" s="10">
        <v>1381</v>
      </c>
      <c r="B8" s="10" t="s">
        <v>544</v>
      </c>
      <c r="C8" s="10">
        <v>6127710</v>
      </c>
      <c r="D8" s="10">
        <v>5115007</v>
      </c>
      <c r="E8" s="10">
        <v>10965</v>
      </c>
      <c r="F8" s="10">
        <v>15787</v>
      </c>
      <c r="G8" s="10">
        <v>0</v>
      </c>
      <c r="H8" s="10">
        <v>2098</v>
      </c>
      <c r="I8" s="10">
        <v>36499</v>
      </c>
      <c r="J8" s="10">
        <v>24750</v>
      </c>
      <c r="K8" s="10">
        <v>904081</v>
      </c>
      <c r="L8" s="10">
        <v>18523</v>
      </c>
    </row>
    <row r="9" spans="1:12">
      <c r="A9" s="10">
        <v>1381</v>
      </c>
      <c r="B9" s="10" t="s">
        <v>545</v>
      </c>
      <c r="C9" s="10">
        <v>210742</v>
      </c>
      <c r="D9" s="10">
        <v>198390</v>
      </c>
      <c r="E9" s="10">
        <v>98</v>
      </c>
      <c r="F9" s="10">
        <v>2733</v>
      </c>
      <c r="G9" s="10">
        <v>0</v>
      </c>
      <c r="H9" s="10">
        <v>0</v>
      </c>
      <c r="I9" s="10">
        <v>-24</v>
      </c>
      <c r="J9" s="10">
        <v>3235</v>
      </c>
      <c r="K9" s="10">
        <v>6310</v>
      </c>
      <c r="L9" s="10">
        <v>0</v>
      </c>
    </row>
    <row r="10" spans="1:12">
      <c r="A10" s="10">
        <v>1381</v>
      </c>
      <c r="B10" s="10" t="s">
        <v>546</v>
      </c>
      <c r="C10" s="10">
        <v>3325630</v>
      </c>
      <c r="D10" s="10">
        <v>3299500</v>
      </c>
      <c r="E10" s="10">
        <v>34</v>
      </c>
      <c r="F10" s="10">
        <v>2546</v>
      </c>
      <c r="G10" s="10">
        <v>0</v>
      </c>
      <c r="H10" s="10">
        <v>2058</v>
      </c>
      <c r="I10" s="10">
        <v>10056</v>
      </c>
      <c r="J10" s="10">
        <v>2695</v>
      </c>
      <c r="K10" s="10">
        <v>8192</v>
      </c>
      <c r="L10" s="10">
        <v>549</v>
      </c>
    </row>
    <row r="11" spans="1:12">
      <c r="A11" s="10">
        <v>1381</v>
      </c>
      <c r="B11" s="10" t="s">
        <v>547</v>
      </c>
      <c r="C11" s="10">
        <v>115450561</v>
      </c>
      <c r="D11" s="10">
        <v>110674840</v>
      </c>
      <c r="E11" s="10">
        <v>144144</v>
      </c>
      <c r="F11" s="10">
        <v>488834</v>
      </c>
      <c r="G11" s="10">
        <v>110</v>
      </c>
      <c r="H11" s="10">
        <v>17089</v>
      </c>
      <c r="I11" s="10">
        <v>583746</v>
      </c>
      <c r="J11" s="10">
        <v>710861</v>
      </c>
      <c r="K11" s="10">
        <v>2379869</v>
      </c>
      <c r="L11" s="10">
        <v>451068</v>
      </c>
    </row>
    <row r="12" spans="1:12">
      <c r="A12" s="10">
        <v>1381</v>
      </c>
      <c r="B12" s="10" t="s">
        <v>548</v>
      </c>
      <c r="C12" s="10">
        <v>934867</v>
      </c>
      <c r="D12" s="10">
        <v>882203</v>
      </c>
      <c r="E12" s="10">
        <v>2154</v>
      </c>
      <c r="F12" s="10">
        <v>3361</v>
      </c>
      <c r="G12" s="10">
        <v>0</v>
      </c>
      <c r="H12" s="10">
        <v>23</v>
      </c>
      <c r="I12" s="10">
        <v>6579</v>
      </c>
      <c r="J12" s="10">
        <v>4695</v>
      </c>
      <c r="K12" s="10">
        <v>35851</v>
      </c>
      <c r="L12" s="10">
        <v>0</v>
      </c>
    </row>
    <row r="13" spans="1:12">
      <c r="A13" s="10">
        <v>1381</v>
      </c>
      <c r="B13" s="10" t="s">
        <v>549</v>
      </c>
      <c r="C13" s="10">
        <v>1112059</v>
      </c>
      <c r="D13" s="10">
        <v>1081166</v>
      </c>
      <c r="E13" s="10">
        <v>1487</v>
      </c>
      <c r="F13" s="10">
        <v>1503</v>
      </c>
      <c r="G13" s="10">
        <v>471</v>
      </c>
      <c r="H13" s="10">
        <v>0</v>
      </c>
      <c r="I13" s="10">
        <v>5374</v>
      </c>
      <c r="J13" s="10">
        <v>3480</v>
      </c>
      <c r="K13" s="10">
        <v>18333</v>
      </c>
      <c r="L13" s="10">
        <v>244</v>
      </c>
    </row>
    <row r="14" spans="1:12">
      <c r="A14" s="10">
        <v>1381</v>
      </c>
      <c r="B14" s="10" t="s">
        <v>550</v>
      </c>
      <c r="C14" s="10">
        <v>11741520</v>
      </c>
      <c r="D14" s="10">
        <v>11098360</v>
      </c>
      <c r="E14" s="10">
        <v>35842</v>
      </c>
      <c r="F14" s="10">
        <v>35453</v>
      </c>
      <c r="G14" s="10">
        <v>433</v>
      </c>
      <c r="H14" s="10">
        <v>3430</v>
      </c>
      <c r="I14" s="10">
        <v>45644</v>
      </c>
      <c r="J14" s="10">
        <v>42900</v>
      </c>
      <c r="K14" s="10">
        <v>464407</v>
      </c>
      <c r="L14" s="10">
        <v>15052</v>
      </c>
    </row>
    <row r="15" spans="1:12">
      <c r="A15" s="10">
        <v>1381</v>
      </c>
      <c r="B15" s="10" t="s">
        <v>551</v>
      </c>
      <c r="C15" s="10">
        <v>854505</v>
      </c>
      <c r="D15" s="10">
        <v>838667</v>
      </c>
      <c r="E15" s="10">
        <v>384</v>
      </c>
      <c r="F15" s="10">
        <v>5186</v>
      </c>
      <c r="G15" s="10">
        <v>0</v>
      </c>
      <c r="H15" s="10">
        <v>0</v>
      </c>
      <c r="I15" s="10">
        <v>-350</v>
      </c>
      <c r="J15" s="10">
        <v>4396</v>
      </c>
      <c r="K15" s="10">
        <v>6139</v>
      </c>
      <c r="L15" s="10">
        <v>83</v>
      </c>
    </row>
    <row r="16" spans="1:12">
      <c r="A16" s="10">
        <v>1381</v>
      </c>
      <c r="B16" s="10" t="s">
        <v>552</v>
      </c>
      <c r="C16" s="10">
        <v>27640113</v>
      </c>
      <c r="D16" s="10">
        <v>26176582</v>
      </c>
      <c r="E16" s="10">
        <v>56214</v>
      </c>
      <c r="F16" s="10">
        <v>17922</v>
      </c>
      <c r="G16" s="10">
        <v>427468</v>
      </c>
      <c r="H16" s="10">
        <v>643</v>
      </c>
      <c r="I16" s="10">
        <v>72074</v>
      </c>
      <c r="J16" s="10">
        <v>298424</v>
      </c>
      <c r="K16" s="10">
        <v>560300</v>
      </c>
      <c r="L16" s="10">
        <v>30486</v>
      </c>
    </row>
    <row r="17" spans="1:12">
      <c r="A17" s="10">
        <v>1381</v>
      </c>
      <c r="B17" s="10" t="s">
        <v>553</v>
      </c>
      <c r="C17" s="10">
        <v>3457603</v>
      </c>
      <c r="D17" s="10">
        <v>3224391</v>
      </c>
      <c r="E17" s="10">
        <v>14942</v>
      </c>
      <c r="F17" s="10">
        <v>9548</v>
      </c>
      <c r="G17" s="10">
        <v>8</v>
      </c>
      <c r="H17" s="10">
        <v>132</v>
      </c>
      <c r="I17" s="10">
        <v>27000</v>
      </c>
      <c r="J17" s="10">
        <v>48331</v>
      </c>
      <c r="K17" s="10">
        <v>132366</v>
      </c>
      <c r="L17" s="10">
        <v>886</v>
      </c>
    </row>
    <row r="18" spans="1:12">
      <c r="A18" s="10">
        <v>1381</v>
      </c>
      <c r="B18" s="10" t="s">
        <v>554</v>
      </c>
      <c r="C18" s="10">
        <v>3921050</v>
      </c>
      <c r="D18" s="10">
        <v>3774092</v>
      </c>
      <c r="E18" s="10">
        <v>8985</v>
      </c>
      <c r="F18" s="10">
        <v>10426</v>
      </c>
      <c r="G18" s="10">
        <v>0</v>
      </c>
      <c r="H18" s="10">
        <v>1541</v>
      </c>
      <c r="I18" s="10">
        <v>33864</v>
      </c>
      <c r="J18" s="10">
        <v>12228</v>
      </c>
      <c r="K18" s="10">
        <v>77849</v>
      </c>
      <c r="L18" s="10">
        <v>2064</v>
      </c>
    </row>
    <row r="19" spans="1:12">
      <c r="A19" s="10">
        <v>1381</v>
      </c>
      <c r="B19" s="10" t="s">
        <v>555</v>
      </c>
      <c r="C19" s="10">
        <v>679284</v>
      </c>
      <c r="D19" s="10">
        <v>556180</v>
      </c>
      <c r="E19" s="10">
        <v>256</v>
      </c>
      <c r="F19" s="10">
        <v>1871</v>
      </c>
      <c r="G19" s="10">
        <v>0</v>
      </c>
      <c r="H19" s="10">
        <v>659</v>
      </c>
      <c r="I19" s="10">
        <v>64557</v>
      </c>
      <c r="J19" s="10">
        <v>29187</v>
      </c>
      <c r="K19" s="10">
        <v>26312</v>
      </c>
      <c r="L19" s="10">
        <v>263</v>
      </c>
    </row>
    <row r="20" spans="1:12">
      <c r="A20" s="10">
        <v>1381</v>
      </c>
      <c r="B20" s="10" t="s">
        <v>556</v>
      </c>
      <c r="C20" s="10">
        <v>14067481</v>
      </c>
      <c r="D20" s="10">
        <v>13868667</v>
      </c>
      <c r="E20" s="10">
        <v>35112</v>
      </c>
      <c r="F20" s="10">
        <v>26324</v>
      </c>
      <c r="G20" s="10">
        <v>0</v>
      </c>
      <c r="H20" s="10">
        <v>1541</v>
      </c>
      <c r="I20" s="10">
        <v>-77202</v>
      </c>
      <c r="J20" s="10">
        <v>34907</v>
      </c>
      <c r="K20" s="10">
        <v>162772</v>
      </c>
      <c r="L20" s="10">
        <v>15360</v>
      </c>
    </row>
    <row r="21" spans="1:12">
      <c r="A21" s="10">
        <v>1381</v>
      </c>
      <c r="B21" s="10" t="s">
        <v>557</v>
      </c>
      <c r="C21" s="10">
        <v>14538661</v>
      </c>
      <c r="D21" s="10">
        <v>14136913</v>
      </c>
      <c r="E21" s="10">
        <v>41641</v>
      </c>
      <c r="F21" s="10">
        <v>49495</v>
      </c>
      <c r="G21" s="10">
        <v>600</v>
      </c>
      <c r="H21" s="10">
        <v>1502</v>
      </c>
      <c r="I21" s="10">
        <v>37876</v>
      </c>
      <c r="J21" s="10">
        <v>74443</v>
      </c>
      <c r="K21" s="10">
        <v>185275</v>
      </c>
      <c r="L21" s="10">
        <v>10915</v>
      </c>
    </row>
    <row r="22" spans="1:12">
      <c r="A22" s="10">
        <v>1381</v>
      </c>
      <c r="B22" s="10" t="s">
        <v>558</v>
      </c>
      <c r="C22" s="10">
        <v>3294539</v>
      </c>
      <c r="D22" s="10">
        <v>3178818</v>
      </c>
      <c r="E22" s="10">
        <v>6709</v>
      </c>
      <c r="F22" s="10">
        <v>4895</v>
      </c>
      <c r="G22" s="10">
        <v>0</v>
      </c>
      <c r="H22" s="10">
        <v>53</v>
      </c>
      <c r="I22" s="10">
        <v>11141</v>
      </c>
      <c r="J22" s="10">
        <v>16148</v>
      </c>
      <c r="K22" s="10">
        <v>75168</v>
      </c>
      <c r="L22" s="10">
        <v>1606</v>
      </c>
    </row>
    <row r="23" spans="1:12">
      <c r="A23" s="10">
        <v>1381</v>
      </c>
      <c r="B23" s="10" t="s">
        <v>559</v>
      </c>
      <c r="C23" s="10">
        <v>676766</v>
      </c>
      <c r="D23" s="10">
        <v>619121</v>
      </c>
      <c r="E23" s="10">
        <v>2369</v>
      </c>
      <c r="F23" s="10">
        <v>4222</v>
      </c>
      <c r="G23" s="10">
        <v>0</v>
      </c>
      <c r="H23" s="10">
        <v>115</v>
      </c>
      <c r="I23" s="10">
        <v>-1289</v>
      </c>
      <c r="J23" s="10">
        <v>13805</v>
      </c>
      <c r="K23" s="10">
        <v>36715</v>
      </c>
      <c r="L23" s="10">
        <v>1709</v>
      </c>
    </row>
    <row r="24" spans="1:12">
      <c r="A24" s="10">
        <v>1381</v>
      </c>
      <c r="B24" s="10" t="s">
        <v>560</v>
      </c>
      <c r="C24" s="10">
        <v>9680077</v>
      </c>
      <c r="D24" s="10">
        <v>9552060</v>
      </c>
      <c r="E24" s="10">
        <v>11006</v>
      </c>
      <c r="F24" s="10">
        <v>12439</v>
      </c>
      <c r="G24" s="10">
        <v>2370</v>
      </c>
      <c r="H24" s="10">
        <v>4</v>
      </c>
      <c r="I24" s="10">
        <v>-28430</v>
      </c>
      <c r="J24" s="10">
        <v>20464</v>
      </c>
      <c r="K24" s="10">
        <v>76646</v>
      </c>
      <c r="L24" s="10">
        <v>33518</v>
      </c>
    </row>
    <row r="25" spans="1:12">
      <c r="A25" s="10">
        <v>1381</v>
      </c>
      <c r="B25" s="10" t="s">
        <v>561</v>
      </c>
      <c r="C25" s="10">
        <v>1990421</v>
      </c>
      <c r="D25" s="10">
        <v>1802929</v>
      </c>
      <c r="E25" s="10">
        <v>3858</v>
      </c>
      <c r="F25" s="10">
        <v>11466</v>
      </c>
      <c r="G25" s="10">
        <v>0</v>
      </c>
      <c r="H25" s="10">
        <v>62</v>
      </c>
      <c r="I25" s="10">
        <v>1441</v>
      </c>
      <c r="J25" s="10">
        <v>15663</v>
      </c>
      <c r="K25" s="10">
        <v>148501</v>
      </c>
      <c r="L25" s="10">
        <v>6501</v>
      </c>
    </row>
    <row r="26" spans="1:12">
      <c r="A26" s="10">
        <v>1381</v>
      </c>
      <c r="B26" s="10" t="s">
        <v>562</v>
      </c>
      <c r="C26" s="10">
        <v>358943</v>
      </c>
      <c r="D26" s="10">
        <v>344131</v>
      </c>
      <c r="E26" s="10">
        <v>389</v>
      </c>
      <c r="F26" s="10">
        <v>417</v>
      </c>
      <c r="G26" s="10">
        <v>0</v>
      </c>
      <c r="H26" s="10">
        <v>19</v>
      </c>
      <c r="I26" s="10">
        <v>74</v>
      </c>
      <c r="J26" s="10">
        <v>3059</v>
      </c>
      <c r="K26" s="10">
        <v>10850</v>
      </c>
      <c r="L26" s="10">
        <v>3</v>
      </c>
    </row>
    <row r="27" spans="1:12">
      <c r="A27" s="10">
        <v>1381</v>
      </c>
      <c r="B27" s="10" t="s">
        <v>563</v>
      </c>
      <c r="C27" s="10">
        <v>1651744</v>
      </c>
      <c r="D27" s="10">
        <v>1597745</v>
      </c>
      <c r="E27" s="10">
        <v>2964</v>
      </c>
      <c r="F27" s="10">
        <v>2557</v>
      </c>
      <c r="G27" s="10">
        <v>0</v>
      </c>
      <c r="H27" s="10">
        <v>156</v>
      </c>
      <c r="I27" s="10">
        <v>-1771</v>
      </c>
      <c r="J27" s="10">
        <v>6407</v>
      </c>
      <c r="K27" s="10">
        <v>43127</v>
      </c>
      <c r="L27" s="10">
        <v>559</v>
      </c>
    </row>
    <row r="28" spans="1:12">
      <c r="A28" s="10">
        <v>1381</v>
      </c>
      <c r="B28" s="10" t="s">
        <v>564</v>
      </c>
      <c r="C28" s="10">
        <v>6271905</v>
      </c>
      <c r="D28" s="10">
        <v>5893738</v>
      </c>
      <c r="E28" s="10">
        <v>14712</v>
      </c>
      <c r="F28" s="10">
        <v>70968</v>
      </c>
      <c r="G28" s="10">
        <v>0</v>
      </c>
      <c r="H28" s="10">
        <v>170</v>
      </c>
      <c r="I28" s="10">
        <v>24665</v>
      </c>
      <c r="J28" s="10">
        <v>36840</v>
      </c>
      <c r="K28" s="10">
        <v>159681</v>
      </c>
      <c r="L28" s="10">
        <v>71132</v>
      </c>
    </row>
    <row r="29" spans="1:12">
      <c r="A29" s="10">
        <v>1381</v>
      </c>
      <c r="B29" s="10" t="s">
        <v>565</v>
      </c>
      <c r="C29" s="10">
        <v>2405460</v>
      </c>
      <c r="D29" s="10">
        <v>2264835</v>
      </c>
      <c r="E29" s="10">
        <v>5236</v>
      </c>
      <c r="F29" s="10">
        <v>13564</v>
      </c>
      <c r="G29" s="10">
        <v>0</v>
      </c>
      <c r="H29" s="10">
        <v>104</v>
      </c>
      <c r="I29" s="10">
        <v>8340</v>
      </c>
      <c r="J29" s="10">
        <v>16281</v>
      </c>
      <c r="K29" s="10">
        <v>91114</v>
      </c>
      <c r="L29" s="10">
        <v>5988</v>
      </c>
    </row>
    <row r="30" spans="1:12">
      <c r="A30" s="10">
        <v>1381</v>
      </c>
      <c r="B30" s="10" t="s">
        <v>566</v>
      </c>
      <c r="C30" s="10">
        <v>7380575</v>
      </c>
      <c r="D30" s="10">
        <v>6955389</v>
      </c>
      <c r="E30" s="10">
        <v>12673</v>
      </c>
      <c r="F30" s="10">
        <v>20983</v>
      </c>
      <c r="G30" s="10">
        <v>0</v>
      </c>
      <c r="H30" s="10">
        <v>233</v>
      </c>
      <c r="I30" s="10">
        <v>122242</v>
      </c>
      <c r="J30" s="10">
        <v>41972</v>
      </c>
      <c r="K30" s="10">
        <v>213653</v>
      </c>
      <c r="L30" s="10">
        <v>13430</v>
      </c>
    </row>
    <row r="31" spans="1:12">
      <c r="A31" s="10">
        <v>1381</v>
      </c>
      <c r="B31" s="10" t="s">
        <v>567</v>
      </c>
      <c r="C31" s="10">
        <v>21303099</v>
      </c>
      <c r="D31" s="10">
        <v>20402782</v>
      </c>
      <c r="E31" s="10">
        <v>38462</v>
      </c>
      <c r="F31" s="10">
        <v>97661</v>
      </c>
      <c r="G31" s="10">
        <v>0</v>
      </c>
      <c r="H31" s="10">
        <v>1982</v>
      </c>
      <c r="I31" s="10">
        <v>8057</v>
      </c>
      <c r="J31" s="10">
        <v>126347</v>
      </c>
      <c r="K31" s="10">
        <v>593705</v>
      </c>
      <c r="L31" s="10">
        <v>34101</v>
      </c>
    </row>
    <row r="32" spans="1:12">
      <c r="A32" s="10">
        <v>1381</v>
      </c>
      <c r="B32" s="10" t="s">
        <v>568</v>
      </c>
      <c r="C32" s="10">
        <v>5672094</v>
      </c>
      <c r="D32" s="10">
        <v>5512887</v>
      </c>
      <c r="E32" s="10">
        <v>1746</v>
      </c>
      <c r="F32" s="10">
        <v>3545</v>
      </c>
      <c r="G32" s="10">
        <v>0</v>
      </c>
      <c r="H32" s="10">
        <v>40</v>
      </c>
      <c r="I32" s="10">
        <v>95644</v>
      </c>
      <c r="J32" s="10">
        <v>13698</v>
      </c>
      <c r="K32" s="10">
        <v>42160</v>
      </c>
      <c r="L32" s="10">
        <v>2374</v>
      </c>
    </row>
    <row r="33" spans="1:12">
      <c r="A33" s="10">
        <v>1381</v>
      </c>
      <c r="B33" s="10" t="s">
        <v>569</v>
      </c>
      <c r="C33" s="10">
        <v>2083735</v>
      </c>
      <c r="D33" s="10">
        <v>1969577</v>
      </c>
      <c r="E33" s="10">
        <v>4497</v>
      </c>
      <c r="F33" s="10">
        <v>35670</v>
      </c>
      <c r="G33" s="10">
        <v>470</v>
      </c>
      <c r="H33" s="10">
        <v>46</v>
      </c>
      <c r="I33" s="10">
        <v>-6584</v>
      </c>
      <c r="J33" s="10">
        <v>11197</v>
      </c>
      <c r="K33" s="10">
        <v>68418</v>
      </c>
      <c r="L33" s="10">
        <v>444</v>
      </c>
    </row>
    <row r="34" spans="1:12">
      <c r="A34" s="10">
        <v>1381</v>
      </c>
      <c r="B34" s="10" t="s">
        <v>570</v>
      </c>
      <c r="C34" s="10">
        <v>6804790</v>
      </c>
      <c r="D34" s="10">
        <v>6566760</v>
      </c>
      <c r="E34" s="10">
        <v>32134</v>
      </c>
      <c r="F34" s="10">
        <v>13022</v>
      </c>
      <c r="G34" s="10">
        <v>0</v>
      </c>
      <c r="H34" s="10">
        <v>1060</v>
      </c>
      <c r="I34" s="10">
        <v>54194</v>
      </c>
      <c r="J34" s="10">
        <v>35374</v>
      </c>
      <c r="K34" s="10">
        <v>89012</v>
      </c>
      <c r="L34" s="10">
        <v>13234</v>
      </c>
    </row>
  </sheetData>
  <mergeCells count="2">
    <mergeCell ref="C1:L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4"/>
  <sheetViews>
    <sheetView rightToLeft="1" workbookViewId="0">
      <selection sqref="A1:B1"/>
    </sheetView>
  </sheetViews>
  <sheetFormatPr defaultRowHeight="15"/>
  <cols>
    <col min="1" max="1" width="9.140625" style="11"/>
    <col min="2" max="2" width="17.7109375" style="2" bestFit="1" customWidth="1"/>
    <col min="3" max="3" width="16.140625" style="1" customWidth="1"/>
    <col min="4" max="4" width="13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1" width="12.5703125" style="1" customWidth="1"/>
    <col min="12" max="12" width="12" style="1" customWidth="1"/>
    <col min="13" max="13" width="16.140625" style="1" customWidth="1"/>
    <col min="14" max="14" width="13.85546875" style="1" customWidth="1"/>
    <col min="15" max="15" width="12.5703125" style="1" customWidth="1"/>
    <col min="16" max="16384" width="9.140625" style="11"/>
  </cols>
  <sheetData>
    <row r="1" spans="1:15" ht="15.75" thickBot="1">
      <c r="A1" s="25" t="s">
        <v>159</v>
      </c>
      <c r="B1" s="25"/>
      <c r="C1" s="24" t="str">
        <f>CONCATENATE("16-",'فهرست جداول'!E7,"-",MID('فهرست جداول'!B1, 58,10), "                  (میلیون ریال)")</f>
        <v>16-ارزش سوخت، آب‌ و برق خریداری شده کارگاه‏ها بر حسب نوع سوخت و استان-81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ht="39" customHeight="1" thickBot="1">
      <c r="A2" s="14" t="s">
        <v>128</v>
      </c>
      <c r="B2" s="14" t="s">
        <v>152</v>
      </c>
      <c r="C2" s="16" t="s">
        <v>2</v>
      </c>
      <c r="D2" s="16" t="s">
        <v>40</v>
      </c>
      <c r="E2" s="16" t="s">
        <v>41</v>
      </c>
      <c r="F2" s="16" t="s">
        <v>42</v>
      </c>
      <c r="G2" s="16" t="s">
        <v>43</v>
      </c>
      <c r="H2" s="16" t="s">
        <v>44</v>
      </c>
      <c r="I2" s="16" t="s">
        <v>45</v>
      </c>
      <c r="J2" s="16" t="s">
        <v>46</v>
      </c>
      <c r="K2" s="16" t="s">
        <v>47</v>
      </c>
      <c r="L2" s="16" t="s">
        <v>48</v>
      </c>
      <c r="M2" s="16" t="s">
        <v>49</v>
      </c>
      <c r="N2" s="16" t="s">
        <v>50</v>
      </c>
      <c r="O2" s="16" t="s">
        <v>51</v>
      </c>
    </row>
    <row r="3" spans="1:15">
      <c r="A3" s="10">
        <v>1381</v>
      </c>
      <c r="B3" s="10" t="s">
        <v>539</v>
      </c>
      <c r="C3" s="10">
        <v>9276015</v>
      </c>
      <c r="D3" s="10">
        <v>24845</v>
      </c>
      <c r="E3" s="10">
        <v>459544</v>
      </c>
      <c r="F3" s="10">
        <v>175964</v>
      </c>
      <c r="G3" s="10">
        <v>1733382</v>
      </c>
      <c r="H3" s="10">
        <v>178606</v>
      </c>
      <c r="I3" s="10">
        <v>893394</v>
      </c>
      <c r="J3" s="10">
        <v>27879</v>
      </c>
      <c r="K3" s="10">
        <v>61368</v>
      </c>
      <c r="L3" s="10">
        <v>0</v>
      </c>
      <c r="M3" s="10">
        <v>172831</v>
      </c>
      <c r="N3" s="10">
        <v>5111142</v>
      </c>
      <c r="O3" s="10">
        <v>437060</v>
      </c>
    </row>
    <row r="4" spans="1:15">
      <c r="A4" s="10">
        <v>1381</v>
      </c>
      <c r="B4" s="10" t="s">
        <v>540</v>
      </c>
      <c r="C4" s="10">
        <v>351434</v>
      </c>
      <c r="D4" s="10">
        <v>2213</v>
      </c>
      <c r="E4" s="10">
        <v>21917</v>
      </c>
      <c r="F4" s="10">
        <v>8782</v>
      </c>
      <c r="G4" s="10">
        <v>46387</v>
      </c>
      <c r="H4" s="10">
        <v>7827</v>
      </c>
      <c r="I4" s="10">
        <v>41713</v>
      </c>
      <c r="J4" s="10">
        <v>76</v>
      </c>
      <c r="K4" s="10">
        <v>139</v>
      </c>
      <c r="L4" s="10">
        <v>0</v>
      </c>
      <c r="M4" s="10">
        <v>9582</v>
      </c>
      <c r="N4" s="10">
        <v>184878</v>
      </c>
      <c r="O4" s="10">
        <v>27920</v>
      </c>
    </row>
    <row r="5" spans="1:15">
      <c r="A5" s="10">
        <v>1381</v>
      </c>
      <c r="B5" s="10" t="s">
        <v>541</v>
      </c>
      <c r="C5" s="10">
        <v>155768</v>
      </c>
      <c r="D5" s="10">
        <v>510</v>
      </c>
      <c r="E5" s="10">
        <v>12235</v>
      </c>
      <c r="F5" s="10">
        <v>3679</v>
      </c>
      <c r="G5" s="10">
        <v>12654</v>
      </c>
      <c r="H5" s="10">
        <v>3395</v>
      </c>
      <c r="I5" s="10">
        <v>59412</v>
      </c>
      <c r="J5" s="10">
        <v>1778</v>
      </c>
      <c r="K5" s="10">
        <v>20</v>
      </c>
      <c r="L5" s="10">
        <v>0</v>
      </c>
      <c r="M5" s="10">
        <v>273</v>
      </c>
      <c r="N5" s="10">
        <v>60007</v>
      </c>
      <c r="O5" s="10">
        <v>1805</v>
      </c>
    </row>
    <row r="6" spans="1:15">
      <c r="A6" s="10">
        <v>1381</v>
      </c>
      <c r="B6" s="10" t="s">
        <v>542</v>
      </c>
      <c r="C6" s="10">
        <v>50987</v>
      </c>
      <c r="D6" s="10">
        <v>302</v>
      </c>
      <c r="E6" s="10">
        <v>3526</v>
      </c>
      <c r="F6" s="10">
        <v>211</v>
      </c>
      <c r="G6" s="10">
        <v>2271</v>
      </c>
      <c r="H6" s="10">
        <v>820</v>
      </c>
      <c r="I6" s="10">
        <v>12437</v>
      </c>
      <c r="J6" s="10">
        <v>0</v>
      </c>
      <c r="K6" s="10">
        <v>0</v>
      </c>
      <c r="L6" s="10">
        <v>0</v>
      </c>
      <c r="M6" s="10">
        <v>812</v>
      </c>
      <c r="N6" s="10">
        <v>30423</v>
      </c>
      <c r="O6" s="10">
        <v>184</v>
      </c>
    </row>
    <row r="7" spans="1:15">
      <c r="A7" s="10">
        <v>1381</v>
      </c>
      <c r="B7" s="10" t="s">
        <v>543</v>
      </c>
      <c r="C7" s="10">
        <v>1794828</v>
      </c>
      <c r="D7" s="10">
        <v>2685</v>
      </c>
      <c r="E7" s="10">
        <v>53034</v>
      </c>
      <c r="F7" s="10">
        <v>54592</v>
      </c>
      <c r="G7" s="10">
        <v>503525</v>
      </c>
      <c r="H7" s="10">
        <v>18008</v>
      </c>
      <c r="I7" s="10">
        <v>101550</v>
      </c>
      <c r="J7" s="10">
        <v>1124</v>
      </c>
      <c r="K7" s="10">
        <v>1352</v>
      </c>
      <c r="L7" s="10">
        <v>0</v>
      </c>
      <c r="M7" s="10">
        <v>186</v>
      </c>
      <c r="N7" s="10">
        <v>1010142</v>
      </c>
      <c r="O7" s="10">
        <v>48630</v>
      </c>
    </row>
    <row r="8" spans="1:15">
      <c r="A8" s="10">
        <v>1381</v>
      </c>
      <c r="B8" s="10" t="s">
        <v>544</v>
      </c>
      <c r="C8" s="10">
        <v>140978</v>
      </c>
      <c r="D8" s="10">
        <v>975</v>
      </c>
      <c r="E8" s="10">
        <v>15450</v>
      </c>
      <c r="F8" s="10">
        <v>5550</v>
      </c>
      <c r="G8" s="10">
        <v>35222</v>
      </c>
      <c r="H8" s="10">
        <v>6557</v>
      </c>
      <c r="I8" s="10">
        <v>24601</v>
      </c>
      <c r="J8" s="10">
        <v>64</v>
      </c>
      <c r="K8" s="10">
        <v>154</v>
      </c>
      <c r="L8" s="10">
        <v>0</v>
      </c>
      <c r="M8" s="10">
        <v>99</v>
      </c>
      <c r="N8" s="10">
        <v>46954</v>
      </c>
      <c r="O8" s="10">
        <v>5352</v>
      </c>
    </row>
    <row r="9" spans="1:15">
      <c r="A9" s="10">
        <v>1381</v>
      </c>
      <c r="B9" s="10" t="s">
        <v>545</v>
      </c>
      <c r="C9" s="10">
        <v>20700</v>
      </c>
      <c r="D9" s="10">
        <v>28</v>
      </c>
      <c r="E9" s="10">
        <v>820</v>
      </c>
      <c r="F9" s="10">
        <v>206</v>
      </c>
      <c r="G9" s="10">
        <v>731</v>
      </c>
      <c r="H9" s="10">
        <v>233</v>
      </c>
      <c r="I9" s="10">
        <v>6124</v>
      </c>
      <c r="J9" s="10">
        <v>2</v>
      </c>
      <c r="K9" s="10">
        <v>13</v>
      </c>
      <c r="L9" s="10">
        <v>0</v>
      </c>
      <c r="M9" s="10">
        <v>0</v>
      </c>
      <c r="N9" s="10">
        <v>12090</v>
      </c>
      <c r="O9" s="10">
        <v>453</v>
      </c>
    </row>
    <row r="10" spans="1:15">
      <c r="A10" s="10">
        <v>1381</v>
      </c>
      <c r="B10" s="10" t="s">
        <v>546</v>
      </c>
      <c r="C10" s="10">
        <v>11985</v>
      </c>
      <c r="D10" s="10">
        <v>3</v>
      </c>
      <c r="E10" s="10">
        <v>320</v>
      </c>
      <c r="F10" s="10">
        <v>44</v>
      </c>
      <c r="G10" s="10">
        <v>1663</v>
      </c>
      <c r="H10" s="10">
        <v>1670</v>
      </c>
      <c r="I10" s="10">
        <v>79</v>
      </c>
      <c r="J10" s="10">
        <v>0</v>
      </c>
      <c r="K10" s="10">
        <v>0</v>
      </c>
      <c r="L10" s="10">
        <v>0</v>
      </c>
      <c r="M10" s="10">
        <v>74</v>
      </c>
      <c r="N10" s="10">
        <v>6455</v>
      </c>
      <c r="O10" s="10">
        <v>1676</v>
      </c>
    </row>
    <row r="11" spans="1:15">
      <c r="A11" s="10">
        <v>1381</v>
      </c>
      <c r="B11" s="10" t="s">
        <v>547</v>
      </c>
      <c r="C11" s="10">
        <v>1483054</v>
      </c>
      <c r="D11" s="10">
        <v>8802</v>
      </c>
      <c r="E11" s="10">
        <v>126997</v>
      </c>
      <c r="F11" s="10">
        <v>26599</v>
      </c>
      <c r="G11" s="10">
        <v>300328</v>
      </c>
      <c r="H11" s="10">
        <v>62330</v>
      </c>
      <c r="I11" s="10">
        <v>106420</v>
      </c>
      <c r="J11" s="10">
        <v>478</v>
      </c>
      <c r="K11" s="10">
        <v>11019</v>
      </c>
      <c r="L11" s="10">
        <v>0</v>
      </c>
      <c r="M11" s="10">
        <v>6083</v>
      </c>
      <c r="N11" s="10">
        <v>770793</v>
      </c>
      <c r="O11" s="10">
        <v>63205</v>
      </c>
    </row>
    <row r="12" spans="1:15">
      <c r="A12" s="10">
        <v>1381</v>
      </c>
      <c r="B12" s="10" t="s">
        <v>548</v>
      </c>
      <c r="C12" s="10">
        <v>19495</v>
      </c>
      <c r="D12" s="10">
        <v>60</v>
      </c>
      <c r="E12" s="10">
        <v>1135</v>
      </c>
      <c r="F12" s="10">
        <v>133</v>
      </c>
      <c r="G12" s="10">
        <v>4698</v>
      </c>
      <c r="H12" s="10">
        <v>950</v>
      </c>
      <c r="I12" s="10">
        <v>830</v>
      </c>
      <c r="J12" s="10">
        <v>2</v>
      </c>
      <c r="K12" s="10">
        <v>3</v>
      </c>
      <c r="L12" s="10">
        <v>0</v>
      </c>
      <c r="M12" s="10">
        <v>0</v>
      </c>
      <c r="N12" s="10">
        <v>11090</v>
      </c>
      <c r="O12" s="10">
        <v>594</v>
      </c>
    </row>
    <row r="13" spans="1:15">
      <c r="A13" s="10">
        <v>1381</v>
      </c>
      <c r="B13" s="10" t="s">
        <v>549</v>
      </c>
      <c r="C13" s="10">
        <v>38525</v>
      </c>
      <c r="D13" s="10">
        <v>69</v>
      </c>
      <c r="E13" s="10">
        <v>1560</v>
      </c>
      <c r="F13" s="10">
        <v>175</v>
      </c>
      <c r="G13" s="10">
        <v>394</v>
      </c>
      <c r="H13" s="10">
        <v>373</v>
      </c>
      <c r="I13" s="10">
        <v>3212</v>
      </c>
      <c r="J13" s="10">
        <v>1</v>
      </c>
      <c r="K13" s="10">
        <v>0</v>
      </c>
      <c r="L13" s="10">
        <v>0</v>
      </c>
      <c r="M13" s="10">
        <v>7747</v>
      </c>
      <c r="N13" s="10">
        <v>24640</v>
      </c>
      <c r="O13" s="10">
        <v>356</v>
      </c>
    </row>
    <row r="14" spans="1:15">
      <c r="A14" s="10">
        <v>1381</v>
      </c>
      <c r="B14" s="10" t="s">
        <v>550</v>
      </c>
      <c r="C14" s="10">
        <v>332529</v>
      </c>
      <c r="D14" s="10">
        <v>1105</v>
      </c>
      <c r="E14" s="10">
        <v>21928</v>
      </c>
      <c r="F14" s="10">
        <v>7981</v>
      </c>
      <c r="G14" s="10">
        <v>64089</v>
      </c>
      <c r="H14" s="10">
        <v>8561</v>
      </c>
      <c r="I14" s="10">
        <v>57380</v>
      </c>
      <c r="J14" s="10">
        <v>3975</v>
      </c>
      <c r="K14" s="10">
        <v>52</v>
      </c>
      <c r="L14" s="10">
        <v>0</v>
      </c>
      <c r="M14" s="10">
        <v>1616</v>
      </c>
      <c r="N14" s="10">
        <v>157202</v>
      </c>
      <c r="O14" s="10">
        <v>8639</v>
      </c>
    </row>
    <row r="15" spans="1:15">
      <c r="A15" s="10">
        <v>1381</v>
      </c>
      <c r="B15" s="10" t="s">
        <v>551</v>
      </c>
      <c r="C15" s="10">
        <v>20474</v>
      </c>
      <c r="D15" s="10">
        <v>37</v>
      </c>
      <c r="E15" s="10">
        <v>1409</v>
      </c>
      <c r="F15" s="10">
        <v>275</v>
      </c>
      <c r="G15" s="10">
        <v>1169</v>
      </c>
      <c r="H15" s="10">
        <v>389</v>
      </c>
      <c r="I15" s="10">
        <v>2299</v>
      </c>
      <c r="J15" s="10">
        <v>9</v>
      </c>
      <c r="K15" s="10">
        <v>3</v>
      </c>
      <c r="L15" s="10">
        <v>0</v>
      </c>
      <c r="M15" s="10">
        <v>1072</v>
      </c>
      <c r="N15" s="10">
        <v>13566</v>
      </c>
      <c r="O15" s="10">
        <v>246</v>
      </c>
    </row>
    <row r="16" spans="1:15">
      <c r="A16" s="10">
        <v>1381</v>
      </c>
      <c r="B16" s="10" t="s">
        <v>552</v>
      </c>
      <c r="C16" s="10">
        <v>1396927</v>
      </c>
      <c r="D16" s="10">
        <v>302</v>
      </c>
      <c r="E16" s="10">
        <v>17113</v>
      </c>
      <c r="F16" s="10">
        <v>4934</v>
      </c>
      <c r="G16" s="10">
        <v>345930</v>
      </c>
      <c r="H16" s="10">
        <v>10341</v>
      </c>
      <c r="I16" s="10">
        <v>76353</v>
      </c>
      <c r="J16" s="10">
        <v>3434</v>
      </c>
      <c r="K16" s="10">
        <v>55</v>
      </c>
      <c r="L16" s="10">
        <v>0</v>
      </c>
      <c r="M16" s="10">
        <v>6067</v>
      </c>
      <c r="N16" s="10">
        <v>778472</v>
      </c>
      <c r="O16" s="10">
        <v>153927</v>
      </c>
    </row>
    <row r="17" spans="1:15">
      <c r="A17" s="10">
        <v>1381</v>
      </c>
      <c r="B17" s="10" t="s">
        <v>553</v>
      </c>
      <c r="C17" s="10">
        <v>121526</v>
      </c>
      <c r="D17" s="10">
        <v>148</v>
      </c>
      <c r="E17" s="10">
        <v>7946</v>
      </c>
      <c r="F17" s="10">
        <v>1078</v>
      </c>
      <c r="G17" s="10">
        <v>6109</v>
      </c>
      <c r="H17" s="10">
        <v>1908</v>
      </c>
      <c r="I17" s="10">
        <v>5345</v>
      </c>
      <c r="J17" s="10">
        <v>575</v>
      </c>
      <c r="K17" s="10">
        <v>13</v>
      </c>
      <c r="L17" s="10">
        <v>0</v>
      </c>
      <c r="M17" s="10">
        <v>51</v>
      </c>
      <c r="N17" s="10">
        <v>95383</v>
      </c>
      <c r="O17" s="10">
        <v>2969</v>
      </c>
    </row>
    <row r="18" spans="1:15">
      <c r="A18" s="10">
        <v>1381</v>
      </c>
      <c r="B18" s="10" t="s">
        <v>554</v>
      </c>
      <c r="C18" s="10">
        <v>166286</v>
      </c>
      <c r="D18" s="10">
        <v>451</v>
      </c>
      <c r="E18" s="10">
        <v>7780</v>
      </c>
      <c r="F18" s="10">
        <v>4643</v>
      </c>
      <c r="G18" s="10">
        <v>17807</v>
      </c>
      <c r="H18" s="10">
        <v>2130</v>
      </c>
      <c r="I18" s="10">
        <v>22435</v>
      </c>
      <c r="J18" s="10">
        <v>50</v>
      </c>
      <c r="K18" s="10">
        <v>1141</v>
      </c>
      <c r="L18" s="10">
        <v>0</v>
      </c>
      <c r="M18" s="10">
        <v>669</v>
      </c>
      <c r="N18" s="10">
        <v>101349</v>
      </c>
      <c r="O18" s="10">
        <v>7832</v>
      </c>
    </row>
    <row r="19" spans="1:15">
      <c r="A19" s="10">
        <v>1381</v>
      </c>
      <c r="B19" s="10" t="s">
        <v>555</v>
      </c>
      <c r="C19" s="10">
        <v>94578</v>
      </c>
      <c r="D19" s="10">
        <v>432</v>
      </c>
      <c r="E19" s="10">
        <v>6462</v>
      </c>
      <c r="F19" s="10">
        <v>2305</v>
      </c>
      <c r="G19" s="10">
        <v>15858</v>
      </c>
      <c r="H19" s="10">
        <v>1129</v>
      </c>
      <c r="I19" s="10">
        <v>36989</v>
      </c>
      <c r="J19" s="10">
        <v>13</v>
      </c>
      <c r="K19" s="10">
        <v>54</v>
      </c>
      <c r="L19" s="10">
        <v>0</v>
      </c>
      <c r="M19" s="10">
        <v>926</v>
      </c>
      <c r="N19" s="10">
        <v>29186</v>
      </c>
      <c r="O19" s="10">
        <v>1224</v>
      </c>
    </row>
    <row r="20" spans="1:15">
      <c r="A20" s="10">
        <v>1381</v>
      </c>
      <c r="B20" s="10" t="s">
        <v>556</v>
      </c>
      <c r="C20" s="10">
        <v>302155</v>
      </c>
      <c r="D20" s="10">
        <v>952</v>
      </c>
      <c r="E20" s="10">
        <v>15492</v>
      </c>
      <c r="F20" s="10">
        <v>5037</v>
      </c>
      <c r="G20" s="10">
        <v>79780</v>
      </c>
      <c r="H20" s="10">
        <v>6623</v>
      </c>
      <c r="I20" s="10">
        <v>41416</v>
      </c>
      <c r="J20" s="10">
        <v>2561</v>
      </c>
      <c r="K20" s="10">
        <v>1334</v>
      </c>
      <c r="L20" s="10">
        <v>0</v>
      </c>
      <c r="M20" s="10">
        <v>267</v>
      </c>
      <c r="N20" s="10">
        <v>132006</v>
      </c>
      <c r="O20" s="10">
        <v>16686</v>
      </c>
    </row>
    <row r="21" spans="1:15">
      <c r="A21" s="10">
        <v>1381</v>
      </c>
      <c r="B21" s="10" t="s">
        <v>557</v>
      </c>
      <c r="C21" s="10">
        <v>383126</v>
      </c>
      <c r="D21" s="10">
        <v>1645</v>
      </c>
      <c r="E21" s="10">
        <v>30877</v>
      </c>
      <c r="F21" s="10">
        <v>10344</v>
      </c>
      <c r="G21" s="10">
        <v>62911</v>
      </c>
      <c r="H21" s="10">
        <v>10756</v>
      </c>
      <c r="I21" s="10">
        <v>55292</v>
      </c>
      <c r="J21" s="10">
        <v>2615</v>
      </c>
      <c r="K21" s="10">
        <v>2894</v>
      </c>
      <c r="L21" s="10">
        <v>0</v>
      </c>
      <c r="M21" s="10">
        <v>869</v>
      </c>
      <c r="N21" s="10">
        <v>189181</v>
      </c>
      <c r="O21" s="10">
        <v>15741</v>
      </c>
    </row>
    <row r="22" spans="1:15">
      <c r="A22" s="10">
        <v>1381</v>
      </c>
      <c r="B22" s="10" t="s">
        <v>558</v>
      </c>
      <c r="C22" s="10">
        <v>57913</v>
      </c>
      <c r="D22" s="10">
        <v>398</v>
      </c>
      <c r="E22" s="10">
        <v>4219</v>
      </c>
      <c r="F22" s="10">
        <v>1708</v>
      </c>
      <c r="G22" s="10">
        <v>4447</v>
      </c>
      <c r="H22" s="10">
        <v>1074</v>
      </c>
      <c r="I22" s="10">
        <v>9547</v>
      </c>
      <c r="J22" s="10">
        <v>3</v>
      </c>
      <c r="K22" s="10">
        <v>0</v>
      </c>
      <c r="L22" s="10">
        <v>0</v>
      </c>
      <c r="M22" s="10">
        <v>10</v>
      </c>
      <c r="N22" s="10">
        <v>34065</v>
      </c>
      <c r="O22" s="10">
        <v>2444</v>
      </c>
    </row>
    <row r="23" spans="1:15">
      <c r="A23" s="10">
        <v>1381</v>
      </c>
      <c r="B23" s="10" t="s">
        <v>559</v>
      </c>
      <c r="C23" s="10">
        <v>53078</v>
      </c>
      <c r="D23" s="10">
        <v>236</v>
      </c>
      <c r="E23" s="10">
        <v>1899</v>
      </c>
      <c r="F23" s="10">
        <v>631</v>
      </c>
      <c r="G23" s="10">
        <v>2322</v>
      </c>
      <c r="H23" s="10">
        <v>722</v>
      </c>
      <c r="I23" s="10">
        <v>4427</v>
      </c>
      <c r="J23" s="10">
        <v>3</v>
      </c>
      <c r="K23" s="10">
        <v>0</v>
      </c>
      <c r="L23" s="10">
        <v>0</v>
      </c>
      <c r="M23" s="10">
        <v>19462</v>
      </c>
      <c r="N23" s="10">
        <v>22884</v>
      </c>
      <c r="O23" s="10">
        <v>491</v>
      </c>
    </row>
    <row r="24" spans="1:15">
      <c r="A24" s="10">
        <v>1381</v>
      </c>
      <c r="B24" s="10" t="s">
        <v>560</v>
      </c>
      <c r="C24" s="10">
        <v>176179</v>
      </c>
      <c r="D24" s="10">
        <v>454</v>
      </c>
      <c r="E24" s="10">
        <v>10421</v>
      </c>
      <c r="F24" s="10">
        <v>2023</v>
      </c>
      <c r="G24" s="10">
        <v>8639</v>
      </c>
      <c r="H24" s="10">
        <v>3029</v>
      </c>
      <c r="I24" s="10">
        <v>37467</v>
      </c>
      <c r="J24" s="10">
        <v>575</v>
      </c>
      <c r="K24" s="10">
        <v>169</v>
      </c>
      <c r="L24" s="10">
        <v>0</v>
      </c>
      <c r="M24" s="10">
        <v>272</v>
      </c>
      <c r="N24" s="10">
        <v>91787</v>
      </c>
      <c r="O24" s="10">
        <v>21343</v>
      </c>
    </row>
    <row r="25" spans="1:15">
      <c r="A25" s="10">
        <v>1381</v>
      </c>
      <c r="B25" s="10" t="s">
        <v>561</v>
      </c>
      <c r="C25" s="10">
        <v>63588</v>
      </c>
      <c r="D25" s="10">
        <v>164</v>
      </c>
      <c r="E25" s="10">
        <v>4607</v>
      </c>
      <c r="F25" s="10">
        <v>1090</v>
      </c>
      <c r="G25" s="10">
        <v>3083</v>
      </c>
      <c r="H25" s="10">
        <v>1353</v>
      </c>
      <c r="I25" s="10">
        <v>10264</v>
      </c>
      <c r="J25" s="10">
        <v>825</v>
      </c>
      <c r="K25" s="10">
        <v>22</v>
      </c>
      <c r="L25" s="10">
        <v>0</v>
      </c>
      <c r="M25" s="10">
        <v>9480</v>
      </c>
      <c r="N25" s="10">
        <v>31514</v>
      </c>
      <c r="O25" s="10">
        <v>1185</v>
      </c>
    </row>
    <row r="26" spans="1:15">
      <c r="A26" s="10">
        <v>1381</v>
      </c>
      <c r="B26" s="10" t="s">
        <v>562</v>
      </c>
      <c r="C26" s="10">
        <v>5863</v>
      </c>
      <c r="D26" s="10">
        <v>55</v>
      </c>
      <c r="E26" s="10">
        <v>762</v>
      </c>
      <c r="F26" s="10">
        <v>20</v>
      </c>
      <c r="G26" s="10">
        <v>215</v>
      </c>
      <c r="H26" s="10">
        <v>193</v>
      </c>
      <c r="I26" s="10">
        <v>2202</v>
      </c>
      <c r="J26" s="10">
        <v>0</v>
      </c>
      <c r="K26" s="10">
        <v>0</v>
      </c>
      <c r="L26" s="10">
        <v>0</v>
      </c>
      <c r="M26" s="10">
        <v>2</v>
      </c>
      <c r="N26" s="10">
        <v>2287</v>
      </c>
      <c r="O26" s="10">
        <v>127</v>
      </c>
    </row>
    <row r="27" spans="1:15">
      <c r="A27" s="10">
        <v>1381</v>
      </c>
      <c r="B27" s="10" t="s">
        <v>563</v>
      </c>
      <c r="C27" s="10">
        <v>45817</v>
      </c>
      <c r="D27" s="10">
        <v>124</v>
      </c>
      <c r="E27" s="10">
        <v>4788</v>
      </c>
      <c r="F27" s="10">
        <v>333</v>
      </c>
      <c r="G27" s="10">
        <v>3454</v>
      </c>
      <c r="H27" s="10">
        <v>934</v>
      </c>
      <c r="I27" s="10">
        <v>7374</v>
      </c>
      <c r="J27" s="10">
        <v>68</v>
      </c>
      <c r="K27" s="10">
        <v>0</v>
      </c>
      <c r="L27" s="10">
        <v>0</v>
      </c>
      <c r="M27" s="10">
        <v>737</v>
      </c>
      <c r="N27" s="10">
        <v>26235</v>
      </c>
      <c r="O27" s="10">
        <v>1770</v>
      </c>
    </row>
    <row r="28" spans="1:15">
      <c r="A28" s="10">
        <v>1381</v>
      </c>
      <c r="B28" s="10" t="s">
        <v>564</v>
      </c>
      <c r="C28" s="10">
        <v>154453</v>
      </c>
      <c r="D28" s="10">
        <v>404</v>
      </c>
      <c r="E28" s="10">
        <v>13444</v>
      </c>
      <c r="F28" s="10">
        <v>1822</v>
      </c>
      <c r="G28" s="10">
        <v>20870</v>
      </c>
      <c r="H28" s="10">
        <v>3618</v>
      </c>
      <c r="I28" s="10">
        <v>11162</v>
      </c>
      <c r="J28" s="10">
        <v>10</v>
      </c>
      <c r="K28" s="10">
        <v>118</v>
      </c>
      <c r="L28" s="10">
        <v>0</v>
      </c>
      <c r="M28" s="10">
        <v>13</v>
      </c>
      <c r="N28" s="10">
        <v>100832</v>
      </c>
      <c r="O28" s="10">
        <v>2160</v>
      </c>
    </row>
    <row r="29" spans="1:15">
      <c r="A29" s="10">
        <v>1381</v>
      </c>
      <c r="B29" s="10" t="s">
        <v>565</v>
      </c>
      <c r="C29" s="10">
        <v>138629</v>
      </c>
      <c r="D29" s="10">
        <v>234</v>
      </c>
      <c r="E29" s="10">
        <v>8728</v>
      </c>
      <c r="F29" s="10">
        <v>3123</v>
      </c>
      <c r="G29" s="10">
        <v>3400</v>
      </c>
      <c r="H29" s="10">
        <v>1518</v>
      </c>
      <c r="I29" s="10">
        <v>20204</v>
      </c>
      <c r="J29" s="10">
        <v>8122</v>
      </c>
      <c r="K29" s="10">
        <v>7609</v>
      </c>
      <c r="L29" s="10">
        <v>0</v>
      </c>
      <c r="M29" s="10">
        <v>217</v>
      </c>
      <c r="N29" s="10">
        <v>84590</v>
      </c>
      <c r="O29" s="10">
        <v>884</v>
      </c>
    </row>
    <row r="30" spans="1:15">
      <c r="A30" s="10">
        <v>1381</v>
      </c>
      <c r="B30" s="10" t="s">
        <v>566</v>
      </c>
      <c r="C30" s="10">
        <v>183766</v>
      </c>
      <c r="D30" s="10">
        <v>368</v>
      </c>
      <c r="E30" s="10">
        <v>16331</v>
      </c>
      <c r="F30" s="10">
        <v>1909</v>
      </c>
      <c r="G30" s="10">
        <v>23921</v>
      </c>
      <c r="H30" s="10">
        <v>4377</v>
      </c>
      <c r="I30" s="10">
        <v>12452</v>
      </c>
      <c r="J30" s="10">
        <v>9</v>
      </c>
      <c r="K30" s="10">
        <v>13</v>
      </c>
      <c r="L30" s="10">
        <v>0</v>
      </c>
      <c r="M30" s="10">
        <v>156</v>
      </c>
      <c r="N30" s="10">
        <v>120949</v>
      </c>
      <c r="O30" s="10">
        <v>3281</v>
      </c>
    </row>
    <row r="31" spans="1:15">
      <c r="A31" s="10">
        <v>1381</v>
      </c>
      <c r="B31" s="10" t="s">
        <v>567</v>
      </c>
      <c r="C31" s="10">
        <v>772293</v>
      </c>
      <c r="D31" s="10">
        <v>571</v>
      </c>
      <c r="E31" s="10">
        <v>15751</v>
      </c>
      <c r="F31" s="10">
        <v>4744</v>
      </c>
      <c r="G31" s="10">
        <v>88315</v>
      </c>
      <c r="H31" s="10">
        <v>6558</v>
      </c>
      <c r="I31" s="10">
        <v>34469</v>
      </c>
      <c r="J31" s="10">
        <v>1145</v>
      </c>
      <c r="K31" s="10">
        <v>34605</v>
      </c>
      <c r="L31" s="10">
        <v>0</v>
      </c>
      <c r="M31" s="10">
        <v>51888</v>
      </c>
      <c r="N31" s="10">
        <v>508531</v>
      </c>
      <c r="O31" s="10">
        <v>25716</v>
      </c>
    </row>
    <row r="32" spans="1:15">
      <c r="A32" s="10">
        <v>1381</v>
      </c>
      <c r="B32" s="10" t="s">
        <v>568</v>
      </c>
      <c r="C32" s="10">
        <v>378769</v>
      </c>
      <c r="D32" s="10">
        <v>113</v>
      </c>
      <c r="E32" s="10">
        <v>8095</v>
      </c>
      <c r="F32" s="10">
        <v>11589</v>
      </c>
      <c r="G32" s="10">
        <v>22001</v>
      </c>
      <c r="H32" s="10">
        <v>2408</v>
      </c>
      <c r="I32" s="10">
        <v>25213</v>
      </c>
      <c r="J32" s="10">
        <v>13</v>
      </c>
      <c r="K32" s="10">
        <v>12</v>
      </c>
      <c r="L32" s="10">
        <v>0</v>
      </c>
      <c r="M32" s="10">
        <v>53872</v>
      </c>
      <c r="N32" s="10">
        <v>245423</v>
      </c>
      <c r="O32" s="10">
        <v>10030</v>
      </c>
    </row>
    <row r="33" spans="1:15">
      <c r="A33" s="10">
        <v>1381</v>
      </c>
      <c r="B33" s="10" t="s">
        <v>569</v>
      </c>
      <c r="C33" s="10">
        <v>92431</v>
      </c>
      <c r="D33" s="10">
        <v>367</v>
      </c>
      <c r="E33" s="10">
        <v>7634</v>
      </c>
      <c r="F33" s="10">
        <v>1721</v>
      </c>
      <c r="G33" s="10">
        <v>11507</v>
      </c>
      <c r="H33" s="10">
        <v>2170</v>
      </c>
      <c r="I33" s="10">
        <v>22255</v>
      </c>
      <c r="J33" s="10">
        <v>80</v>
      </c>
      <c r="K33" s="10">
        <v>69</v>
      </c>
      <c r="L33" s="10">
        <v>0</v>
      </c>
      <c r="M33" s="10">
        <v>111</v>
      </c>
      <c r="N33" s="10">
        <v>45082</v>
      </c>
      <c r="O33" s="10">
        <v>1436</v>
      </c>
    </row>
    <row r="34" spans="1:15">
      <c r="A34" s="10">
        <v>1381</v>
      </c>
      <c r="B34" s="10" t="s">
        <v>570</v>
      </c>
      <c r="C34" s="10">
        <v>267883</v>
      </c>
      <c r="D34" s="10">
        <v>638</v>
      </c>
      <c r="E34" s="10">
        <v>16866</v>
      </c>
      <c r="F34" s="10">
        <v>8684</v>
      </c>
      <c r="G34" s="10">
        <v>39682</v>
      </c>
      <c r="H34" s="10">
        <v>6652</v>
      </c>
      <c r="I34" s="10">
        <v>42471</v>
      </c>
      <c r="J34" s="10">
        <v>269</v>
      </c>
      <c r="K34" s="10">
        <v>503</v>
      </c>
      <c r="L34" s="10">
        <v>0</v>
      </c>
      <c r="M34" s="10">
        <v>218</v>
      </c>
      <c r="N34" s="10">
        <v>143146</v>
      </c>
      <c r="O34" s="10">
        <v>8754</v>
      </c>
    </row>
  </sheetData>
  <mergeCells count="2">
    <mergeCell ref="C1:O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"/>
  <sheetViews>
    <sheetView rightToLeft="1" workbookViewId="0">
      <selection sqref="A1:B1"/>
    </sheetView>
  </sheetViews>
  <sheetFormatPr defaultRowHeight="15"/>
  <cols>
    <col min="1" max="1" width="9.140625" style="11"/>
    <col min="2" max="2" width="17.7109375" style="13" bestFit="1" customWidth="1"/>
    <col min="3" max="3" width="14.7109375" style="12" customWidth="1"/>
    <col min="4" max="4" width="15.85546875" style="12" customWidth="1"/>
    <col min="5" max="5" width="13.28515625" style="12" customWidth="1"/>
    <col min="6" max="7" width="13" style="12" customWidth="1"/>
    <col min="8" max="8" width="12.7109375" style="12" customWidth="1"/>
    <col min="9" max="9" width="14" style="12" customWidth="1"/>
    <col min="10" max="10" width="13.5703125" style="12" customWidth="1"/>
    <col min="11" max="11" width="13.42578125" style="12" customWidth="1"/>
    <col min="12" max="12" width="18.42578125" style="12" customWidth="1"/>
    <col min="13" max="13" width="16.140625" style="12" customWidth="1"/>
    <col min="14" max="14" width="13.85546875" style="12" customWidth="1"/>
    <col min="15" max="15" width="12.5703125" style="12" customWidth="1"/>
    <col min="16" max="16" width="13.42578125" style="12" customWidth="1"/>
    <col min="17" max="16384" width="9.140625" style="11"/>
  </cols>
  <sheetData>
    <row r="1" spans="1:16" ht="15.75" thickBot="1">
      <c r="A1" s="25" t="s">
        <v>159</v>
      </c>
      <c r="B1" s="25"/>
      <c r="C1" s="24" t="str">
        <f>CONCATENATE("17-",'فهرست جداول'!E8,"-",MID('فهرست جداول'!B1, 58,10), "                  (میلیون ریال)")</f>
        <v>17-پرداختی خدمات غیر صنعتی کارگاه‏ها بر حسب استان-81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 ht="40.5" customHeight="1" thickBot="1">
      <c r="A2" s="14" t="s">
        <v>128</v>
      </c>
      <c r="B2" s="14" t="s">
        <v>152</v>
      </c>
      <c r="C2" s="15" t="s">
        <v>68</v>
      </c>
      <c r="D2" s="15" t="s">
        <v>69</v>
      </c>
      <c r="E2" s="15" t="s">
        <v>70</v>
      </c>
      <c r="F2" s="15" t="s">
        <v>71</v>
      </c>
      <c r="G2" s="15" t="s">
        <v>72</v>
      </c>
      <c r="H2" s="15" t="s">
        <v>73</v>
      </c>
      <c r="I2" s="15" t="s">
        <v>74</v>
      </c>
      <c r="J2" s="15" t="s">
        <v>75</v>
      </c>
      <c r="K2" s="15" t="s">
        <v>76</v>
      </c>
      <c r="L2" s="15" t="s">
        <v>122</v>
      </c>
      <c r="M2" s="15" t="s">
        <v>77</v>
      </c>
      <c r="N2" s="15" t="s">
        <v>78</v>
      </c>
      <c r="O2" s="15" t="s">
        <v>79</v>
      </c>
      <c r="P2" s="15" t="s">
        <v>80</v>
      </c>
    </row>
    <row r="3" spans="1:16">
      <c r="A3" s="10">
        <v>1381</v>
      </c>
      <c r="B3" s="10" t="s">
        <v>539</v>
      </c>
      <c r="C3" s="10">
        <v>11046150</v>
      </c>
      <c r="D3" s="10">
        <v>657950</v>
      </c>
      <c r="E3" s="10">
        <v>324701</v>
      </c>
      <c r="F3" s="10">
        <v>301677</v>
      </c>
      <c r="G3" s="10">
        <v>324537</v>
      </c>
      <c r="H3" s="10">
        <v>1940924</v>
      </c>
      <c r="I3" s="10">
        <v>607193</v>
      </c>
      <c r="J3" s="10">
        <v>349542</v>
      </c>
      <c r="K3" s="10">
        <v>137889</v>
      </c>
      <c r="L3" s="10">
        <v>713901</v>
      </c>
      <c r="M3" s="10">
        <v>339236</v>
      </c>
      <c r="N3" s="10">
        <v>1139608</v>
      </c>
      <c r="O3" s="10">
        <v>425585</v>
      </c>
      <c r="P3" s="10">
        <v>3783406</v>
      </c>
    </row>
    <row r="4" spans="1:16">
      <c r="A4" s="10">
        <v>1381</v>
      </c>
      <c r="B4" s="10" t="s">
        <v>540</v>
      </c>
      <c r="C4" s="10">
        <v>805735</v>
      </c>
      <c r="D4" s="10">
        <v>22765</v>
      </c>
      <c r="E4" s="10">
        <v>10554</v>
      </c>
      <c r="F4" s="10">
        <v>7153</v>
      </c>
      <c r="G4" s="10">
        <v>18640</v>
      </c>
      <c r="H4" s="10">
        <v>79234</v>
      </c>
      <c r="I4" s="10">
        <v>35710</v>
      </c>
      <c r="J4" s="10">
        <v>17994</v>
      </c>
      <c r="K4" s="10">
        <v>10058</v>
      </c>
      <c r="L4" s="10">
        <v>147844</v>
      </c>
      <c r="M4" s="10">
        <v>40935</v>
      </c>
      <c r="N4" s="10">
        <v>45557</v>
      </c>
      <c r="O4" s="10">
        <v>31706</v>
      </c>
      <c r="P4" s="10">
        <v>337585</v>
      </c>
    </row>
    <row r="5" spans="1:16">
      <c r="A5" s="10">
        <v>1381</v>
      </c>
      <c r="B5" s="10" t="s">
        <v>541</v>
      </c>
      <c r="C5" s="10">
        <v>98678</v>
      </c>
      <c r="D5" s="10">
        <v>4349</v>
      </c>
      <c r="E5" s="10">
        <v>2885</v>
      </c>
      <c r="F5" s="10">
        <v>5294</v>
      </c>
      <c r="G5" s="10">
        <v>5801</v>
      </c>
      <c r="H5" s="10">
        <v>22818</v>
      </c>
      <c r="I5" s="10">
        <v>7845</v>
      </c>
      <c r="J5" s="10">
        <v>5730</v>
      </c>
      <c r="K5" s="10">
        <v>763</v>
      </c>
      <c r="L5" s="10">
        <v>2946</v>
      </c>
      <c r="M5" s="10">
        <v>2408</v>
      </c>
      <c r="N5" s="10">
        <v>11068</v>
      </c>
      <c r="O5" s="10">
        <v>4819</v>
      </c>
      <c r="P5" s="10">
        <v>21954</v>
      </c>
    </row>
    <row r="6" spans="1:16">
      <c r="A6" s="10">
        <v>1381</v>
      </c>
      <c r="B6" s="10" t="s">
        <v>542</v>
      </c>
      <c r="C6" s="10">
        <v>32521</v>
      </c>
      <c r="D6" s="10">
        <v>168</v>
      </c>
      <c r="E6" s="10">
        <v>3408</v>
      </c>
      <c r="F6" s="10">
        <v>2012</v>
      </c>
      <c r="G6" s="10">
        <v>1080</v>
      </c>
      <c r="H6" s="10">
        <v>4950</v>
      </c>
      <c r="I6" s="10">
        <v>4045</v>
      </c>
      <c r="J6" s="10">
        <v>1347</v>
      </c>
      <c r="K6" s="10">
        <v>255</v>
      </c>
      <c r="L6" s="10">
        <v>1265</v>
      </c>
      <c r="M6" s="10">
        <v>433</v>
      </c>
      <c r="N6" s="10">
        <v>5091</v>
      </c>
      <c r="O6" s="10">
        <v>1617</v>
      </c>
      <c r="P6" s="10">
        <v>6850</v>
      </c>
    </row>
    <row r="7" spans="1:16">
      <c r="A7" s="10">
        <v>1381</v>
      </c>
      <c r="B7" s="10" t="s">
        <v>543</v>
      </c>
      <c r="C7" s="10">
        <v>2020436</v>
      </c>
      <c r="D7" s="10">
        <v>20443</v>
      </c>
      <c r="E7" s="10">
        <v>38981</v>
      </c>
      <c r="F7" s="10">
        <v>72066</v>
      </c>
      <c r="G7" s="10">
        <v>40997</v>
      </c>
      <c r="H7" s="10">
        <v>601603</v>
      </c>
      <c r="I7" s="10">
        <v>51886</v>
      </c>
      <c r="J7" s="10">
        <v>48180</v>
      </c>
      <c r="K7" s="10">
        <v>26995</v>
      </c>
      <c r="L7" s="10">
        <v>158451</v>
      </c>
      <c r="M7" s="10">
        <v>60171</v>
      </c>
      <c r="N7" s="10">
        <v>77248</v>
      </c>
      <c r="O7" s="10">
        <v>38060</v>
      </c>
      <c r="P7" s="10">
        <v>785353</v>
      </c>
    </row>
    <row r="8" spans="1:16">
      <c r="A8" s="10">
        <v>1381</v>
      </c>
      <c r="B8" s="10" t="s">
        <v>544</v>
      </c>
      <c r="C8" s="10">
        <v>189016</v>
      </c>
      <c r="D8" s="10">
        <v>4205</v>
      </c>
      <c r="E8" s="10">
        <v>9451</v>
      </c>
      <c r="F8" s="10">
        <v>4551</v>
      </c>
      <c r="G8" s="10">
        <v>7353</v>
      </c>
      <c r="H8" s="10">
        <v>22108</v>
      </c>
      <c r="I8" s="10">
        <v>8545</v>
      </c>
      <c r="J8" s="10">
        <v>8667</v>
      </c>
      <c r="K8" s="10">
        <v>1076</v>
      </c>
      <c r="L8" s="10">
        <v>7452</v>
      </c>
      <c r="M8" s="10">
        <v>5347</v>
      </c>
      <c r="N8" s="10">
        <v>44421</v>
      </c>
      <c r="O8" s="10">
        <v>5521</v>
      </c>
      <c r="P8" s="10">
        <v>60318</v>
      </c>
    </row>
    <row r="9" spans="1:16">
      <c r="A9" s="10">
        <v>1381</v>
      </c>
      <c r="B9" s="10" t="s">
        <v>545</v>
      </c>
      <c r="C9" s="10">
        <v>9185</v>
      </c>
      <c r="D9" s="10">
        <v>299</v>
      </c>
      <c r="E9" s="10">
        <v>104</v>
      </c>
      <c r="F9" s="10">
        <v>533</v>
      </c>
      <c r="G9" s="10">
        <v>546</v>
      </c>
      <c r="H9" s="10">
        <v>2487</v>
      </c>
      <c r="I9" s="10">
        <v>1261</v>
      </c>
      <c r="J9" s="10">
        <v>434</v>
      </c>
      <c r="K9" s="10">
        <v>185</v>
      </c>
      <c r="L9" s="10">
        <v>602</v>
      </c>
      <c r="M9" s="10">
        <v>759</v>
      </c>
      <c r="N9" s="10">
        <v>219</v>
      </c>
      <c r="O9" s="10">
        <v>787</v>
      </c>
      <c r="P9" s="10">
        <v>970</v>
      </c>
    </row>
    <row r="10" spans="1:16">
      <c r="A10" s="10">
        <v>1381</v>
      </c>
      <c r="B10" s="10" t="s">
        <v>546</v>
      </c>
      <c r="C10" s="10">
        <v>255149</v>
      </c>
      <c r="D10" s="10">
        <v>49</v>
      </c>
      <c r="E10" s="10">
        <v>2684</v>
      </c>
      <c r="F10" s="10">
        <v>2933</v>
      </c>
      <c r="G10" s="10">
        <v>3195</v>
      </c>
      <c r="H10" s="10">
        <v>171860</v>
      </c>
      <c r="I10" s="10">
        <v>3889</v>
      </c>
      <c r="J10" s="10">
        <v>1934</v>
      </c>
      <c r="K10" s="10">
        <v>2733</v>
      </c>
      <c r="L10" s="10">
        <v>1877</v>
      </c>
      <c r="M10" s="10">
        <v>441</v>
      </c>
      <c r="N10" s="10">
        <v>2386</v>
      </c>
      <c r="O10" s="10">
        <v>3721</v>
      </c>
      <c r="P10" s="10">
        <v>57448</v>
      </c>
    </row>
    <row r="11" spans="1:16">
      <c r="A11" s="10">
        <v>1381</v>
      </c>
      <c r="B11" s="10" t="s">
        <v>547</v>
      </c>
      <c r="C11" s="10">
        <v>3178857</v>
      </c>
      <c r="D11" s="10">
        <v>342097</v>
      </c>
      <c r="E11" s="10">
        <v>136607</v>
      </c>
      <c r="F11" s="10">
        <v>35051</v>
      </c>
      <c r="G11" s="10">
        <v>90144</v>
      </c>
      <c r="H11" s="10">
        <v>370856</v>
      </c>
      <c r="I11" s="10">
        <v>182792</v>
      </c>
      <c r="J11" s="10">
        <v>126432</v>
      </c>
      <c r="K11" s="10">
        <v>33455</v>
      </c>
      <c r="L11" s="10">
        <v>215507</v>
      </c>
      <c r="M11" s="10">
        <v>103934</v>
      </c>
      <c r="N11" s="10">
        <v>472320</v>
      </c>
      <c r="O11" s="10">
        <v>108470</v>
      </c>
      <c r="P11" s="10">
        <v>961192</v>
      </c>
    </row>
    <row r="12" spans="1:16">
      <c r="A12" s="10">
        <v>1381</v>
      </c>
      <c r="B12" s="10" t="s">
        <v>548</v>
      </c>
      <c r="C12" s="10">
        <v>15477</v>
      </c>
      <c r="D12" s="10">
        <v>112</v>
      </c>
      <c r="E12" s="10">
        <v>850</v>
      </c>
      <c r="F12" s="10">
        <v>92</v>
      </c>
      <c r="G12" s="10">
        <v>1259</v>
      </c>
      <c r="H12" s="10">
        <v>885</v>
      </c>
      <c r="I12" s="10">
        <v>2705</v>
      </c>
      <c r="J12" s="10">
        <v>883</v>
      </c>
      <c r="K12" s="10">
        <v>181</v>
      </c>
      <c r="L12" s="10">
        <v>735</v>
      </c>
      <c r="M12" s="10">
        <v>1258</v>
      </c>
      <c r="N12" s="10">
        <v>2858</v>
      </c>
      <c r="O12" s="10">
        <v>677</v>
      </c>
      <c r="P12" s="10">
        <v>2981</v>
      </c>
    </row>
    <row r="13" spans="1:16">
      <c r="A13" s="10">
        <v>1381</v>
      </c>
      <c r="B13" s="10" t="s">
        <v>549</v>
      </c>
      <c r="C13" s="10">
        <v>42608</v>
      </c>
      <c r="D13" s="10">
        <v>2029</v>
      </c>
      <c r="E13" s="10">
        <v>763</v>
      </c>
      <c r="F13" s="10">
        <v>48</v>
      </c>
      <c r="G13" s="10">
        <v>1160</v>
      </c>
      <c r="H13" s="10">
        <v>5867</v>
      </c>
      <c r="I13" s="10">
        <v>4389</v>
      </c>
      <c r="J13" s="10">
        <v>1290</v>
      </c>
      <c r="K13" s="10">
        <v>420</v>
      </c>
      <c r="L13" s="10">
        <v>196</v>
      </c>
      <c r="M13" s="10">
        <v>2341</v>
      </c>
      <c r="N13" s="10">
        <v>10671</v>
      </c>
      <c r="O13" s="10">
        <v>1419</v>
      </c>
      <c r="P13" s="10">
        <v>12014</v>
      </c>
    </row>
    <row r="14" spans="1:16">
      <c r="A14" s="10">
        <v>1381</v>
      </c>
      <c r="B14" s="10" t="s">
        <v>550</v>
      </c>
      <c r="C14" s="10">
        <v>330118</v>
      </c>
      <c r="D14" s="10">
        <v>15513</v>
      </c>
      <c r="E14" s="10">
        <v>11468</v>
      </c>
      <c r="F14" s="10">
        <v>12585</v>
      </c>
      <c r="G14" s="10">
        <v>16157</v>
      </c>
      <c r="H14" s="10">
        <v>72619</v>
      </c>
      <c r="I14" s="10">
        <v>23586</v>
      </c>
      <c r="J14" s="10">
        <v>12440</v>
      </c>
      <c r="K14" s="10">
        <v>4979</v>
      </c>
      <c r="L14" s="10">
        <v>9814</v>
      </c>
      <c r="M14" s="10">
        <v>9389</v>
      </c>
      <c r="N14" s="10">
        <v>49901</v>
      </c>
      <c r="O14" s="10">
        <v>23268</v>
      </c>
      <c r="P14" s="10">
        <v>68400</v>
      </c>
    </row>
    <row r="15" spans="1:16">
      <c r="A15" s="10">
        <v>1381</v>
      </c>
      <c r="B15" s="10" t="s">
        <v>551</v>
      </c>
      <c r="C15" s="10">
        <v>31108</v>
      </c>
      <c r="D15" s="10">
        <v>2014</v>
      </c>
      <c r="E15" s="10">
        <v>91</v>
      </c>
      <c r="F15" s="10">
        <v>1566</v>
      </c>
      <c r="G15" s="10">
        <v>1710</v>
      </c>
      <c r="H15" s="10">
        <v>1242</v>
      </c>
      <c r="I15" s="10">
        <v>4532</v>
      </c>
      <c r="J15" s="10">
        <v>481</v>
      </c>
      <c r="K15" s="10">
        <v>863</v>
      </c>
      <c r="L15" s="10">
        <v>276</v>
      </c>
      <c r="M15" s="10">
        <v>1474</v>
      </c>
      <c r="N15" s="10">
        <v>307</v>
      </c>
      <c r="O15" s="10">
        <v>886</v>
      </c>
      <c r="P15" s="10">
        <v>15665</v>
      </c>
    </row>
    <row r="16" spans="1:16">
      <c r="A16" s="10">
        <v>1381</v>
      </c>
      <c r="B16" s="10" t="s">
        <v>552</v>
      </c>
      <c r="C16" s="10">
        <v>768737</v>
      </c>
      <c r="D16" s="10">
        <v>87348</v>
      </c>
      <c r="E16" s="10">
        <v>11205</v>
      </c>
      <c r="F16" s="10">
        <v>50682</v>
      </c>
      <c r="G16" s="10">
        <v>18881</v>
      </c>
      <c r="H16" s="10">
        <v>94031</v>
      </c>
      <c r="I16" s="10">
        <v>60667</v>
      </c>
      <c r="J16" s="10">
        <v>10899</v>
      </c>
      <c r="K16" s="10">
        <v>16838</v>
      </c>
      <c r="L16" s="10">
        <v>12081</v>
      </c>
      <c r="M16" s="10">
        <v>7424</v>
      </c>
      <c r="N16" s="10">
        <v>14642</v>
      </c>
      <c r="O16" s="10">
        <v>25489</v>
      </c>
      <c r="P16" s="10">
        <v>358549</v>
      </c>
    </row>
    <row r="17" spans="1:16">
      <c r="A17" s="10">
        <v>1381</v>
      </c>
      <c r="B17" s="10" t="s">
        <v>553</v>
      </c>
      <c r="C17" s="10">
        <v>128021</v>
      </c>
      <c r="D17" s="10">
        <v>9451</v>
      </c>
      <c r="E17" s="10">
        <v>2576</v>
      </c>
      <c r="F17" s="10">
        <v>969</v>
      </c>
      <c r="G17" s="10">
        <v>4328</v>
      </c>
      <c r="H17" s="10">
        <v>23211</v>
      </c>
      <c r="I17" s="10">
        <v>9390</v>
      </c>
      <c r="J17" s="10">
        <v>4306</v>
      </c>
      <c r="K17" s="10">
        <v>847</v>
      </c>
      <c r="L17" s="10">
        <v>10546</v>
      </c>
      <c r="M17" s="10">
        <v>3084</v>
      </c>
      <c r="N17" s="10">
        <v>11317</v>
      </c>
      <c r="O17" s="10">
        <v>5291</v>
      </c>
      <c r="P17" s="10">
        <v>42706</v>
      </c>
    </row>
    <row r="18" spans="1:16">
      <c r="A18" s="10">
        <v>1381</v>
      </c>
      <c r="B18" s="10" t="s">
        <v>554</v>
      </c>
      <c r="C18" s="10">
        <v>79245</v>
      </c>
      <c r="D18" s="10">
        <v>1718</v>
      </c>
      <c r="E18" s="10">
        <v>2919</v>
      </c>
      <c r="F18" s="10">
        <v>3221</v>
      </c>
      <c r="G18" s="10">
        <v>5178</v>
      </c>
      <c r="H18" s="10">
        <v>7819</v>
      </c>
      <c r="I18" s="10">
        <v>6358</v>
      </c>
      <c r="J18" s="10">
        <v>4240</v>
      </c>
      <c r="K18" s="10">
        <v>1313</v>
      </c>
      <c r="L18" s="10">
        <v>2168</v>
      </c>
      <c r="M18" s="10">
        <v>2470</v>
      </c>
      <c r="N18" s="10">
        <v>9598</v>
      </c>
      <c r="O18" s="10">
        <v>3963</v>
      </c>
      <c r="P18" s="10">
        <v>28280</v>
      </c>
    </row>
    <row r="19" spans="1:16">
      <c r="A19" s="10">
        <v>1381</v>
      </c>
      <c r="B19" s="10" t="s">
        <v>555</v>
      </c>
      <c r="C19" s="10">
        <v>41172</v>
      </c>
      <c r="D19" s="10">
        <v>257</v>
      </c>
      <c r="E19" s="10">
        <v>188</v>
      </c>
      <c r="F19" s="10">
        <v>2905</v>
      </c>
      <c r="G19" s="10">
        <v>1230</v>
      </c>
      <c r="H19" s="10">
        <v>4909</v>
      </c>
      <c r="I19" s="10">
        <v>1135</v>
      </c>
      <c r="J19" s="10">
        <v>466</v>
      </c>
      <c r="K19" s="10">
        <v>257</v>
      </c>
      <c r="L19" s="10">
        <v>11893</v>
      </c>
      <c r="M19" s="10">
        <v>278</v>
      </c>
      <c r="N19" s="10">
        <v>545</v>
      </c>
      <c r="O19" s="10">
        <v>1320</v>
      </c>
      <c r="P19" s="10">
        <v>15788</v>
      </c>
    </row>
    <row r="20" spans="1:16">
      <c r="A20" s="10">
        <v>1381</v>
      </c>
      <c r="B20" s="10" t="s">
        <v>556</v>
      </c>
      <c r="C20" s="10">
        <v>350027</v>
      </c>
      <c r="D20" s="10">
        <v>34779</v>
      </c>
      <c r="E20" s="10">
        <v>7443</v>
      </c>
      <c r="F20" s="10">
        <v>4155</v>
      </c>
      <c r="G20" s="10">
        <v>15619</v>
      </c>
      <c r="H20" s="10">
        <v>58494</v>
      </c>
      <c r="I20" s="10">
        <v>24044</v>
      </c>
      <c r="J20" s="10">
        <v>11830</v>
      </c>
      <c r="K20" s="10">
        <v>9564</v>
      </c>
      <c r="L20" s="10">
        <v>10998</v>
      </c>
      <c r="M20" s="10">
        <v>15655</v>
      </c>
      <c r="N20" s="10">
        <v>22393</v>
      </c>
      <c r="O20" s="10">
        <v>22505</v>
      </c>
      <c r="P20" s="10">
        <v>112547</v>
      </c>
    </row>
    <row r="21" spans="1:16">
      <c r="A21" s="10">
        <v>1381</v>
      </c>
      <c r="B21" s="10" t="s">
        <v>557</v>
      </c>
      <c r="C21" s="10">
        <v>655795</v>
      </c>
      <c r="D21" s="10">
        <v>43987</v>
      </c>
      <c r="E21" s="10">
        <v>15582</v>
      </c>
      <c r="F21" s="10">
        <v>5536</v>
      </c>
      <c r="G21" s="10">
        <v>16449</v>
      </c>
      <c r="H21" s="10">
        <v>63547</v>
      </c>
      <c r="I21" s="10">
        <v>35685</v>
      </c>
      <c r="J21" s="10">
        <v>21030</v>
      </c>
      <c r="K21" s="10">
        <v>3490</v>
      </c>
      <c r="L21" s="10">
        <v>42352</v>
      </c>
      <c r="M21" s="10">
        <v>19611</v>
      </c>
      <c r="N21" s="10">
        <v>136400</v>
      </c>
      <c r="O21" s="10">
        <v>22469</v>
      </c>
      <c r="P21" s="10">
        <v>229657</v>
      </c>
    </row>
    <row r="22" spans="1:16">
      <c r="A22" s="10">
        <v>1381</v>
      </c>
      <c r="B22" s="10" t="s">
        <v>558</v>
      </c>
      <c r="C22" s="10">
        <v>67568</v>
      </c>
      <c r="D22" s="10">
        <v>5313</v>
      </c>
      <c r="E22" s="10">
        <v>4413</v>
      </c>
      <c r="F22" s="10">
        <v>336</v>
      </c>
      <c r="G22" s="10">
        <v>3512</v>
      </c>
      <c r="H22" s="10">
        <v>17330</v>
      </c>
      <c r="I22" s="10">
        <v>3791</v>
      </c>
      <c r="J22" s="10">
        <v>2487</v>
      </c>
      <c r="K22" s="10">
        <v>378</v>
      </c>
      <c r="L22" s="10">
        <v>4279</v>
      </c>
      <c r="M22" s="10">
        <v>1672</v>
      </c>
      <c r="N22" s="10">
        <v>6283</v>
      </c>
      <c r="O22" s="10">
        <v>2171</v>
      </c>
      <c r="P22" s="10">
        <v>15601</v>
      </c>
    </row>
    <row r="23" spans="1:16">
      <c r="A23" s="10">
        <v>1381</v>
      </c>
      <c r="B23" s="10" t="s">
        <v>559</v>
      </c>
      <c r="C23" s="10">
        <v>23596</v>
      </c>
      <c r="D23" s="10">
        <v>318</v>
      </c>
      <c r="E23" s="10">
        <v>922</v>
      </c>
      <c r="F23" s="10">
        <v>1972</v>
      </c>
      <c r="G23" s="10">
        <v>1044</v>
      </c>
      <c r="H23" s="10">
        <v>2480</v>
      </c>
      <c r="I23" s="10">
        <v>1396</v>
      </c>
      <c r="J23" s="10">
        <v>1543</v>
      </c>
      <c r="K23" s="10">
        <v>71</v>
      </c>
      <c r="L23" s="10">
        <v>324</v>
      </c>
      <c r="M23" s="10">
        <v>2495</v>
      </c>
      <c r="N23" s="10">
        <v>2739</v>
      </c>
      <c r="O23" s="10">
        <v>1002</v>
      </c>
      <c r="P23" s="10">
        <v>7292</v>
      </c>
    </row>
    <row r="24" spans="1:16">
      <c r="A24" s="10">
        <v>1381</v>
      </c>
      <c r="B24" s="10" t="s">
        <v>560</v>
      </c>
      <c r="C24" s="10">
        <v>203017</v>
      </c>
      <c r="D24" s="10">
        <v>9015</v>
      </c>
      <c r="E24" s="10">
        <v>3471</v>
      </c>
      <c r="F24" s="10">
        <v>8035</v>
      </c>
      <c r="G24" s="10">
        <v>5073</v>
      </c>
      <c r="H24" s="10">
        <v>27457</v>
      </c>
      <c r="I24" s="10">
        <v>11073</v>
      </c>
      <c r="J24" s="10">
        <v>2802</v>
      </c>
      <c r="K24" s="10">
        <v>1999</v>
      </c>
      <c r="L24" s="10">
        <v>4642</v>
      </c>
      <c r="M24" s="10">
        <v>10716</v>
      </c>
      <c r="N24" s="10">
        <v>16550</v>
      </c>
      <c r="O24" s="10">
        <v>11650</v>
      </c>
      <c r="P24" s="10">
        <v>90534</v>
      </c>
    </row>
    <row r="25" spans="1:16">
      <c r="A25" s="10">
        <v>1381</v>
      </c>
      <c r="B25" s="10" t="s">
        <v>561</v>
      </c>
      <c r="C25" s="10">
        <v>52353</v>
      </c>
      <c r="D25" s="10">
        <v>2284</v>
      </c>
      <c r="E25" s="10">
        <v>5898</v>
      </c>
      <c r="F25" s="10">
        <v>3455</v>
      </c>
      <c r="G25" s="10">
        <v>3066</v>
      </c>
      <c r="H25" s="10">
        <v>7962</v>
      </c>
      <c r="I25" s="10">
        <v>4722</v>
      </c>
      <c r="J25" s="10">
        <v>2239</v>
      </c>
      <c r="K25" s="10">
        <v>536</v>
      </c>
      <c r="L25" s="10">
        <v>2044</v>
      </c>
      <c r="M25" s="10">
        <v>1919</v>
      </c>
      <c r="N25" s="10">
        <v>4749</v>
      </c>
      <c r="O25" s="10">
        <v>3691</v>
      </c>
      <c r="P25" s="10">
        <v>9789</v>
      </c>
    </row>
    <row r="26" spans="1:16">
      <c r="A26" s="10">
        <v>1381</v>
      </c>
      <c r="B26" s="10" t="s">
        <v>562</v>
      </c>
      <c r="C26" s="10">
        <v>6521</v>
      </c>
      <c r="D26" s="10">
        <v>35</v>
      </c>
      <c r="E26" s="10">
        <v>169</v>
      </c>
      <c r="F26" s="10">
        <v>867</v>
      </c>
      <c r="G26" s="10">
        <v>317</v>
      </c>
      <c r="H26" s="10">
        <v>1307</v>
      </c>
      <c r="I26" s="10">
        <v>1064</v>
      </c>
      <c r="J26" s="10">
        <v>1032</v>
      </c>
      <c r="K26" s="10">
        <v>62</v>
      </c>
      <c r="L26" s="10">
        <v>108</v>
      </c>
      <c r="M26" s="10">
        <v>216</v>
      </c>
      <c r="N26" s="10">
        <v>116</v>
      </c>
      <c r="O26" s="10">
        <v>530</v>
      </c>
      <c r="P26" s="10">
        <v>699</v>
      </c>
    </row>
    <row r="27" spans="1:16">
      <c r="A27" s="10">
        <v>1381</v>
      </c>
      <c r="B27" s="10" t="s">
        <v>563</v>
      </c>
      <c r="C27" s="10">
        <v>34358</v>
      </c>
      <c r="D27" s="10">
        <v>417</v>
      </c>
      <c r="E27" s="10">
        <v>1531</v>
      </c>
      <c r="F27" s="10">
        <v>4955</v>
      </c>
      <c r="G27" s="10">
        <v>2276</v>
      </c>
      <c r="H27" s="10">
        <v>8130</v>
      </c>
      <c r="I27" s="10">
        <v>4313</v>
      </c>
      <c r="J27" s="10">
        <v>1632</v>
      </c>
      <c r="K27" s="10">
        <v>379</v>
      </c>
      <c r="L27" s="10">
        <v>583</v>
      </c>
      <c r="M27" s="10">
        <v>985</v>
      </c>
      <c r="N27" s="10">
        <v>3547</v>
      </c>
      <c r="O27" s="10">
        <v>2590</v>
      </c>
      <c r="P27" s="10">
        <v>3021</v>
      </c>
    </row>
    <row r="28" spans="1:16">
      <c r="A28" s="10">
        <v>1381</v>
      </c>
      <c r="B28" s="10" t="s">
        <v>564</v>
      </c>
      <c r="C28" s="10">
        <v>207095</v>
      </c>
      <c r="D28" s="10">
        <v>11561</v>
      </c>
      <c r="E28" s="10">
        <v>9115</v>
      </c>
      <c r="F28" s="10">
        <v>5937</v>
      </c>
      <c r="G28" s="10">
        <v>8801</v>
      </c>
      <c r="H28" s="10">
        <v>19219</v>
      </c>
      <c r="I28" s="10">
        <v>17141</v>
      </c>
      <c r="J28" s="10">
        <v>10689</v>
      </c>
      <c r="K28" s="10">
        <v>1224</v>
      </c>
      <c r="L28" s="10">
        <v>9711</v>
      </c>
      <c r="M28" s="10">
        <v>8656</v>
      </c>
      <c r="N28" s="10">
        <v>40074</v>
      </c>
      <c r="O28" s="10">
        <v>11587</v>
      </c>
      <c r="P28" s="10">
        <v>53380</v>
      </c>
    </row>
    <row r="29" spans="1:16">
      <c r="A29" s="10">
        <v>1381</v>
      </c>
      <c r="B29" s="10" t="s">
        <v>565</v>
      </c>
      <c r="C29" s="10">
        <v>81310</v>
      </c>
      <c r="D29" s="10">
        <v>3501</v>
      </c>
      <c r="E29" s="10">
        <v>1000</v>
      </c>
      <c r="F29" s="10">
        <v>2647</v>
      </c>
      <c r="G29" s="10">
        <v>2853</v>
      </c>
      <c r="H29" s="10">
        <v>9750</v>
      </c>
      <c r="I29" s="10">
        <v>8760</v>
      </c>
      <c r="J29" s="10">
        <v>3819</v>
      </c>
      <c r="K29" s="10">
        <v>898</v>
      </c>
      <c r="L29" s="10">
        <v>4749</v>
      </c>
      <c r="M29" s="10">
        <v>1988</v>
      </c>
      <c r="N29" s="10">
        <v>13214</v>
      </c>
      <c r="O29" s="10">
        <v>5361</v>
      </c>
      <c r="P29" s="10">
        <v>22771</v>
      </c>
    </row>
    <row r="30" spans="1:16">
      <c r="A30" s="10">
        <v>1381</v>
      </c>
      <c r="B30" s="10" t="s">
        <v>566</v>
      </c>
      <c r="C30" s="10">
        <v>196438</v>
      </c>
      <c r="D30" s="10">
        <v>2551</v>
      </c>
      <c r="E30" s="10">
        <v>9992</v>
      </c>
      <c r="F30" s="10">
        <v>11013</v>
      </c>
      <c r="G30" s="10">
        <v>8021</v>
      </c>
      <c r="H30" s="10">
        <v>39816</v>
      </c>
      <c r="I30" s="10">
        <v>19047</v>
      </c>
      <c r="J30" s="10">
        <v>6919</v>
      </c>
      <c r="K30" s="10">
        <v>2020</v>
      </c>
      <c r="L30" s="10">
        <v>5729</v>
      </c>
      <c r="M30" s="10">
        <v>8350</v>
      </c>
      <c r="N30" s="10">
        <v>28059</v>
      </c>
      <c r="O30" s="10">
        <v>14119</v>
      </c>
      <c r="P30" s="10">
        <v>40802</v>
      </c>
    </row>
    <row r="31" spans="1:16">
      <c r="A31" s="10">
        <v>1381</v>
      </c>
      <c r="B31" s="10" t="s">
        <v>567</v>
      </c>
      <c r="C31" s="10">
        <v>684175</v>
      </c>
      <c r="D31" s="10">
        <v>24217</v>
      </c>
      <c r="E31" s="10">
        <v>18256</v>
      </c>
      <c r="F31" s="10">
        <v>24532</v>
      </c>
      <c r="G31" s="10">
        <v>20952</v>
      </c>
      <c r="H31" s="10">
        <v>135574</v>
      </c>
      <c r="I31" s="10">
        <v>33106</v>
      </c>
      <c r="J31" s="10">
        <v>24102</v>
      </c>
      <c r="K31" s="10">
        <v>11423</v>
      </c>
      <c r="L31" s="10">
        <v>33314</v>
      </c>
      <c r="M31" s="10">
        <v>17532</v>
      </c>
      <c r="N31" s="10">
        <v>77090</v>
      </c>
      <c r="O31" s="10">
        <v>45694</v>
      </c>
      <c r="P31" s="10">
        <v>218382</v>
      </c>
    </row>
    <row r="32" spans="1:16">
      <c r="A32" s="10">
        <v>1381</v>
      </c>
      <c r="B32" s="10" t="s">
        <v>568</v>
      </c>
      <c r="C32" s="10">
        <v>260787</v>
      </c>
      <c r="D32" s="10">
        <v>2905</v>
      </c>
      <c r="E32" s="10">
        <v>6759</v>
      </c>
      <c r="F32" s="10">
        <v>18521</v>
      </c>
      <c r="G32" s="10">
        <v>9063</v>
      </c>
      <c r="H32" s="10">
        <v>34155</v>
      </c>
      <c r="I32" s="10">
        <v>13562</v>
      </c>
      <c r="J32" s="10">
        <v>5481</v>
      </c>
      <c r="K32" s="10">
        <v>2196</v>
      </c>
      <c r="L32" s="10">
        <v>4832</v>
      </c>
      <c r="M32" s="10">
        <v>1788</v>
      </c>
      <c r="N32" s="10">
        <v>4988</v>
      </c>
      <c r="O32" s="10">
        <v>9294</v>
      </c>
      <c r="P32" s="10">
        <v>147245</v>
      </c>
    </row>
    <row r="33" spans="1:16">
      <c r="A33" s="10">
        <v>1381</v>
      </c>
      <c r="B33" s="10" t="s">
        <v>569</v>
      </c>
      <c r="C33" s="10">
        <v>75014</v>
      </c>
      <c r="D33" s="10">
        <v>1922</v>
      </c>
      <c r="E33" s="10">
        <v>3343</v>
      </c>
      <c r="F33" s="10">
        <v>4901</v>
      </c>
      <c r="G33" s="10">
        <v>3427</v>
      </c>
      <c r="H33" s="10">
        <v>13829</v>
      </c>
      <c r="I33" s="10">
        <v>5347</v>
      </c>
      <c r="J33" s="10">
        <v>3217</v>
      </c>
      <c r="K33" s="10">
        <v>282</v>
      </c>
      <c r="L33" s="10">
        <v>2487</v>
      </c>
      <c r="M33" s="10">
        <v>1381</v>
      </c>
      <c r="N33" s="10">
        <v>6146</v>
      </c>
      <c r="O33" s="10">
        <v>2453</v>
      </c>
      <c r="P33" s="10">
        <v>26279</v>
      </c>
    </row>
    <row r="34" spans="1:16">
      <c r="A34" s="10">
        <v>1381</v>
      </c>
      <c r="B34" s="10" t="s">
        <v>570</v>
      </c>
      <c r="C34" s="10">
        <v>122033</v>
      </c>
      <c r="D34" s="10">
        <v>2329</v>
      </c>
      <c r="E34" s="10">
        <v>2074</v>
      </c>
      <c r="F34" s="10">
        <v>3153</v>
      </c>
      <c r="G34" s="10">
        <v>6402</v>
      </c>
      <c r="H34" s="10">
        <v>15378</v>
      </c>
      <c r="I34" s="10">
        <v>15408</v>
      </c>
      <c r="J34" s="10">
        <v>4998</v>
      </c>
      <c r="K34" s="10">
        <v>2147</v>
      </c>
      <c r="L34" s="10">
        <v>4098</v>
      </c>
      <c r="M34" s="10">
        <v>4126</v>
      </c>
      <c r="N34" s="10">
        <v>19110</v>
      </c>
      <c r="O34" s="10">
        <v>13453</v>
      </c>
      <c r="P34" s="10">
        <v>29357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4"/>
  <sheetViews>
    <sheetView rightToLeft="1" workbookViewId="0">
      <selection sqref="A1:B1"/>
    </sheetView>
  </sheetViews>
  <sheetFormatPr defaultRowHeight="15"/>
  <cols>
    <col min="1" max="1" width="9.140625" style="11"/>
    <col min="2" max="2" width="17.7109375" style="13" bestFit="1" customWidth="1"/>
    <col min="3" max="3" width="13.28515625" style="12" customWidth="1"/>
    <col min="4" max="4" width="18.85546875" style="12" customWidth="1"/>
    <col min="5" max="5" width="16.28515625" style="12" customWidth="1"/>
    <col min="6" max="7" width="13" style="12" customWidth="1"/>
    <col min="8" max="8" width="12.7109375" style="12" customWidth="1"/>
    <col min="9" max="9" width="14" style="12" customWidth="1"/>
    <col min="10" max="10" width="12.5703125" style="12" customWidth="1"/>
    <col min="11" max="11" width="12.85546875" style="12" customWidth="1"/>
    <col min="12" max="12" width="15.5703125" style="12" customWidth="1"/>
    <col min="13" max="13" width="16.140625" style="12" customWidth="1"/>
    <col min="14" max="14" width="13.85546875" style="12" customWidth="1"/>
    <col min="15" max="16384" width="9.140625" style="11"/>
  </cols>
  <sheetData>
    <row r="1" spans="1:14" ht="15.75" thickBot="1">
      <c r="A1" s="25" t="s">
        <v>159</v>
      </c>
      <c r="B1" s="25"/>
      <c r="C1" s="24" t="str">
        <f>CONCATENATE("18-",'فهرست جداول'!E9,"-",MID('فهرست جداول'!B1, 58,10), "                  (میلیون ریال)")</f>
        <v>18-دریافتی خدمات غیر صنعتی کارگاه‏ها بر حسب استان-81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ht="39" customHeight="1" thickBot="1">
      <c r="A2" s="14" t="s">
        <v>128</v>
      </c>
      <c r="B2" s="14" t="s">
        <v>152</v>
      </c>
      <c r="C2" s="15" t="s">
        <v>68</v>
      </c>
      <c r="D2" s="15" t="s">
        <v>69</v>
      </c>
      <c r="E2" s="15" t="s">
        <v>70</v>
      </c>
      <c r="F2" s="15" t="s">
        <v>71</v>
      </c>
      <c r="G2" s="15" t="s">
        <v>72</v>
      </c>
      <c r="H2" s="15" t="s">
        <v>73</v>
      </c>
      <c r="I2" s="15" t="s">
        <v>81</v>
      </c>
      <c r="J2" s="15" t="s">
        <v>82</v>
      </c>
      <c r="K2" s="15" t="s">
        <v>83</v>
      </c>
      <c r="L2" s="15" t="s">
        <v>84</v>
      </c>
      <c r="M2" s="15" t="s">
        <v>85</v>
      </c>
      <c r="N2" s="15" t="s">
        <v>80</v>
      </c>
    </row>
    <row r="3" spans="1:14">
      <c r="A3" s="10">
        <v>1381</v>
      </c>
      <c r="B3" s="10" t="s">
        <v>539</v>
      </c>
      <c r="C3" s="10">
        <v>941235</v>
      </c>
      <c r="D3" s="10">
        <v>105461</v>
      </c>
      <c r="E3" s="10">
        <v>30086</v>
      </c>
      <c r="F3" s="10">
        <v>16681</v>
      </c>
      <c r="G3" s="10">
        <v>702</v>
      </c>
      <c r="H3" s="10">
        <v>59212</v>
      </c>
      <c r="I3" s="10">
        <v>48545</v>
      </c>
      <c r="J3" s="10">
        <v>877</v>
      </c>
      <c r="K3" s="10">
        <v>4678</v>
      </c>
      <c r="L3" s="10">
        <v>1810</v>
      </c>
      <c r="M3" s="10">
        <v>570</v>
      </c>
      <c r="N3" s="10">
        <v>672613</v>
      </c>
    </row>
    <row r="4" spans="1:14">
      <c r="A4" s="10">
        <v>1381</v>
      </c>
      <c r="B4" s="10" t="s">
        <v>540</v>
      </c>
      <c r="C4" s="10">
        <v>55685</v>
      </c>
      <c r="D4" s="10">
        <v>2088</v>
      </c>
      <c r="E4" s="10">
        <v>966</v>
      </c>
      <c r="F4" s="10">
        <v>50</v>
      </c>
      <c r="G4" s="10">
        <v>0</v>
      </c>
      <c r="H4" s="10">
        <v>6186</v>
      </c>
      <c r="I4" s="10">
        <v>877</v>
      </c>
      <c r="J4" s="10">
        <v>4</v>
      </c>
      <c r="K4" s="10">
        <v>19</v>
      </c>
      <c r="L4" s="10">
        <v>0</v>
      </c>
      <c r="M4" s="10">
        <v>14</v>
      </c>
      <c r="N4" s="10">
        <v>45480</v>
      </c>
    </row>
    <row r="5" spans="1:14">
      <c r="A5" s="10">
        <v>1381</v>
      </c>
      <c r="B5" s="10" t="s">
        <v>541</v>
      </c>
      <c r="C5" s="10">
        <v>7023</v>
      </c>
      <c r="D5" s="10">
        <v>127</v>
      </c>
      <c r="E5" s="10">
        <v>645</v>
      </c>
      <c r="F5" s="10">
        <v>319</v>
      </c>
      <c r="G5" s="10">
        <v>0</v>
      </c>
      <c r="H5" s="10">
        <v>5011</v>
      </c>
      <c r="I5" s="10">
        <v>10</v>
      </c>
      <c r="J5" s="10">
        <v>0</v>
      </c>
      <c r="K5" s="10">
        <v>771</v>
      </c>
      <c r="L5" s="10">
        <v>33</v>
      </c>
      <c r="M5" s="10">
        <v>0</v>
      </c>
      <c r="N5" s="10">
        <v>107</v>
      </c>
    </row>
    <row r="6" spans="1:14">
      <c r="A6" s="10">
        <v>1381</v>
      </c>
      <c r="B6" s="10" t="s">
        <v>542</v>
      </c>
      <c r="C6" s="10">
        <v>1128</v>
      </c>
      <c r="D6" s="10">
        <v>111</v>
      </c>
      <c r="E6" s="10">
        <v>826</v>
      </c>
      <c r="F6" s="10">
        <v>0</v>
      </c>
      <c r="G6" s="10">
        <v>0</v>
      </c>
      <c r="H6" s="10">
        <v>48</v>
      </c>
      <c r="I6" s="10">
        <v>112</v>
      </c>
      <c r="J6" s="10">
        <v>0</v>
      </c>
      <c r="K6" s="10">
        <v>0</v>
      </c>
      <c r="L6" s="10">
        <v>0</v>
      </c>
      <c r="M6" s="10">
        <v>0</v>
      </c>
      <c r="N6" s="10">
        <v>31</v>
      </c>
    </row>
    <row r="7" spans="1:14">
      <c r="A7" s="10">
        <v>1381</v>
      </c>
      <c r="B7" s="10" t="s">
        <v>543</v>
      </c>
      <c r="C7" s="10">
        <v>136408</v>
      </c>
      <c r="D7" s="10">
        <v>7765</v>
      </c>
      <c r="E7" s="10">
        <v>6875</v>
      </c>
      <c r="F7" s="10">
        <v>566</v>
      </c>
      <c r="G7" s="10">
        <v>0</v>
      </c>
      <c r="H7" s="10">
        <v>4069</v>
      </c>
      <c r="I7" s="10">
        <v>682</v>
      </c>
      <c r="J7" s="10">
        <v>0</v>
      </c>
      <c r="K7" s="10">
        <v>15</v>
      </c>
      <c r="L7" s="10">
        <v>118</v>
      </c>
      <c r="M7" s="10">
        <v>0</v>
      </c>
      <c r="N7" s="10">
        <v>116317</v>
      </c>
    </row>
    <row r="8" spans="1:14">
      <c r="A8" s="10">
        <v>1381</v>
      </c>
      <c r="B8" s="10" t="s">
        <v>544</v>
      </c>
      <c r="C8" s="10">
        <v>3482</v>
      </c>
      <c r="D8" s="10">
        <v>1210</v>
      </c>
      <c r="E8" s="10">
        <v>217</v>
      </c>
      <c r="F8" s="10">
        <v>0</v>
      </c>
      <c r="G8" s="10">
        <v>24</v>
      </c>
      <c r="H8" s="10">
        <v>73</v>
      </c>
      <c r="I8" s="10">
        <v>0</v>
      </c>
      <c r="J8" s="10">
        <v>0</v>
      </c>
      <c r="K8" s="10">
        <v>0</v>
      </c>
      <c r="L8" s="10">
        <v>9</v>
      </c>
      <c r="M8" s="10">
        <v>0</v>
      </c>
      <c r="N8" s="10">
        <v>1949</v>
      </c>
    </row>
    <row r="9" spans="1:14">
      <c r="A9" s="10">
        <v>1381</v>
      </c>
      <c r="B9" s="10" t="s">
        <v>545</v>
      </c>
      <c r="C9" s="10">
        <v>2645</v>
      </c>
      <c r="D9" s="10">
        <v>0</v>
      </c>
      <c r="E9" s="10">
        <v>0</v>
      </c>
      <c r="F9" s="10">
        <v>0</v>
      </c>
      <c r="G9" s="10">
        <v>0</v>
      </c>
      <c r="H9" s="10">
        <v>1445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1200</v>
      </c>
    </row>
    <row r="10" spans="1:14">
      <c r="A10" s="10">
        <v>1381</v>
      </c>
      <c r="B10" s="10" t="s">
        <v>546</v>
      </c>
      <c r="C10" s="10">
        <v>330</v>
      </c>
      <c r="D10" s="10">
        <v>0</v>
      </c>
      <c r="E10" s="10">
        <v>0</v>
      </c>
      <c r="F10" s="10">
        <v>330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</row>
    <row r="11" spans="1:14">
      <c r="A11" s="10">
        <v>1381</v>
      </c>
      <c r="B11" s="10" t="s">
        <v>547</v>
      </c>
      <c r="C11" s="10">
        <v>152809</v>
      </c>
      <c r="D11" s="10">
        <v>42947</v>
      </c>
      <c r="E11" s="10">
        <v>6540</v>
      </c>
      <c r="F11" s="10">
        <v>5110</v>
      </c>
      <c r="G11" s="10">
        <v>243</v>
      </c>
      <c r="H11" s="10">
        <v>10798</v>
      </c>
      <c r="I11" s="10">
        <v>14489</v>
      </c>
      <c r="J11" s="10">
        <v>75</v>
      </c>
      <c r="K11" s="10">
        <v>2686</v>
      </c>
      <c r="L11" s="10">
        <v>972</v>
      </c>
      <c r="M11" s="10">
        <v>480</v>
      </c>
      <c r="N11" s="10">
        <v>68469</v>
      </c>
    </row>
    <row r="12" spans="1:14">
      <c r="A12" s="10">
        <v>1381</v>
      </c>
      <c r="B12" s="10" t="s">
        <v>548</v>
      </c>
      <c r="C12" s="10">
        <v>233</v>
      </c>
      <c r="D12" s="10">
        <v>0</v>
      </c>
      <c r="E12" s="10">
        <v>33</v>
      </c>
      <c r="F12" s="10">
        <v>9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190</v>
      </c>
    </row>
    <row r="13" spans="1:14">
      <c r="A13" s="10">
        <v>1381</v>
      </c>
      <c r="B13" s="10" t="s">
        <v>549</v>
      </c>
      <c r="C13" s="10">
        <v>66</v>
      </c>
      <c r="D13" s="10">
        <v>36</v>
      </c>
      <c r="E13" s="10">
        <v>0</v>
      </c>
      <c r="F13" s="10">
        <v>0</v>
      </c>
      <c r="G13" s="10">
        <v>0</v>
      </c>
      <c r="H13" s="10">
        <v>0</v>
      </c>
      <c r="I13" s="10">
        <v>14</v>
      </c>
      <c r="J13" s="10">
        <v>0</v>
      </c>
      <c r="K13" s="10">
        <v>0</v>
      </c>
      <c r="L13" s="10">
        <v>0</v>
      </c>
      <c r="M13" s="10">
        <v>0</v>
      </c>
      <c r="N13" s="10">
        <v>16</v>
      </c>
    </row>
    <row r="14" spans="1:14">
      <c r="A14" s="10">
        <v>1381</v>
      </c>
      <c r="B14" s="10" t="s">
        <v>550</v>
      </c>
      <c r="C14" s="10">
        <v>57463</v>
      </c>
      <c r="D14" s="10">
        <v>602</v>
      </c>
      <c r="E14" s="10">
        <v>1466</v>
      </c>
      <c r="F14" s="10">
        <v>2644</v>
      </c>
      <c r="G14" s="10">
        <v>1</v>
      </c>
      <c r="H14" s="10">
        <v>3234</v>
      </c>
      <c r="I14" s="10">
        <v>760</v>
      </c>
      <c r="J14" s="10">
        <v>0</v>
      </c>
      <c r="K14" s="10">
        <v>0</v>
      </c>
      <c r="L14" s="10">
        <v>248</v>
      </c>
      <c r="M14" s="10">
        <v>0</v>
      </c>
      <c r="N14" s="10">
        <v>48507</v>
      </c>
    </row>
    <row r="15" spans="1:14">
      <c r="A15" s="10">
        <v>1381</v>
      </c>
      <c r="B15" s="10" t="s">
        <v>551</v>
      </c>
      <c r="C15" s="10">
        <v>21</v>
      </c>
      <c r="D15" s="10">
        <v>0</v>
      </c>
      <c r="E15" s="10">
        <v>21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>
      <c r="A16" s="10">
        <v>1381</v>
      </c>
      <c r="B16" s="10" t="s">
        <v>552</v>
      </c>
      <c r="C16" s="10">
        <v>117428</v>
      </c>
      <c r="D16" s="10">
        <v>0</v>
      </c>
      <c r="E16" s="10">
        <v>993</v>
      </c>
      <c r="F16" s="10">
        <v>4467</v>
      </c>
      <c r="G16" s="10">
        <v>419</v>
      </c>
      <c r="H16" s="10">
        <v>5101</v>
      </c>
      <c r="I16" s="10">
        <v>4890</v>
      </c>
      <c r="J16" s="10">
        <v>708</v>
      </c>
      <c r="K16" s="10">
        <v>983</v>
      </c>
      <c r="L16" s="10">
        <v>91</v>
      </c>
      <c r="M16" s="10">
        <v>0</v>
      </c>
      <c r="N16" s="10">
        <v>99775</v>
      </c>
    </row>
    <row r="17" spans="1:14">
      <c r="A17" s="10">
        <v>1381</v>
      </c>
      <c r="B17" s="10" t="s">
        <v>553</v>
      </c>
      <c r="C17" s="10">
        <v>50904</v>
      </c>
      <c r="D17" s="10">
        <v>0</v>
      </c>
      <c r="E17" s="10">
        <v>279</v>
      </c>
      <c r="F17" s="10">
        <v>0</v>
      </c>
      <c r="G17" s="10">
        <v>0</v>
      </c>
      <c r="H17" s="10">
        <v>117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50508</v>
      </c>
    </row>
    <row r="18" spans="1:14">
      <c r="A18" s="10">
        <v>1381</v>
      </c>
      <c r="B18" s="10" t="s">
        <v>554</v>
      </c>
      <c r="C18" s="10">
        <v>11085</v>
      </c>
      <c r="D18" s="10">
        <v>158</v>
      </c>
      <c r="E18" s="10">
        <v>140</v>
      </c>
      <c r="F18" s="10">
        <v>0</v>
      </c>
      <c r="G18" s="10">
        <v>0</v>
      </c>
      <c r="H18" s="10">
        <v>485</v>
      </c>
      <c r="I18" s="10">
        <v>7487</v>
      </c>
      <c r="J18" s="10">
        <v>0</v>
      </c>
      <c r="K18" s="10">
        <v>0</v>
      </c>
      <c r="L18" s="10">
        <v>0</v>
      </c>
      <c r="M18" s="10">
        <v>0</v>
      </c>
      <c r="N18" s="10">
        <v>2815</v>
      </c>
    </row>
    <row r="19" spans="1:14">
      <c r="A19" s="10">
        <v>1381</v>
      </c>
      <c r="B19" s="10" t="s">
        <v>555</v>
      </c>
      <c r="C19" s="10">
        <v>2783</v>
      </c>
      <c r="D19" s="10">
        <v>0</v>
      </c>
      <c r="E19" s="10">
        <v>43</v>
      </c>
      <c r="F19" s="10">
        <v>333</v>
      </c>
      <c r="G19" s="10">
        <v>0</v>
      </c>
      <c r="H19" s="10">
        <v>2407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  <row r="20" spans="1:14">
      <c r="A20" s="10">
        <v>1381</v>
      </c>
      <c r="B20" s="10" t="s">
        <v>556</v>
      </c>
      <c r="C20" s="10">
        <v>16463</v>
      </c>
      <c r="D20" s="10">
        <v>103</v>
      </c>
      <c r="E20" s="10">
        <v>942</v>
      </c>
      <c r="F20" s="10">
        <v>0</v>
      </c>
      <c r="G20" s="10">
        <v>0</v>
      </c>
      <c r="H20" s="10">
        <v>2697</v>
      </c>
      <c r="I20" s="10">
        <v>1604</v>
      </c>
      <c r="J20" s="10">
        <v>0</v>
      </c>
      <c r="K20" s="10">
        <v>141</v>
      </c>
      <c r="L20" s="10">
        <v>105</v>
      </c>
      <c r="M20" s="10">
        <v>25</v>
      </c>
      <c r="N20" s="10">
        <v>10846</v>
      </c>
    </row>
    <row r="21" spans="1:14">
      <c r="A21" s="10">
        <v>1381</v>
      </c>
      <c r="B21" s="10" t="s">
        <v>557</v>
      </c>
      <c r="C21" s="10">
        <v>185937</v>
      </c>
      <c r="D21" s="10">
        <v>37283</v>
      </c>
      <c r="E21" s="10">
        <v>1888</v>
      </c>
      <c r="F21" s="10">
        <v>0</v>
      </c>
      <c r="G21" s="10">
        <v>3</v>
      </c>
      <c r="H21" s="10">
        <v>2771</v>
      </c>
      <c r="I21" s="10">
        <v>1639</v>
      </c>
      <c r="J21" s="10">
        <v>0</v>
      </c>
      <c r="K21" s="10">
        <v>0</v>
      </c>
      <c r="L21" s="10">
        <v>61</v>
      </c>
      <c r="M21" s="10">
        <v>50</v>
      </c>
      <c r="N21" s="10">
        <v>142242</v>
      </c>
    </row>
    <row r="22" spans="1:14">
      <c r="A22" s="10">
        <v>1381</v>
      </c>
      <c r="B22" s="10" t="s">
        <v>558</v>
      </c>
      <c r="C22" s="10">
        <v>3069</v>
      </c>
      <c r="D22" s="10">
        <v>381</v>
      </c>
      <c r="E22" s="10">
        <v>0</v>
      </c>
      <c r="F22" s="10">
        <v>20</v>
      </c>
      <c r="G22" s="10">
        <v>0</v>
      </c>
      <c r="H22" s="10">
        <v>705</v>
      </c>
      <c r="I22" s="10">
        <v>98</v>
      </c>
      <c r="J22" s="10">
        <v>1</v>
      </c>
      <c r="K22" s="10">
        <v>0</v>
      </c>
      <c r="L22" s="10">
        <v>0</v>
      </c>
      <c r="M22" s="10">
        <v>0</v>
      </c>
      <c r="N22" s="10">
        <v>1865</v>
      </c>
    </row>
    <row r="23" spans="1:14">
      <c r="A23" s="10">
        <v>1381</v>
      </c>
      <c r="B23" s="10" t="s">
        <v>559</v>
      </c>
      <c r="C23" s="10">
        <v>2752</v>
      </c>
      <c r="D23" s="10">
        <v>85</v>
      </c>
      <c r="E23" s="10">
        <v>219</v>
      </c>
      <c r="F23" s="10">
        <v>33</v>
      </c>
      <c r="G23" s="10">
        <v>0</v>
      </c>
      <c r="H23" s="10">
        <v>2243</v>
      </c>
      <c r="I23" s="10">
        <v>1</v>
      </c>
      <c r="J23" s="10">
        <v>0</v>
      </c>
      <c r="K23" s="10">
        <v>0</v>
      </c>
      <c r="L23" s="10">
        <v>0</v>
      </c>
      <c r="M23" s="10">
        <v>0</v>
      </c>
      <c r="N23" s="10">
        <v>172</v>
      </c>
    </row>
    <row r="24" spans="1:14">
      <c r="A24" s="10">
        <v>1381</v>
      </c>
      <c r="B24" s="10" t="s">
        <v>560</v>
      </c>
      <c r="C24" s="10">
        <v>384</v>
      </c>
      <c r="D24" s="10">
        <v>0</v>
      </c>
      <c r="E24" s="10">
        <v>0</v>
      </c>
      <c r="F24" s="10">
        <v>0</v>
      </c>
      <c r="G24" s="10">
        <v>0</v>
      </c>
      <c r="H24" s="10">
        <v>171</v>
      </c>
      <c r="I24" s="10">
        <v>50</v>
      </c>
      <c r="J24" s="10">
        <v>0</v>
      </c>
      <c r="K24" s="10">
        <v>0</v>
      </c>
      <c r="L24" s="10">
        <v>162</v>
      </c>
      <c r="M24" s="10">
        <v>0</v>
      </c>
      <c r="N24" s="10">
        <v>0</v>
      </c>
    </row>
    <row r="25" spans="1:14">
      <c r="A25" s="10">
        <v>1381</v>
      </c>
      <c r="B25" s="10" t="s">
        <v>561</v>
      </c>
      <c r="C25" s="10">
        <v>25912</v>
      </c>
      <c r="D25" s="10">
        <v>33</v>
      </c>
      <c r="E25" s="10">
        <v>141</v>
      </c>
      <c r="F25" s="10">
        <v>1148</v>
      </c>
      <c r="G25" s="10">
        <v>0</v>
      </c>
      <c r="H25" s="10">
        <v>985</v>
      </c>
      <c r="I25" s="10">
        <v>7669</v>
      </c>
      <c r="J25" s="10">
        <v>0</v>
      </c>
      <c r="K25" s="10">
        <v>35</v>
      </c>
      <c r="L25" s="10">
        <v>0</v>
      </c>
      <c r="M25" s="10">
        <v>0</v>
      </c>
      <c r="N25" s="10">
        <v>15900</v>
      </c>
    </row>
    <row r="26" spans="1:14">
      <c r="A26" s="10">
        <v>1381</v>
      </c>
      <c r="B26" s="10" t="s">
        <v>562</v>
      </c>
      <c r="C26" s="10">
        <v>655</v>
      </c>
      <c r="D26" s="10">
        <v>0</v>
      </c>
      <c r="E26" s="10">
        <v>0</v>
      </c>
      <c r="F26" s="10">
        <v>100</v>
      </c>
      <c r="G26" s="10">
        <v>0</v>
      </c>
      <c r="H26" s="10">
        <v>0</v>
      </c>
      <c r="I26" s="10">
        <v>5</v>
      </c>
      <c r="J26" s="10">
        <v>0</v>
      </c>
      <c r="K26" s="10">
        <v>0</v>
      </c>
      <c r="L26" s="10">
        <v>0</v>
      </c>
      <c r="M26" s="10">
        <v>0</v>
      </c>
      <c r="N26" s="10">
        <v>550</v>
      </c>
    </row>
    <row r="27" spans="1:14">
      <c r="A27" s="10">
        <v>1381</v>
      </c>
      <c r="B27" s="10" t="s">
        <v>563</v>
      </c>
      <c r="C27" s="10">
        <v>4331</v>
      </c>
      <c r="D27" s="10">
        <v>100</v>
      </c>
      <c r="E27" s="10">
        <v>2526</v>
      </c>
      <c r="F27" s="10">
        <v>0</v>
      </c>
      <c r="G27" s="10">
        <v>0</v>
      </c>
      <c r="H27" s="10">
        <v>1541</v>
      </c>
      <c r="I27" s="10">
        <v>36</v>
      </c>
      <c r="J27" s="10">
        <v>0</v>
      </c>
      <c r="K27" s="10">
        <v>0</v>
      </c>
      <c r="L27" s="10">
        <v>0</v>
      </c>
      <c r="M27" s="10">
        <v>0</v>
      </c>
      <c r="N27" s="10">
        <v>128</v>
      </c>
    </row>
    <row r="28" spans="1:14">
      <c r="A28" s="10">
        <v>1381</v>
      </c>
      <c r="B28" s="10" t="s">
        <v>564</v>
      </c>
      <c r="C28" s="10">
        <v>24517</v>
      </c>
      <c r="D28" s="10">
        <v>310</v>
      </c>
      <c r="E28" s="10">
        <v>1049</v>
      </c>
      <c r="F28" s="10">
        <v>25</v>
      </c>
      <c r="G28" s="10">
        <v>13</v>
      </c>
      <c r="H28" s="10">
        <v>477</v>
      </c>
      <c r="I28" s="10">
        <v>73</v>
      </c>
      <c r="J28" s="10">
        <v>89</v>
      </c>
      <c r="K28" s="10">
        <v>20</v>
      </c>
      <c r="L28" s="10">
        <v>11</v>
      </c>
      <c r="M28" s="10">
        <v>0</v>
      </c>
      <c r="N28" s="10">
        <v>22451</v>
      </c>
    </row>
    <row r="29" spans="1:14">
      <c r="A29" s="10">
        <v>1381</v>
      </c>
      <c r="B29" s="10" t="s">
        <v>565</v>
      </c>
      <c r="C29" s="10">
        <v>845</v>
      </c>
      <c r="D29" s="10">
        <v>0</v>
      </c>
      <c r="E29" s="10">
        <v>736</v>
      </c>
      <c r="F29" s="10">
        <v>0</v>
      </c>
      <c r="G29" s="10">
        <v>0</v>
      </c>
      <c r="H29" s="10">
        <v>0</v>
      </c>
      <c r="I29" s="10">
        <v>105</v>
      </c>
      <c r="J29" s="10">
        <v>0</v>
      </c>
      <c r="K29" s="10">
        <v>4</v>
      </c>
      <c r="L29" s="10">
        <v>0</v>
      </c>
      <c r="M29" s="10">
        <v>0</v>
      </c>
      <c r="N29" s="10">
        <v>0</v>
      </c>
    </row>
    <row r="30" spans="1:14">
      <c r="A30" s="10">
        <v>1381</v>
      </c>
      <c r="B30" s="10" t="s">
        <v>566</v>
      </c>
      <c r="C30" s="10">
        <v>16172</v>
      </c>
      <c r="D30" s="10">
        <v>170</v>
      </c>
      <c r="E30" s="10">
        <v>67</v>
      </c>
      <c r="F30" s="10">
        <v>0</v>
      </c>
      <c r="G30" s="10">
        <v>0</v>
      </c>
      <c r="H30" s="10">
        <v>20</v>
      </c>
      <c r="I30" s="10">
        <v>7359</v>
      </c>
      <c r="J30" s="10">
        <v>0</v>
      </c>
      <c r="K30" s="10">
        <v>0</v>
      </c>
      <c r="L30" s="10">
        <v>0</v>
      </c>
      <c r="M30" s="10">
        <v>0</v>
      </c>
      <c r="N30" s="10">
        <v>8556</v>
      </c>
    </row>
    <row r="31" spans="1:14">
      <c r="A31" s="10">
        <v>1381</v>
      </c>
      <c r="B31" s="10" t="s">
        <v>567</v>
      </c>
      <c r="C31" s="10">
        <v>19573</v>
      </c>
      <c r="D31" s="10">
        <v>10088</v>
      </c>
      <c r="E31" s="10">
        <v>2719</v>
      </c>
      <c r="F31" s="10">
        <v>233</v>
      </c>
      <c r="G31" s="10">
        <v>0</v>
      </c>
      <c r="H31" s="10">
        <v>399</v>
      </c>
      <c r="I31" s="10">
        <v>410</v>
      </c>
      <c r="J31" s="10">
        <v>0</v>
      </c>
      <c r="K31" s="10">
        <v>3</v>
      </c>
      <c r="L31" s="10">
        <v>0</v>
      </c>
      <c r="M31" s="10">
        <v>0</v>
      </c>
      <c r="N31" s="10">
        <v>5722</v>
      </c>
    </row>
    <row r="32" spans="1:14">
      <c r="A32" s="10">
        <v>1381</v>
      </c>
      <c r="B32" s="10" t="s">
        <v>568</v>
      </c>
      <c r="C32" s="10">
        <v>30870</v>
      </c>
      <c r="D32" s="10">
        <v>1813</v>
      </c>
      <c r="E32" s="10">
        <v>119</v>
      </c>
      <c r="F32" s="10">
        <v>489</v>
      </c>
      <c r="G32" s="10">
        <v>0</v>
      </c>
      <c r="H32" s="10">
        <v>292</v>
      </c>
      <c r="I32" s="10">
        <v>51</v>
      </c>
      <c r="J32" s="10">
        <v>0</v>
      </c>
      <c r="K32" s="10">
        <v>0</v>
      </c>
      <c r="L32" s="10">
        <v>0</v>
      </c>
      <c r="M32" s="10">
        <v>0</v>
      </c>
      <c r="N32" s="10">
        <v>28105</v>
      </c>
    </row>
    <row r="33" spans="1:14">
      <c r="A33" s="10">
        <v>1381</v>
      </c>
      <c r="B33" s="10" t="s">
        <v>569</v>
      </c>
      <c r="C33" s="10">
        <v>8858</v>
      </c>
      <c r="D33" s="10">
        <v>51</v>
      </c>
      <c r="E33" s="10">
        <v>493</v>
      </c>
      <c r="F33" s="10">
        <v>683</v>
      </c>
      <c r="G33" s="10">
        <v>0</v>
      </c>
      <c r="H33" s="10">
        <v>6919</v>
      </c>
      <c r="I33" s="10">
        <v>13</v>
      </c>
      <c r="J33" s="10">
        <v>0</v>
      </c>
      <c r="K33" s="10">
        <v>0</v>
      </c>
      <c r="L33" s="10">
        <v>0</v>
      </c>
      <c r="M33" s="10">
        <v>0</v>
      </c>
      <c r="N33" s="10">
        <v>699</v>
      </c>
    </row>
    <row r="34" spans="1:14">
      <c r="A34" s="10">
        <v>1381</v>
      </c>
      <c r="B34" s="10" t="s">
        <v>570</v>
      </c>
      <c r="C34" s="10">
        <v>1407</v>
      </c>
      <c r="D34" s="10">
        <v>0</v>
      </c>
      <c r="E34" s="10">
        <v>142</v>
      </c>
      <c r="F34" s="10">
        <v>121</v>
      </c>
      <c r="G34" s="10">
        <v>0</v>
      </c>
      <c r="H34" s="10">
        <v>1019</v>
      </c>
      <c r="I34" s="10">
        <v>111</v>
      </c>
      <c r="J34" s="10">
        <v>0</v>
      </c>
      <c r="K34" s="10">
        <v>0</v>
      </c>
      <c r="L34" s="10">
        <v>0</v>
      </c>
      <c r="M34" s="10">
        <v>0</v>
      </c>
      <c r="N34" s="10">
        <v>13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230"/>
  <sheetViews>
    <sheetView rightToLeft="1" zoomScaleNormal="100" workbookViewId="0">
      <selection sqref="A1:B1"/>
    </sheetView>
  </sheetViews>
  <sheetFormatPr defaultRowHeight="15"/>
  <cols>
    <col min="1" max="1" width="8.85546875" style="12" customWidth="1"/>
    <col min="2" max="2" width="11.140625" style="12" bestFit="1" customWidth="1"/>
    <col min="3" max="3" width="11.28515625" style="13" customWidth="1"/>
    <col min="4" max="4" width="58.7109375" style="12" customWidth="1"/>
    <col min="5" max="6" width="14.42578125" style="12" customWidth="1"/>
    <col min="7" max="7" width="16.28515625" style="12" customWidth="1"/>
    <col min="8" max="9" width="13" style="12" customWidth="1"/>
    <col min="10" max="10" width="12.7109375" style="12" customWidth="1"/>
    <col min="11" max="11" width="14" style="12" customWidth="1"/>
    <col min="12" max="12" width="12.5703125" style="12" customWidth="1"/>
    <col min="13" max="13" width="13.28515625" style="12" customWidth="1"/>
    <col min="14" max="14" width="22.7109375" style="12" customWidth="1"/>
    <col min="15" max="15" width="13.28515625" style="12" customWidth="1"/>
    <col min="16" max="16" width="14.7109375" style="12" customWidth="1"/>
    <col min="17" max="19" width="13.28515625" style="12" customWidth="1"/>
    <col min="20" max="20" width="16.85546875" style="12" customWidth="1"/>
    <col min="21" max="21" width="18.7109375" style="12" customWidth="1"/>
    <col min="22" max="22" width="16.140625" style="12" customWidth="1"/>
    <col min="23" max="24" width="14" style="12" bestFit="1" customWidth="1"/>
    <col min="25" max="25" width="12" style="12" customWidth="1"/>
    <col min="26" max="26" width="13.5703125" style="12" customWidth="1"/>
    <col min="27" max="27" width="15.7109375" style="12" customWidth="1"/>
    <col min="28" max="16384" width="9.140625" style="11"/>
  </cols>
  <sheetData>
    <row r="1" spans="1:27" ht="15.75" thickBot="1">
      <c r="A1" s="25" t="s">
        <v>159</v>
      </c>
      <c r="B1" s="25"/>
      <c r="C1" s="24" t="str">
        <f>CONCATENATE("1-",'فهرست جداول'!B2,"-",MID('فهرست جداول'!B1, 58,10), "                  (میلیون ریال)")</f>
        <v>1-خلاصه آمار کارگاه‏ها بر حسب فعالیت-81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ht="21" customHeight="1" thickBot="1">
      <c r="A2" s="30" t="s">
        <v>128</v>
      </c>
      <c r="B2" s="29" t="s">
        <v>151</v>
      </c>
      <c r="C2" s="30" t="s">
        <v>0</v>
      </c>
      <c r="D2" s="22" t="s">
        <v>1</v>
      </c>
      <c r="E2" s="20" t="s">
        <v>11</v>
      </c>
      <c r="F2" s="20" t="s">
        <v>86</v>
      </c>
      <c r="G2" s="20"/>
      <c r="H2" s="20"/>
      <c r="I2" s="20"/>
      <c r="J2" s="20"/>
      <c r="K2" s="20"/>
      <c r="L2" s="20"/>
      <c r="M2" s="20" t="s">
        <v>89</v>
      </c>
      <c r="N2" s="20" t="s">
        <v>154</v>
      </c>
      <c r="O2" s="20"/>
      <c r="P2" s="26" t="s">
        <v>158</v>
      </c>
      <c r="Q2" s="26" t="s">
        <v>155</v>
      </c>
      <c r="R2" s="20" t="s">
        <v>157</v>
      </c>
      <c r="S2" s="20"/>
      <c r="T2" s="20" t="s">
        <v>124</v>
      </c>
      <c r="U2" s="20" t="s">
        <v>125</v>
      </c>
      <c r="V2" s="20" t="s">
        <v>87</v>
      </c>
      <c r="W2" s="20" t="s">
        <v>88</v>
      </c>
      <c r="X2" s="20"/>
      <c r="Y2" s="20" t="s">
        <v>90</v>
      </c>
      <c r="Z2" s="20" t="s">
        <v>91</v>
      </c>
      <c r="AA2" s="20"/>
    </row>
    <row r="3" spans="1:27" ht="21" customHeight="1" thickBot="1">
      <c r="A3" s="31"/>
      <c r="B3" s="27"/>
      <c r="C3" s="31"/>
      <c r="D3" s="22"/>
      <c r="E3" s="20"/>
      <c r="F3" s="20" t="s">
        <v>92</v>
      </c>
      <c r="G3" s="20"/>
      <c r="H3" s="20"/>
      <c r="I3" s="20" t="s">
        <v>93</v>
      </c>
      <c r="J3" s="20"/>
      <c r="K3" s="20" t="s">
        <v>94</v>
      </c>
      <c r="L3" s="20"/>
      <c r="M3" s="20"/>
      <c r="N3" s="20"/>
      <c r="O3" s="20"/>
      <c r="P3" s="27"/>
      <c r="Q3" s="27"/>
      <c r="R3" s="26" t="s">
        <v>98</v>
      </c>
      <c r="S3" s="26" t="s">
        <v>99</v>
      </c>
      <c r="T3" s="20"/>
      <c r="U3" s="20"/>
      <c r="V3" s="21"/>
      <c r="W3" s="20"/>
      <c r="X3" s="20"/>
      <c r="Y3" s="21"/>
      <c r="Z3" s="20" t="s">
        <v>95</v>
      </c>
      <c r="AA3" s="20" t="s">
        <v>96</v>
      </c>
    </row>
    <row r="4" spans="1:27" ht="24" customHeight="1" thickBot="1">
      <c r="A4" s="31"/>
      <c r="B4" s="28"/>
      <c r="C4" s="31"/>
      <c r="D4" s="23"/>
      <c r="E4" s="20"/>
      <c r="F4" s="16" t="s">
        <v>2</v>
      </c>
      <c r="G4" s="16" t="s">
        <v>97</v>
      </c>
      <c r="H4" s="16" t="s">
        <v>7</v>
      </c>
      <c r="I4" s="16" t="s">
        <v>97</v>
      </c>
      <c r="J4" s="16" t="s">
        <v>7</v>
      </c>
      <c r="K4" s="16" t="s">
        <v>97</v>
      </c>
      <c r="L4" s="16" t="s">
        <v>7</v>
      </c>
      <c r="M4" s="20"/>
      <c r="N4" s="16" t="s">
        <v>156</v>
      </c>
      <c r="O4" s="17" t="s">
        <v>153</v>
      </c>
      <c r="P4" s="28"/>
      <c r="Q4" s="28"/>
      <c r="R4" s="28"/>
      <c r="S4" s="28"/>
      <c r="T4" s="20"/>
      <c r="U4" s="20"/>
      <c r="V4" s="21"/>
      <c r="W4" s="16" t="s">
        <v>20</v>
      </c>
      <c r="X4" s="16" t="s">
        <v>21</v>
      </c>
      <c r="Y4" s="21"/>
      <c r="Z4" s="20"/>
      <c r="AA4" s="20"/>
    </row>
    <row r="5" spans="1:27">
      <c r="A5" s="10">
        <v>1381</v>
      </c>
      <c r="B5" s="10">
        <v>1</v>
      </c>
      <c r="C5" s="10" t="s">
        <v>162</v>
      </c>
      <c r="D5" s="10" t="s">
        <v>163</v>
      </c>
      <c r="E5" s="10">
        <v>19271</v>
      </c>
      <c r="F5" s="10">
        <v>1201651</v>
      </c>
      <c r="G5" s="10">
        <v>1115560</v>
      </c>
      <c r="H5" s="10">
        <v>86091</v>
      </c>
      <c r="I5" s="10">
        <v>1095208</v>
      </c>
      <c r="J5" s="10">
        <v>85488</v>
      </c>
      <c r="K5" s="10">
        <v>20352</v>
      </c>
      <c r="L5" s="10">
        <v>603</v>
      </c>
      <c r="M5" s="10">
        <v>33178457</v>
      </c>
      <c r="N5" s="10">
        <v>192008879</v>
      </c>
      <c r="O5" s="10">
        <v>31799599</v>
      </c>
      <c r="P5" s="10">
        <v>325165524</v>
      </c>
      <c r="Q5" s="10">
        <v>421479684</v>
      </c>
      <c r="R5" s="10">
        <v>27878120</v>
      </c>
      <c r="S5" s="10">
        <v>2798930</v>
      </c>
      <c r="T5" s="10">
        <v>209329805</v>
      </c>
      <c r="U5" s="10">
        <v>342461646</v>
      </c>
      <c r="V5" s="10">
        <v>133131841</v>
      </c>
      <c r="W5" s="10">
        <v>941235</v>
      </c>
      <c r="X5" s="10">
        <v>11046150</v>
      </c>
      <c r="Y5" s="10">
        <v>2687648</v>
      </c>
      <c r="Z5" s="10">
        <v>21233661</v>
      </c>
      <c r="AA5" s="10">
        <v>21555686</v>
      </c>
    </row>
    <row r="6" spans="1:27">
      <c r="A6" s="10">
        <v>1381</v>
      </c>
      <c r="B6" s="10">
        <v>2</v>
      </c>
      <c r="C6" s="10" t="s">
        <v>164</v>
      </c>
      <c r="D6" s="10" t="s">
        <v>165</v>
      </c>
      <c r="E6" s="10">
        <v>2461</v>
      </c>
      <c r="F6" s="10">
        <v>138524</v>
      </c>
      <c r="G6" s="10">
        <v>124327</v>
      </c>
      <c r="H6" s="10">
        <v>14197</v>
      </c>
      <c r="I6" s="10">
        <v>122094</v>
      </c>
      <c r="J6" s="10">
        <v>14124</v>
      </c>
      <c r="K6" s="10">
        <v>2233</v>
      </c>
      <c r="L6" s="10">
        <v>73</v>
      </c>
      <c r="M6" s="10">
        <v>2885986</v>
      </c>
      <c r="N6" s="10">
        <v>22780718</v>
      </c>
      <c r="O6" s="10">
        <v>2606873</v>
      </c>
      <c r="P6" s="10">
        <v>32391068</v>
      </c>
      <c r="Q6" s="10">
        <v>30799115</v>
      </c>
      <c r="R6" s="10">
        <v>2062531</v>
      </c>
      <c r="S6" s="10">
        <v>259943</v>
      </c>
      <c r="T6" s="10">
        <v>23705437</v>
      </c>
      <c r="U6" s="10">
        <v>34170213</v>
      </c>
      <c r="V6" s="10">
        <v>10464776</v>
      </c>
      <c r="W6" s="10">
        <v>141499</v>
      </c>
      <c r="X6" s="10">
        <v>727093</v>
      </c>
      <c r="Y6" s="10">
        <v>128516</v>
      </c>
      <c r="Z6" s="10">
        <v>1925748</v>
      </c>
      <c r="AA6" s="10">
        <v>1840428</v>
      </c>
    </row>
    <row r="7" spans="1:27">
      <c r="A7" s="10">
        <v>1381</v>
      </c>
      <c r="B7" s="10">
        <v>3</v>
      </c>
      <c r="C7" s="10" t="s">
        <v>166</v>
      </c>
      <c r="D7" s="10" t="s">
        <v>167</v>
      </c>
      <c r="E7" s="10">
        <v>281</v>
      </c>
      <c r="F7" s="10">
        <v>13289</v>
      </c>
      <c r="G7" s="10">
        <v>12793</v>
      </c>
      <c r="H7" s="10">
        <v>496</v>
      </c>
      <c r="I7" s="10">
        <v>12573</v>
      </c>
      <c r="J7" s="10">
        <v>494</v>
      </c>
      <c r="K7" s="10">
        <v>220</v>
      </c>
      <c r="L7" s="10">
        <v>2</v>
      </c>
      <c r="M7" s="10">
        <v>232684</v>
      </c>
      <c r="N7" s="10">
        <v>2570750</v>
      </c>
      <c r="O7" s="10">
        <v>6258</v>
      </c>
      <c r="P7" s="10">
        <v>3235722</v>
      </c>
      <c r="Q7" s="10">
        <v>3232834</v>
      </c>
      <c r="R7" s="10">
        <v>26308</v>
      </c>
      <c r="S7" s="10">
        <v>3286</v>
      </c>
      <c r="T7" s="10">
        <v>2627105</v>
      </c>
      <c r="U7" s="10">
        <v>3411916</v>
      </c>
      <c r="V7" s="10">
        <v>784811</v>
      </c>
      <c r="W7" s="10">
        <v>8967</v>
      </c>
      <c r="X7" s="10">
        <v>45821</v>
      </c>
      <c r="Y7" s="10">
        <v>8932</v>
      </c>
      <c r="Z7" s="10">
        <v>284</v>
      </c>
      <c r="AA7" s="10">
        <v>70860</v>
      </c>
    </row>
    <row r="8" spans="1:27">
      <c r="A8" s="10">
        <v>1381</v>
      </c>
      <c r="B8" s="10">
        <v>4</v>
      </c>
      <c r="C8" s="10" t="s">
        <v>168</v>
      </c>
      <c r="D8" s="10" t="s">
        <v>167</v>
      </c>
      <c r="E8" s="10">
        <v>281</v>
      </c>
      <c r="F8" s="10">
        <v>13289</v>
      </c>
      <c r="G8" s="10">
        <v>12793</v>
      </c>
      <c r="H8" s="10">
        <v>496</v>
      </c>
      <c r="I8" s="10">
        <v>12573</v>
      </c>
      <c r="J8" s="10">
        <v>494</v>
      </c>
      <c r="K8" s="10">
        <v>220</v>
      </c>
      <c r="L8" s="10">
        <v>2</v>
      </c>
      <c r="M8" s="10">
        <v>232684</v>
      </c>
      <c r="N8" s="10">
        <v>2570750</v>
      </c>
      <c r="O8" s="10">
        <v>6258</v>
      </c>
      <c r="P8" s="10">
        <v>3235722</v>
      </c>
      <c r="Q8" s="10">
        <v>3232834</v>
      </c>
      <c r="R8" s="10">
        <v>26308</v>
      </c>
      <c r="S8" s="10">
        <v>3286</v>
      </c>
      <c r="T8" s="10">
        <v>2627105</v>
      </c>
      <c r="U8" s="10">
        <v>3411916</v>
      </c>
      <c r="V8" s="10">
        <v>784811</v>
      </c>
      <c r="W8" s="10">
        <v>8967</v>
      </c>
      <c r="X8" s="10">
        <v>45821</v>
      </c>
      <c r="Y8" s="10">
        <v>8932</v>
      </c>
      <c r="Z8" s="10">
        <v>284</v>
      </c>
      <c r="AA8" s="10">
        <v>70860</v>
      </c>
    </row>
    <row r="9" spans="1:27">
      <c r="A9" s="10">
        <v>1381</v>
      </c>
      <c r="B9" s="10">
        <v>3</v>
      </c>
      <c r="C9" s="10" t="s">
        <v>169</v>
      </c>
      <c r="D9" s="10" t="s">
        <v>170</v>
      </c>
      <c r="E9" s="10">
        <v>45</v>
      </c>
      <c r="F9" s="10">
        <v>3748</v>
      </c>
      <c r="G9" s="10">
        <v>2765</v>
      </c>
      <c r="H9" s="10">
        <v>983</v>
      </c>
      <c r="I9" s="10">
        <v>2759</v>
      </c>
      <c r="J9" s="10">
        <v>983</v>
      </c>
      <c r="K9" s="10">
        <v>6</v>
      </c>
      <c r="L9" s="10">
        <v>0</v>
      </c>
      <c r="M9" s="10">
        <v>76874</v>
      </c>
      <c r="N9" s="10">
        <v>378836</v>
      </c>
      <c r="O9" s="10">
        <v>42</v>
      </c>
      <c r="P9" s="10">
        <v>790510</v>
      </c>
      <c r="Q9" s="10">
        <v>758871</v>
      </c>
      <c r="R9" s="10">
        <v>140775</v>
      </c>
      <c r="S9" s="10">
        <v>17450</v>
      </c>
      <c r="T9" s="10">
        <v>391097</v>
      </c>
      <c r="U9" s="10">
        <v>813385</v>
      </c>
      <c r="V9" s="10">
        <v>422289</v>
      </c>
      <c r="W9" s="10">
        <v>732</v>
      </c>
      <c r="X9" s="10">
        <v>11153</v>
      </c>
      <c r="Y9" s="10">
        <v>982</v>
      </c>
      <c r="Z9" s="10">
        <v>46865</v>
      </c>
      <c r="AA9" s="10">
        <v>13382</v>
      </c>
    </row>
    <row r="10" spans="1:27">
      <c r="A10" s="10">
        <v>1381</v>
      </c>
      <c r="B10" s="10">
        <v>4</v>
      </c>
      <c r="C10" s="10" t="s">
        <v>171</v>
      </c>
      <c r="D10" s="10" t="s">
        <v>170</v>
      </c>
      <c r="E10" s="10">
        <v>45</v>
      </c>
      <c r="F10" s="10">
        <v>3748</v>
      </c>
      <c r="G10" s="10">
        <v>2765</v>
      </c>
      <c r="H10" s="10">
        <v>983</v>
      </c>
      <c r="I10" s="10">
        <v>2759</v>
      </c>
      <c r="J10" s="10">
        <v>983</v>
      </c>
      <c r="K10" s="10">
        <v>6</v>
      </c>
      <c r="L10" s="10">
        <v>0</v>
      </c>
      <c r="M10" s="10">
        <v>76874</v>
      </c>
      <c r="N10" s="10">
        <v>378836</v>
      </c>
      <c r="O10" s="10">
        <v>42</v>
      </c>
      <c r="P10" s="10">
        <v>790510</v>
      </c>
      <c r="Q10" s="10">
        <v>758871</v>
      </c>
      <c r="R10" s="10">
        <v>140775</v>
      </c>
      <c r="S10" s="10">
        <v>17450</v>
      </c>
      <c r="T10" s="10">
        <v>391097</v>
      </c>
      <c r="U10" s="10">
        <v>813385</v>
      </c>
      <c r="V10" s="10">
        <v>422289</v>
      </c>
      <c r="W10" s="10">
        <v>732</v>
      </c>
      <c r="X10" s="10">
        <v>11153</v>
      </c>
      <c r="Y10" s="10">
        <v>982</v>
      </c>
      <c r="Z10" s="10">
        <v>46865</v>
      </c>
      <c r="AA10" s="10">
        <v>13382</v>
      </c>
    </row>
    <row r="11" spans="1:27">
      <c r="A11" s="10">
        <v>1381</v>
      </c>
      <c r="B11" s="10">
        <v>3</v>
      </c>
      <c r="C11" s="10" t="s">
        <v>172</v>
      </c>
      <c r="D11" s="10" t="s">
        <v>173</v>
      </c>
      <c r="E11" s="10">
        <v>282</v>
      </c>
      <c r="F11" s="10">
        <v>12155</v>
      </c>
      <c r="G11" s="10">
        <v>8358</v>
      </c>
      <c r="H11" s="10">
        <v>3797</v>
      </c>
      <c r="I11" s="10">
        <v>8012</v>
      </c>
      <c r="J11" s="10">
        <v>3782</v>
      </c>
      <c r="K11" s="10">
        <v>346</v>
      </c>
      <c r="L11" s="10">
        <v>15</v>
      </c>
      <c r="M11" s="10">
        <v>169978</v>
      </c>
      <c r="N11" s="10">
        <v>1871470</v>
      </c>
      <c r="O11" s="10">
        <v>31837</v>
      </c>
      <c r="P11" s="10">
        <v>2675955</v>
      </c>
      <c r="Q11" s="10">
        <v>2677137</v>
      </c>
      <c r="R11" s="10">
        <v>1095747</v>
      </c>
      <c r="S11" s="10">
        <v>139243</v>
      </c>
      <c r="T11" s="10">
        <v>1914635</v>
      </c>
      <c r="U11" s="10">
        <v>2745599</v>
      </c>
      <c r="V11" s="10">
        <v>830965</v>
      </c>
      <c r="W11" s="10">
        <v>370</v>
      </c>
      <c r="X11" s="10">
        <v>69559</v>
      </c>
      <c r="Y11" s="10">
        <v>12257</v>
      </c>
      <c r="Z11" s="10">
        <v>42403</v>
      </c>
      <c r="AA11" s="10">
        <v>58125</v>
      </c>
    </row>
    <row r="12" spans="1:27">
      <c r="A12" s="10">
        <v>1381</v>
      </c>
      <c r="B12" s="10">
        <v>4</v>
      </c>
      <c r="C12" s="10" t="s">
        <v>174</v>
      </c>
      <c r="D12" s="10" t="s">
        <v>173</v>
      </c>
      <c r="E12" s="10">
        <v>282</v>
      </c>
      <c r="F12" s="10">
        <v>12155</v>
      </c>
      <c r="G12" s="10">
        <v>8358</v>
      </c>
      <c r="H12" s="10">
        <v>3797</v>
      </c>
      <c r="I12" s="10">
        <v>8012</v>
      </c>
      <c r="J12" s="10">
        <v>3782</v>
      </c>
      <c r="K12" s="10">
        <v>346</v>
      </c>
      <c r="L12" s="10">
        <v>15</v>
      </c>
      <c r="M12" s="10">
        <v>169978</v>
      </c>
      <c r="N12" s="10">
        <v>1871470</v>
      </c>
      <c r="O12" s="10">
        <v>31837</v>
      </c>
      <c r="P12" s="10">
        <v>2675955</v>
      </c>
      <c r="Q12" s="10">
        <v>2677137</v>
      </c>
      <c r="R12" s="10">
        <v>1095747</v>
      </c>
      <c r="S12" s="10">
        <v>139243</v>
      </c>
      <c r="T12" s="10">
        <v>1914635</v>
      </c>
      <c r="U12" s="10">
        <v>2745599</v>
      </c>
      <c r="V12" s="10">
        <v>830965</v>
      </c>
      <c r="W12" s="10">
        <v>370</v>
      </c>
      <c r="X12" s="10">
        <v>69559</v>
      </c>
      <c r="Y12" s="10">
        <v>12257</v>
      </c>
      <c r="Z12" s="10">
        <v>42403</v>
      </c>
      <c r="AA12" s="10">
        <v>58125</v>
      </c>
    </row>
    <row r="13" spans="1:27">
      <c r="A13" s="10">
        <v>1381</v>
      </c>
      <c r="B13" s="10">
        <v>3</v>
      </c>
      <c r="C13" s="10" t="s">
        <v>175</v>
      </c>
      <c r="D13" s="10" t="s">
        <v>176</v>
      </c>
      <c r="E13" s="10">
        <v>39</v>
      </c>
      <c r="F13" s="10">
        <v>11187</v>
      </c>
      <c r="G13" s="10">
        <v>10776</v>
      </c>
      <c r="H13" s="10">
        <v>411</v>
      </c>
      <c r="I13" s="10">
        <v>10756</v>
      </c>
      <c r="J13" s="10">
        <v>409</v>
      </c>
      <c r="K13" s="10">
        <v>20</v>
      </c>
      <c r="L13" s="10">
        <v>2</v>
      </c>
      <c r="M13" s="10">
        <v>274644</v>
      </c>
      <c r="N13" s="10">
        <v>4582779</v>
      </c>
      <c r="O13" s="10">
        <v>2091222</v>
      </c>
      <c r="P13" s="10">
        <v>5956742</v>
      </c>
      <c r="Q13" s="10">
        <v>5942518</v>
      </c>
      <c r="R13" s="10">
        <v>305317</v>
      </c>
      <c r="S13" s="10">
        <v>38044</v>
      </c>
      <c r="T13" s="10">
        <v>4702544</v>
      </c>
      <c r="U13" s="10">
        <v>6262166</v>
      </c>
      <c r="V13" s="10">
        <v>1559622</v>
      </c>
      <c r="W13" s="10">
        <v>110</v>
      </c>
      <c r="X13" s="10">
        <v>102065</v>
      </c>
      <c r="Y13" s="10">
        <v>18374</v>
      </c>
      <c r="Z13" s="10">
        <v>273273</v>
      </c>
      <c r="AA13" s="10">
        <v>89399</v>
      </c>
    </row>
    <row r="14" spans="1:27">
      <c r="A14" s="10">
        <v>1381</v>
      </c>
      <c r="B14" s="10">
        <v>4</v>
      </c>
      <c r="C14" s="10" t="s">
        <v>177</v>
      </c>
      <c r="D14" s="10" t="s">
        <v>176</v>
      </c>
      <c r="E14" s="10">
        <v>39</v>
      </c>
      <c r="F14" s="10">
        <v>11187</v>
      </c>
      <c r="G14" s="10">
        <v>10776</v>
      </c>
      <c r="H14" s="10">
        <v>411</v>
      </c>
      <c r="I14" s="10">
        <v>10756</v>
      </c>
      <c r="J14" s="10">
        <v>409</v>
      </c>
      <c r="K14" s="10">
        <v>20</v>
      </c>
      <c r="L14" s="10">
        <v>2</v>
      </c>
      <c r="M14" s="10">
        <v>274644</v>
      </c>
      <c r="N14" s="10">
        <v>4582779</v>
      </c>
      <c r="O14" s="10">
        <v>2091222</v>
      </c>
      <c r="P14" s="10">
        <v>5956742</v>
      </c>
      <c r="Q14" s="10">
        <v>5942518</v>
      </c>
      <c r="R14" s="10">
        <v>305317</v>
      </c>
      <c r="S14" s="10">
        <v>38044</v>
      </c>
      <c r="T14" s="10">
        <v>4702544</v>
      </c>
      <c r="U14" s="10">
        <v>6262166</v>
      </c>
      <c r="V14" s="10">
        <v>1559622</v>
      </c>
      <c r="W14" s="10">
        <v>110</v>
      </c>
      <c r="X14" s="10">
        <v>102065</v>
      </c>
      <c r="Y14" s="10">
        <v>18374</v>
      </c>
      <c r="Z14" s="10">
        <v>273273</v>
      </c>
      <c r="AA14" s="10">
        <v>89399</v>
      </c>
    </row>
    <row r="15" spans="1:27">
      <c r="A15" s="10">
        <v>1381</v>
      </c>
      <c r="B15" s="10">
        <v>3</v>
      </c>
      <c r="C15" s="10" t="s">
        <v>178</v>
      </c>
      <c r="D15" s="10" t="s">
        <v>179</v>
      </c>
      <c r="E15" s="10">
        <v>183</v>
      </c>
      <c r="F15" s="10">
        <v>12980</v>
      </c>
      <c r="G15" s="10">
        <v>12069</v>
      </c>
      <c r="H15" s="10">
        <v>911</v>
      </c>
      <c r="I15" s="10">
        <v>11924</v>
      </c>
      <c r="J15" s="10">
        <v>907</v>
      </c>
      <c r="K15" s="10">
        <v>145</v>
      </c>
      <c r="L15" s="10">
        <v>4</v>
      </c>
      <c r="M15" s="10">
        <v>338386</v>
      </c>
      <c r="N15" s="10">
        <v>4344742</v>
      </c>
      <c r="O15" s="10">
        <v>38769</v>
      </c>
      <c r="P15" s="10">
        <v>5774876</v>
      </c>
      <c r="Q15" s="10">
        <v>5689940</v>
      </c>
      <c r="R15" s="10">
        <v>5668</v>
      </c>
      <c r="S15" s="10">
        <v>708</v>
      </c>
      <c r="T15" s="10">
        <v>4470267</v>
      </c>
      <c r="U15" s="10">
        <v>5822809</v>
      </c>
      <c r="V15" s="10">
        <v>1352542</v>
      </c>
      <c r="W15" s="10">
        <v>56998</v>
      </c>
      <c r="X15" s="10">
        <v>145695</v>
      </c>
      <c r="Y15" s="10">
        <v>24020</v>
      </c>
      <c r="Z15" s="10">
        <v>84824</v>
      </c>
      <c r="AA15" s="10">
        <v>244512</v>
      </c>
    </row>
    <row r="16" spans="1:27">
      <c r="A16" s="10">
        <v>1381</v>
      </c>
      <c r="B16" s="10">
        <v>4</v>
      </c>
      <c r="C16" s="10" t="s">
        <v>180</v>
      </c>
      <c r="D16" s="10" t="s">
        <v>179</v>
      </c>
      <c r="E16" s="10">
        <v>183</v>
      </c>
      <c r="F16" s="10">
        <v>12980</v>
      </c>
      <c r="G16" s="10">
        <v>12069</v>
      </c>
      <c r="H16" s="10">
        <v>911</v>
      </c>
      <c r="I16" s="10">
        <v>11924</v>
      </c>
      <c r="J16" s="10">
        <v>907</v>
      </c>
      <c r="K16" s="10">
        <v>145</v>
      </c>
      <c r="L16" s="10">
        <v>4</v>
      </c>
      <c r="M16" s="10">
        <v>338386</v>
      </c>
      <c r="N16" s="10">
        <v>4344742</v>
      </c>
      <c r="O16" s="10">
        <v>38769</v>
      </c>
      <c r="P16" s="10">
        <v>5774876</v>
      </c>
      <c r="Q16" s="10">
        <v>5689940</v>
      </c>
      <c r="R16" s="10">
        <v>5668</v>
      </c>
      <c r="S16" s="10">
        <v>708</v>
      </c>
      <c r="T16" s="10">
        <v>4470267</v>
      </c>
      <c r="U16" s="10">
        <v>5822809</v>
      </c>
      <c r="V16" s="10">
        <v>1352542</v>
      </c>
      <c r="W16" s="10">
        <v>56998</v>
      </c>
      <c r="X16" s="10">
        <v>145695</v>
      </c>
      <c r="Y16" s="10">
        <v>24020</v>
      </c>
      <c r="Z16" s="10">
        <v>84824</v>
      </c>
      <c r="AA16" s="10">
        <v>244512</v>
      </c>
    </row>
    <row r="17" spans="1:27">
      <c r="A17" s="10">
        <v>1381</v>
      </c>
      <c r="B17" s="10">
        <v>3</v>
      </c>
      <c r="C17" s="10" t="s">
        <v>181</v>
      </c>
      <c r="D17" s="10" t="s">
        <v>182</v>
      </c>
      <c r="E17" s="10">
        <v>324</v>
      </c>
      <c r="F17" s="10">
        <v>10872</v>
      </c>
      <c r="G17" s="10">
        <v>10274</v>
      </c>
      <c r="H17" s="10">
        <v>598</v>
      </c>
      <c r="I17" s="10">
        <v>10013</v>
      </c>
      <c r="J17" s="10">
        <v>586</v>
      </c>
      <c r="K17" s="10">
        <v>261</v>
      </c>
      <c r="L17" s="10">
        <v>12</v>
      </c>
      <c r="M17" s="10">
        <v>196289</v>
      </c>
      <c r="N17" s="10">
        <v>365499</v>
      </c>
      <c r="O17" s="10">
        <v>742</v>
      </c>
      <c r="P17" s="10">
        <v>484027</v>
      </c>
      <c r="Q17" s="10">
        <v>488391</v>
      </c>
      <c r="R17" s="10">
        <v>3576</v>
      </c>
      <c r="S17" s="10">
        <v>447</v>
      </c>
      <c r="T17" s="10">
        <v>446776</v>
      </c>
      <c r="U17" s="10">
        <v>1114119</v>
      </c>
      <c r="V17" s="10">
        <v>667343</v>
      </c>
      <c r="W17" s="10">
        <v>5956</v>
      </c>
      <c r="X17" s="10">
        <v>39345</v>
      </c>
      <c r="Y17" s="10">
        <v>3062</v>
      </c>
      <c r="Z17" s="10">
        <v>6108</v>
      </c>
      <c r="AA17" s="10">
        <v>196075</v>
      </c>
    </row>
    <row r="18" spans="1:27">
      <c r="A18" s="10">
        <v>1381</v>
      </c>
      <c r="B18" s="10">
        <v>4</v>
      </c>
      <c r="C18" s="10" t="s">
        <v>183</v>
      </c>
      <c r="D18" s="10" t="s">
        <v>184</v>
      </c>
      <c r="E18" s="10">
        <v>302</v>
      </c>
      <c r="F18" s="10">
        <v>9773</v>
      </c>
      <c r="G18" s="10">
        <v>9230</v>
      </c>
      <c r="H18" s="10">
        <v>543</v>
      </c>
      <c r="I18" s="10">
        <v>8977</v>
      </c>
      <c r="J18" s="10">
        <v>532</v>
      </c>
      <c r="K18" s="10">
        <v>253</v>
      </c>
      <c r="L18" s="10">
        <v>11</v>
      </c>
      <c r="M18" s="10">
        <v>170018</v>
      </c>
      <c r="N18" s="10">
        <v>240668</v>
      </c>
      <c r="O18" s="10">
        <v>448</v>
      </c>
      <c r="P18" s="10">
        <v>255944</v>
      </c>
      <c r="Q18" s="10">
        <v>261282</v>
      </c>
      <c r="R18" s="10">
        <v>0</v>
      </c>
      <c r="S18" s="10">
        <v>0</v>
      </c>
      <c r="T18" s="10">
        <v>309389</v>
      </c>
      <c r="U18" s="10">
        <v>884966</v>
      </c>
      <c r="V18" s="10">
        <v>575576</v>
      </c>
      <c r="W18" s="10">
        <v>5942</v>
      </c>
      <c r="X18" s="10">
        <v>31119</v>
      </c>
      <c r="Y18" s="10">
        <v>2653</v>
      </c>
      <c r="Z18" s="10">
        <v>7722</v>
      </c>
      <c r="AA18" s="10">
        <v>161937</v>
      </c>
    </row>
    <row r="19" spans="1:27">
      <c r="A19" s="10">
        <v>1381</v>
      </c>
      <c r="B19" s="10">
        <v>4</v>
      </c>
      <c r="C19" s="10" t="s">
        <v>185</v>
      </c>
      <c r="D19" s="10" t="s">
        <v>186</v>
      </c>
      <c r="E19" s="10">
        <v>22</v>
      </c>
      <c r="F19" s="10">
        <v>1099</v>
      </c>
      <c r="G19" s="10">
        <v>1044</v>
      </c>
      <c r="H19" s="10">
        <v>55</v>
      </c>
      <c r="I19" s="10">
        <v>1036</v>
      </c>
      <c r="J19" s="10">
        <v>54</v>
      </c>
      <c r="K19" s="10">
        <v>8</v>
      </c>
      <c r="L19" s="10">
        <v>1</v>
      </c>
      <c r="M19" s="10">
        <v>26272</v>
      </c>
      <c r="N19" s="10">
        <v>124831</v>
      </c>
      <c r="O19" s="10">
        <v>294</v>
      </c>
      <c r="P19" s="10">
        <v>228083</v>
      </c>
      <c r="Q19" s="10">
        <v>227109</v>
      </c>
      <c r="R19" s="10">
        <v>3576</v>
      </c>
      <c r="S19" s="10">
        <v>447</v>
      </c>
      <c r="T19" s="10">
        <v>137387</v>
      </c>
      <c r="U19" s="10">
        <v>229153</v>
      </c>
      <c r="V19" s="10">
        <v>91767</v>
      </c>
      <c r="W19" s="10">
        <v>14</v>
      </c>
      <c r="X19" s="10">
        <v>8226</v>
      </c>
      <c r="Y19" s="10">
        <v>409</v>
      </c>
      <c r="Z19" s="10">
        <v>-1614</v>
      </c>
      <c r="AA19" s="10">
        <v>34138</v>
      </c>
    </row>
    <row r="20" spans="1:27">
      <c r="A20" s="10">
        <v>1381</v>
      </c>
      <c r="B20" s="10">
        <v>3</v>
      </c>
      <c r="C20" s="10" t="s">
        <v>187</v>
      </c>
      <c r="D20" s="10" t="s">
        <v>188</v>
      </c>
      <c r="E20" s="10">
        <v>1223</v>
      </c>
      <c r="F20" s="10">
        <v>71667</v>
      </c>
      <c r="G20" s="10">
        <v>64763</v>
      </c>
      <c r="H20" s="10">
        <v>6904</v>
      </c>
      <c r="I20" s="10">
        <v>63573</v>
      </c>
      <c r="J20" s="10">
        <v>6871</v>
      </c>
      <c r="K20" s="10">
        <v>1190</v>
      </c>
      <c r="L20" s="10">
        <v>33</v>
      </c>
      <c r="M20" s="10">
        <v>1542984</v>
      </c>
      <c r="N20" s="10">
        <v>7858409</v>
      </c>
      <c r="O20" s="10">
        <v>425269</v>
      </c>
      <c r="P20" s="10">
        <v>12387887</v>
      </c>
      <c r="Q20" s="10">
        <v>10940123</v>
      </c>
      <c r="R20" s="10">
        <v>485140</v>
      </c>
      <c r="S20" s="10">
        <v>60764</v>
      </c>
      <c r="T20" s="10">
        <v>8322909</v>
      </c>
      <c r="U20" s="10">
        <v>12891901</v>
      </c>
      <c r="V20" s="10">
        <v>4568991</v>
      </c>
      <c r="W20" s="10">
        <v>65159</v>
      </c>
      <c r="X20" s="10">
        <v>295895</v>
      </c>
      <c r="Y20" s="10">
        <v>59272</v>
      </c>
      <c r="Z20" s="10">
        <v>1452855</v>
      </c>
      <c r="AA20" s="10">
        <v>1146584</v>
      </c>
    </row>
    <row r="21" spans="1:27">
      <c r="A21" s="10">
        <v>1381</v>
      </c>
      <c r="B21" s="10">
        <v>4</v>
      </c>
      <c r="C21" s="10" t="s">
        <v>189</v>
      </c>
      <c r="D21" s="10" t="s">
        <v>188</v>
      </c>
      <c r="E21" s="10">
        <v>513</v>
      </c>
      <c r="F21" s="10">
        <v>20463</v>
      </c>
      <c r="G21" s="10">
        <v>18051</v>
      </c>
      <c r="H21" s="10">
        <v>2412</v>
      </c>
      <c r="I21" s="10">
        <v>17466</v>
      </c>
      <c r="J21" s="10">
        <v>2387</v>
      </c>
      <c r="K21" s="10">
        <v>585</v>
      </c>
      <c r="L21" s="10">
        <v>25</v>
      </c>
      <c r="M21" s="10">
        <v>415442</v>
      </c>
      <c r="N21" s="10">
        <v>1292580</v>
      </c>
      <c r="O21" s="10">
        <v>45608</v>
      </c>
      <c r="P21" s="10">
        <v>2253085</v>
      </c>
      <c r="Q21" s="10">
        <v>2225023</v>
      </c>
      <c r="R21" s="10">
        <v>96189</v>
      </c>
      <c r="S21" s="10">
        <v>12011</v>
      </c>
      <c r="T21" s="10">
        <v>1358108</v>
      </c>
      <c r="U21" s="10">
        <v>2253394</v>
      </c>
      <c r="V21" s="10">
        <v>895286</v>
      </c>
      <c r="W21" s="10">
        <v>50722</v>
      </c>
      <c r="X21" s="10">
        <v>58650</v>
      </c>
      <c r="Y21" s="10">
        <v>13052</v>
      </c>
      <c r="Z21" s="10">
        <v>7733</v>
      </c>
      <c r="AA21" s="10">
        <v>58893</v>
      </c>
    </row>
    <row r="22" spans="1:27">
      <c r="A22" s="10">
        <v>1381</v>
      </c>
      <c r="B22" s="10">
        <v>4</v>
      </c>
      <c r="C22" s="10" t="s">
        <v>190</v>
      </c>
      <c r="D22" s="10" t="s">
        <v>191</v>
      </c>
      <c r="E22" s="10">
        <v>74</v>
      </c>
      <c r="F22" s="10">
        <v>26355</v>
      </c>
      <c r="G22" s="10">
        <v>26136</v>
      </c>
      <c r="H22" s="10">
        <v>219</v>
      </c>
      <c r="I22" s="10">
        <v>26091</v>
      </c>
      <c r="J22" s="10">
        <v>219</v>
      </c>
      <c r="K22" s="10">
        <v>45</v>
      </c>
      <c r="L22" s="10">
        <v>0</v>
      </c>
      <c r="M22" s="10">
        <v>697137</v>
      </c>
      <c r="N22" s="10">
        <v>3473267</v>
      </c>
      <c r="O22" s="10">
        <v>133930</v>
      </c>
      <c r="P22" s="10">
        <v>5301674</v>
      </c>
      <c r="Q22" s="10">
        <v>4448424</v>
      </c>
      <c r="R22" s="10">
        <v>0</v>
      </c>
      <c r="S22" s="10">
        <v>0</v>
      </c>
      <c r="T22" s="10">
        <v>3756782</v>
      </c>
      <c r="U22" s="10">
        <v>5759145</v>
      </c>
      <c r="V22" s="10">
        <v>2002363</v>
      </c>
      <c r="W22" s="10">
        <v>12897</v>
      </c>
      <c r="X22" s="10">
        <v>63160</v>
      </c>
      <c r="Y22" s="10">
        <v>25133</v>
      </c>
      <c r="Z22" s="10">
        <v>869906</v>
      </c>
      <c r="AA22" s="10">
        <v>843697</v>
      </c>
    </row>
    <row r="23" spans="1:27">
      <c r="A23" s="10">
        <v>1381</v>
      </c>
      <c r="B23" s="10">
        <v>4</v>
      </c>
      <c r="C23" s="10" t="s">
        <v>192</v>
      </c>
      <c r="D23" s="10" t="s">
        <v>193</v>
      </c>
      <c r="E23" s="10">
        <v>71</v>
      </c>
      <c r="F23" s="10">
        <v>3734</v>
      </c>
      <c r="G23" s="10">
        <v>3160</v>
      </c>
      <c r="H23" s="10">
        <v>574</v>
      </c>
      <c r="I23" s="10">
        <v>3083</v>
      </c>
      <c r="J23" s="10">
        <v>573</v>
      </c>
      <c r="K23" s="10">
        <v>77</v>
      </c>
      <c r="L23" s="10">
        <v>1</v>
      </c>
      <c r="M23" s="10">
        <v>63318</v>
      </c>
      <c r="N23" s="10">
        <v>396196</v>
      </c>
      <c r="O23" s="10">
        <v>35630</v>
      </c>
      <c r="P23" s="10">
        <v>634634</v>
      </c>
      <c r="Q23" s="10">
        <v>619452</v>
      </c>
      <c r="R23" s="10">
        <v>24196</v>
      </c>
      <c r="S23" s="10">
        <v>3024</v>
      </c>
      <c r="T23" s="10">
        <v>409950</v>
      </c>
      <c r="U23" s="10">
        <v>643799</v>
      </c>
      <c r="V23" s="10">
        <v>233849</v>
      </c>
      <c r="W23" s="10">
        <v>33</v>
      </c>
      <c r="X23" s="10">
        <v>14980</v>
      </c>
      <c r="Y23" s="10">
        <v>2971</v>
      </c>
      <c r="Z23" s="10">
        <v>11397</v>
      </c>
      <c r="AA23" s="10">
        <v>37795</v>
      </c>
    </row>
    <row r="24" spans="1:27">
      <c r="A24" s="10">
        <v>1381</v>
      </c>
      <c r="B24" s="10">
        <v>4</v>
      </c>
      <c r="C24" s="10" t="s">
        <v>194</v>
      </c>
      <c r="D24" s="10" t="s">
        <v>195</v>
      </c>
      <c r="E24" s="10">
        <v>159</v>
      </c>
      <c r="F24" s="10">
        <v>3278</v>
      </c>
      <c r="G24" s="10">
        <v>2460</v>
      </c>
      <c r="H24" s="10">
        <v>818</v>
      </c>
      <c r="I24" s="10">
        <v>2339</v>
      </c>
      <c r="J24" s="10">
        <v>814</v>
      </c>
      <c r="K24" s="10">
        <v>121</v>
      </c>
      <c r="L24" s="10">
        <v>4</v>
      </c>
      <c r="M24" s="10">
        <v>44608</v>
      </c>
      <c r="N24" s="10">
        <v>250903</v>
      </c>
      <c r="O24" s="10">
        <v>442</v>
      </c>
      <c r="P24" s="10">
        <v>394992</v>
      </c>
      <c r="Q24" s="10">
        <v>387533</v>
      </c>
      <c r="R24" s="10">
        <v>923</v>
      </c>
      <c r="S24" s="10">
        <v>115</v>
      </c>
      <c r="T24" s="10">
        <v>265443</v>
      </c>
      <c r="U24" s="10">
        <v>400048</v>
      </c>
      <c r="V24" s="10">
        <v>134605</v>
      </c>
      <c r="W24" s="10">
        <v>169</v>
      </c>
      <c r="X24" s="10">
        <v>10735</v>
      </c>
      <c r="Y24" s="10">
        <v>1367</v>
      </c>
      <c r="Z24" s="10">
        <v>12352</v>
      </c>
      <c r="AA24" s="10">
        <v>19153</v>
      </c>
    </row>
    <row r="25" spans="1:27">
      <c r="A25" s="10">
        <v>1381</v>
      </c>
      <c r="B25" s="10">
        <v>4</v>
      </c>
      <c r="C25" s="10" t="s">
        <v>196</v>
      </c>
      <c r="D25" s="10" t="s">
        <v>197</v>
      </c>
      <c r="E25" s="10">
        <v>19</v>
      </c>
      <c r="F25" s="10">
        <v>778</v>
      </c>
      <c r="G25" s="10">
        <v>657</v>
      </c>
      <c r="H25" s="10">
        <v>121</v>
      </c>
      <c r="I25" s="10">
        <v>646</v>
      </c>
      <c r="J25" s="10">
        <v>121</v>
      </c>
      <c r="K25" s="10">
        <v>11</v>
      </c>
      <c r="L25" s="10">
        <v>0</v>
      </c>
      <c r="M25" s="10">
        <v>12208</v>
      </c>
      <c r="N25" s="10">
        <v>137307</v>
      </c>
      <c r="O25" s="10">
        <v>12715</v>
      </c>
      <c r="P25" s="10">
        <v>175568</v>
      </c>
      <c r="Q25" s="10">
        <v>167860</v>
      </c>
      <c r="R25" s="10">
        <v>0</v>
      </c>
      <c r="S25" s="10">
        <v>0</v>
      </c>
      <c r="T25" s="10">
        <v>140887</v>
      </c>
      <c r="U25" s="10">
        <v>176970</v>
      </c>
      <c r="V25" s="10">
        <v>36083</v>
      </c>
      <c r="W25" s="10">
        <v>0</v>
      </c>
      <c r="X25" s="10">
        <v>2537</v>
      </c>
      <c r="Y25" s="10">
        <v>249</v>
      </c>
      <c r="Z25" s="10">
        <v>9897</v>
      </c>
      <c r="AA25" s="10">
        <v>5783</v>
      </c>
    </row>
    <row r="26" spans="1:27">
      <c r="A26" s="10">
        <v>1381</v>
      </c>
      <c r="B26" s="10">
        <v>4</v>
      </c>
      <c r="C26" s="10" t="s">
        <v>198</v>
      </c>
      <c r="D26" s="10" t="s">
        <v>199</v>
      </c>
      <c r="E26" s="10">
        <v>387</v>
      </c>
      <c r="F26" s="10">
        <v>17059</v>
      </c>
      <c r="G26" s="10">
        <v>14299</v>
      </c>
      <c r="H26" s="10">
        <v>2760</v>
      </c>
      <c r="I26" s="10">
        <v>13948</v>
      </c>
      <c r="J26" s="10">
        <v>2757</v>
      </c>
      <c r="K26" s="10">
        <v>351</v>
      </c>
      <c r="L26" s="10">
        <v>3</v>
      </c>
      <c r="M26" s="10">
        <v>310270</v>
      </c>
      <c r="N26" s="10">
        <v>2308155</v>
      </c>
      <c r="O26" s="10">
        <v>196944</v>
      </c>
      <c r="P26" s="10">
        <v>3627935</v>
      </c>
      <c r="Q26" s="10">
        <v>3091831</v>
      </c>
      <c r="R26" s="10">
        <v>363833</v>
      </c>
      <c r="S26" s="10">
        <v>45614</v>
      </c>
      <c r="T26" s="10">
        <v>2391739</v>
      </c>
      <c r="U26" s="10">
        <v>3658544</v>
      </c>
      <c r="V26" s="10">
        <v>1266805</v>
      </c>
      <c r="W26" s="10">
        <v>1338</v>
      </c>
      <c r="X26" s="10">
        <v>145833</v>
      </c>
      <c r="Y26" s="10">
        <v>16500</v>
      </c>
      <c r="Z26" s="10">
        <v>541570</v>
      </c>
      <c r="AA26" s="10">
        <v>181264</v>
      </c>
    </row>
    <row r="27" spans="1:27">
      <c r="A27" s="10">
        <v>1381</v>
      </c>
      <c r="B27" s="10">
        <v>3</v>
      </c>
      <c r="C27" s="10" t="s">
        <v>200</v>
      </c>
      <c r="D27" s="10" t="s">
        <v>201</v>
      </c>
      <c r="E27" s="10">
        <v>84</v>
      </c>
      <c r="F27" s="10">
        <v>2626</v>
      </c>
      <c r="G27" s="10">
        <v>2529</v>
      </c>
      <c r="H27" s="10">
        <v>97</v>
      </c>
      <c r="I27" s="10">
        <v>2484</v>
      </c>
      <c r="J27" s="10">
        <v>92</v>
      </c>
      <c r="K27" s="10">
        <v>45</v>
      </c>
      <c r="L27" s="10">
        <v>5</v>
      </c>
      <c r="M27" s="10">
        <v>54148</v>
      </c>
      <c r="N27" s="10">
        <v>808234</v>
      </c>
      <c r="O27" s="10">
        <v>12732</v>
      </c>
      <c r="P27" s="10">
        <v>1085348</v>
      </c>
      <c r="Q27" s="10">
        <v>1069302</v>
      </c>
      <c r="R27" s="10">
        <v>0</v>
      </c>
      <c r="S27" s="10">
        <v>0</v>
      </c>
      <c r="T27" s="10">
        <v>830104</v>
      </c>
      <c r="U27" s="10">
        <v>1108318</v>
      </c>
      <c r="V27" s="10">
        <v>278214</v>
      </c>
      <c r="W27" s="10">
        <v>3207</v>
      </c>
      <c r="X27" s="10">
        <v>17562</v>
      </c>
      <c r="Y27" s="10">
        <v>1618</v>
      </c>
      <c r="Z27" s="10">
        <v>19137</v>
      </c>
      <c r="AA27" s="10">
        <v>21491</v>
      </c>
    </row>
    <row r="28" spans="1:27">
      <c r="A28" s="10">
        <v>1381</v>
      </c>
      <c r="B28" s="10">
        <v>4</v>
      </c>
      <c r="C28" s="10" t="s">
        <v>202</v>
      </c>
      <c r="D28" s="10" t="s">
        <v>201</v>
      </c>
      <c r="E28" s="10">
        <v>84</v>
      </c>
      <c r="F28" s="10">
        <v>2626</v>
      </c>
      <c r="G28" s="10">
        <v>2529</v>
      </c>
      <c r="H28" s="10">
        <v>97</v>
      </c>
      <c r="I28" s="10">
        <v>2484</v>
      </c>
      <c r="J28" s="10">
        <v>92</v>
      </c>
      <c r="K28" s="10">
        <v>45</v>
      </c>
      <c r="L28" s="10">
        <v>5</v>
      </c>
      <c r="M28" s="10">
        <v>54148</v>
      </c>
      <c r="N28" s="10">
        <v>808234</v>
      </c>
      <c r="O28" s="10">
        <v>12732</v>
      </c>
      <c r="P28" s="10">
        <v>1085348</v>
      </c>
      <c r="Q28" s="10">
        <v>1069302</v>
      </c>
      <c r="R28" s="10">
        <v>0</v>
      </c>
      <c r="S28" s="10">
        <v>0</v>
      </c>
      <c r="T28" s="10">
        <v>830104</v>
      </c>
      <c r="U28" s="10">
        <v>1108318</v>
      </c>
      <c r="V28" s="10">
        <v>278214</v>
      </c>
      <c r="W28" s="10">
        <v>3207</v>
      </c>
      <c r="X28" s="10">
        <v>17562</v>
      </c>
      <c r="Y28" s="10">
        <v>1618</v>
      </c>
      <c r="Z28" s="10">
        <v>19137</v>
      </c>
      <c r="AA28" s="10">
        <v>21491</v>
      </c>
    </row>
    <row r="29" spans="1:27">
      <c r="A29" s="10">
        <v>1381</v>
      </c>
      <c r="B29" s="10">
        <v>2</v>
      </c>
      <c r="C29" s="10" t="s">
        <v>203</v>
      </c>
      <c r="D29" s="10" t="s">
        <v>204</v>
      </c>
      <c r="E29" s="10">
        <v>86</v>
      </c>
      <c r="F29" s="10">
        <v>13244</v>
      </c>
      <c r="G29" s="10">
        <v>12673</v>
      </c>
      <c r="H29" s="10">
        <v>571</v>
      </c>
      <c r="I29" s="10">
        <v>12653</v>
      </c>
      <c r="J29" s="10">
        <v>571</v>
      </c>
      <c r="K29" s="10">
        <v>20</v>
      </c>
      <c r="L29" s="10">
        <v>0</v>
      </c>
      <c r="M29" s="10">
        <v>380261</v>
      </c>
      <c r="N29" s="10">
        <v>1302316</v>
      </c>
      <c r="O29" s="10">
        <v>88223</v>
      </c>
      <c r="P29" s="10">
        <v>2628583</v>
      </c>
      <c r="Q29" s="10">
        <v>2603843</v>
      </c>
      <c r="R29" s="10">
        <v>14390</v>
      </c>
      <c r="S29" s="10">
        <v>1799</v>
      </c>
      <c r="T29" s="10">
        <v>1398610</v>
      </c>
      <c r="U29" s="10">
        <v>2711352</v>
      </c>
      <c r="V29" s="10">
        <v>1312742</v>
      </c>
      <c r="W29" s="10">
        <v>2098</v>
      </c>
      <c r="X29" s="10">
        <v>129854</v>
      </c>
      <c r="Y29" s="10">
        <v>178758</v>
      </c>
      <c r="Z29" s="10">
        <v>96334</v>
      </c>
      <c r="AA29" s="10">
        <v>67660</v>
      </c>
    </row>
    <row r="30" spans="1:27">
      <c r="A30" s="10">
        <v>1381</v>
      </c>
      <c r="B30" s="10">
        <v>3</v>
      </c>
      <c r="C30" s="10" t="s">
        <v>205</v>
      </c>
      <c r="D30" s="10" t="s">
        <v>204</v>
      </c>
      <c r="E30" s="10">
        <v>86</v>
      </c>
      <c r="F30" s="10">
        <v>13244</v>
      </c>
      <c r="G30" s="10">
        <v>12673</v>
      </c>
      <c r="H30" s="10">
        <v>571</v>
      </c>
      <c r="I30" s="10">
        <v>12653</v>
      </c>
      <c r="J30" s="10">
        <v>571</v>
      </c>
      <c r="K30" s="10">
        <v>20</v>
      </c>
      <c r="L30" s="10">
        <v>0</v>
      </c>
      <c r="M30" s="10">
        <v>380261</v>
      </c>
      <c r="N30" s="10">
        <v>1302316</v>
      </c>
      <c r="O30" s="10">
        <v>88223</v>
      </c>
      <c r="P30" s="10">
        <v>2628583</v>
      </c>
      <c r="Q30" s="10">
        <v>2603843</v>
      </c>
      <c r="R30" s="10">
        <v>14390</v>
      </c>
      <c r="S30" s="10">
        <v>1799</v>
      </c>
      <c r="T30" s="10">
        <v>1398610</v>
      </c>
      <c r="U30" s="10">
        <v>2711352</v>
      </c>
      <c r="V30" s="10">
        <v>1312742</v>
      </c>
      <c r="W30" s="10">
        <v>2098</v>
      </c>
      <c r="X30" s="10">
        <v>129854</v>
      </c>
      <c r="Y30" s="10">
        <v>178758</v>
      </c>
      <c r="Z30" s="10">
        <v>96334</v>
      </c>
      <c r="AA30" s="10">
        <v>67660</v>
      </c>
    </row>
    <row r="31" spans="1:27">
      <c r="A31" s="10">
        <v>1381</v>
      </c>
      <c r="B31" s="10">
        <v>4</v>
      </c>
      <c r="C31" s="10" t="s">
        <v>206</v>
      </c>
      <c r="D31" s="10" t="s">
        <v>207</v>
      </c>
      <c r="E31" s="10">
        <v>12</v>
      </c>
      <c r="F31" s="10">
        <v>315</v>
      </c>
      <c r="G31" s="10">
        <v>270</v>
      </c>
      <c r="H31" s="10">
        <v>45</v>
      </c>
      <c r="I31" s="10">
        <v>263</v>
      </c>
      <c r="J31" s="10">
        <v>45</v>
      </c>
      <c r="K31" s="10">
        <v>7</v>
      </c>
      <c r="L31" s="10">
        <v>0</v>
      </c>
      <c r="M31" s="10">
        <v>6329</v>
      </c>
      <c r="N31" s="10">
        <v>46156</v>
      </c>
      <c r="O31" s="10">
        <v>103</v>
      </c>
      <c r="P31" s="10">
        <v>73548</v>
      </c>
      <c r="Q31" s="10">
        <v>99307</v>
      </c>
      <c r="R31" s="10">
        <v>164</v>
      </c>
      <c r="S31" s="10">
        <v>20</v>
      </c>
      <c r="T31" s="10">
        <v>48742</v>
      </c>
      <c r="U31" s="10">
        <v>74209</v>
      </c>
      <c r="V31" s="10">
        <v>25467</v>
      </c>
      <c r="W31" s="10">
        <v>0</v>
      </c>
      <c r="X31" s="10">
        <v>1228</v>
      </c>
      <c r="Y31" s="10">
        <v>317</v>
      </c>
      <c r="Z31" s="10">
        <v>-725</v>
      </c>
      <c r="AA31" s="10">
        <v>1630</v>
      </c>
    </row>
    <row r="32" spans="1:27">
      <c r="A32" s="10">
        <v>1381</v>
      </c>
      <c r="B32" s="10">
        <v>4</v>
      </c>
      <c r="C32" s="10" t="s">
        <v>208</v>
      </c>
      <c r="D32" s="10" t="s">
        <v>209</v>
      </c>
      <c r="E32" s="10">
        <v>7</v>
      </c>
      <c r="F32" s="10">
        <v>106</v>
      </c>
      <c r="G32" s="10">
        <v>104</v>
      </c>
      <c r="H32" s="10">
        <v>2</v>
      </c>
      <c r="I32" s="10">
        <v>103</v>
      </c>
      <c r="J32" s="10">
        <v>2</v>
      </c>
      <c r="K32" s="10">
        <v>1</v>
      </c>
      <c r="L32" s="10">
        <v>0</v>
      </c>
      <c r="M32" s="10">
        <v>4542</v>
      </c>
      <c r="N32" s="10">
        <v>38216</v>
      </c>
      <c r="O32" s="10">
        <v>26883</v>
      </c>
      <c r="P32" s="10">
        <v>40026</v>
      </c>
      <c r="Q32" s="10">
        <v>42608</v>
      </c>
      <c r="R32" s="10">
        <v>0</v>
      </c>
      <c r="S32" s="10">
        <v>0</v>
      </c>
      <c r="T32" s="10">
        <v>38587</v>
      </c>
      <c r="U32" s="10">
        <v>66280</v>
      </c>
      <c r="V32" s="10">
        <v>27692</v>
      </c>
      <c r="W32" s="10">
        <v>11</v>
      </c>
      <c r="X32" s="10">
        <v>657</v>
      </c>
      <c r="Y32" s="10">
        <v>1025</v>
      </c>
      <c r="Z32" s="10">
        <v>221</v>
      </c>
      <c r="AA32" s="10">
        <v>767</v>
      </c>
    </row>
    <row r="33" spans="1:27">
      <c r="A33" s="10">
        <v>1381</v>
      </c>
      <c r="B33" s="10">
        <v>4</v>
      </c>
      <c r="C33" s="10" t="s">
        <v>210</v>
      </c>
      <c r="D33" s="10" t="s">
        <v>211</v>
      </c>
      <c r="E33" s="10">
        <v>67</v>
      </c>
      <c r="F33" s="10">
        <v>12823</v>
      </c>
      <c r="G33" s="10">
        <v>12299</v>
      </c>
      <c r="H33" s="10">
        <v>524</v>
      </c>
      <c r="I33" s="10">
        <v>12287</v>
      </c>
      <c r="J33" s="10">
        <v>524</v>
      </c>
      <c r="K33" s="10">
        <v>12</v>
      </c>
      <c r="L33" s="10">
        <v>0</v>
      </c>
      <c r="M33" s="10">
        <v>369389</v>
      </c>
      <c r="N33" s="10">
        <v>1217944</v>
      </c>
      <c r="O33" s="10">
        <v>61238</v>
      </c>
      <c r="P33" s="10">
        <v>2515008</v>
      </c>
      <c r="Q33" s="10">
        <v>2461928</v>
      </c>
      <c r="R33" s="10">
        <v>14227</v>
      </c>
      <c r="S33" s="10">
        <v>1778</v>
      </c>
      <c r="T33" s="10">
        <v>1311281</v>
      </c>
      <c r="U33" s="10">
        <v>2570864</v>
      </c>
      <c r="V33" s="10">
        <v>1259583</v>
      </c>
      <c r="W33" s="10">
        <v>2087</v>
      </c>
      <c r="X33" s="10">
        <v>127969</v>
      </c>
      <c r="Y33" s="10">
        <v>177416</v>
      </c>
      <c r="Z33" s="10">
        <v>96838</v>
      </c>
      <c r="AA33" s="10">
        <v>65262</v>
      </c>
    </row>
    <row r="34" spans="1:27">
      <c r="A34" s="10">
        <v>1381</v>
      </c>
      <c r="B34" s="10">
        <v>2</v>
      </c>
      <c r="C34" s="10" t="s">
        <v>212</v>
      </c>
      <c r="D34" s="10" t="s">
        <v>213</v>
      </c>
      <c r="E34" s="10">
        <v>8</v>
      </c>
      <c r="F34" s="10">
        <v>7255</v>
      </c>
      <c r="G34" s="10">
        <v>6500</v>
      </c>
      <c r="H34" s="10">
        <v>755</v>
      </c>
      <c r="I34" s="10">
        <v>6500</v>
      </c>
      <c r="J34" s="10">
        <v>755</v>
      </c>
      <c r="K34" s="10">
        <v>0</v>
      </c>
      <c r="L34" s="10">
        <v>0</v>
      </c>
      <c r="M34" s="10">
        <v>282311</v>
      </c>
      <c r="N34" s="10">
        <v>276398</v>
      </c>
      <c r="O34" s="10">
        <v>118422</v>
      </c>
      <c r="P34" s="10">
        <v>844079</v>
      </c>
      <c r="Q34" s="10">
        <v>5025939</v>
      </c>
      <c r="R34" s="10">
        <v>1093414</v>
      </c>
      <c r="S34" s="10">
        <v>138011</v>
      </c>
      <c r="T34" s="10">
        <v>295621</v>
      </c>
      <c r="U34" s="10">
        <v>844079</v>
      </c>
      <c r="V34" s="10">
        <v>548458</v>
      </c>
      <c r="W34" s="10">
        <v>0</v>
      </c>
      <c r="X34" s="10">
        <v>24769</v>
      </c>
      <c r="Y34" s="10">
        <v>94463</v>
      </c>
      <c r="Z34" s="10">
        <v>2189713</v>
      </c>
      <c r="AA34" s="10">
        <v>10395</v>
      </c>
    </row>
    <row r="35" spans="1:27">
      <c r="A35" s="10">
        <v>1381</v>
      </c>
      <c r="B35" s="10">
        <v>3</v>
      </c>
      <c r="C35" s="10" t="s">
        <v>214</v>
      </c>
      <c r="D35" s="10" t="s">
        <v>215</v>
      </c>
      <c r="E35" s="10">
        <v>8</v>
      </c>
      <c r="F35" s="10">
        <v>7255</v>
      </c>
      <c r="G35" s="10">
        <v>6500</v>
      </c>
      <c r="H35" s="10">
        <v>755</v>
      </c>
      <c r="I35" s="10">
        <v>6500</v>
      </c>
      <c r="J35" s="10">
        <v>755</v>
      </c>
      <c r="K35" s="10">
        <v>0</v>
      </c>
      <c r="L35" s="10">
        <v>0</v>
      </c>
      <c r="M35" s="10">
        <v>282311</v>
      </c>
      <c r="N35" s="10">
        <v>276398</v>
      </c>
      <c r="O35" s="10">
        <v>118422</v>
      </c>
      <c r="P35" s="10">
        <v>844079</v>
      </c>
      <c r="Q35" s="10">
        <v>5025939</v>
      </c>
      <c r="R35" s="10">
        <v>1093414</v>
      </c>
      <c r="S35" s="10">
        <v>138011</v>
      </c>
      <c r="T35" s="10">
        <v>295621</v>
      </c>
      <c r="U35" s="10">
        <v>844079</v>
      </c>
      <c r="V35" s="10">
        <v>548458</v>
      </c>
      <c r="W35" s="10">
        <v>0</v>
      </c>
      <c r="X35" s="10">
        <v>24769</v>
      </c>
      <c r="Y35" s="10">
        <v>94463</v>
      </c>
      <c r="Z35" s="10">
        <v>2189713</v>
      </c>
      <c r="AA35" s="10">
        <v>10395</v>
      </c>
    </row>
    <row r="36" spans="1:27">
      <c r="A36" s="10">
        <v>1381</v>
      </c>
      <c r="B36" s="10">
        <v>4</v>
      </c>
      <c r="C36" s="10" t="s">
        <v>216</v>
      </c>
      <c r="D36" s="10" t="s">
        <v>217</v>
      </c>
      <c r="E36" s="10">
        <v>8</v>
      </c>
      <c r="F36" s="10">
        <v>7255</v>
      </c>
      <c r="G36" s="10">
        <v>6500</v>
      </c>
      <c r="H36" s="10">
        <v>755</v>
      </c>
      <c r="I36" s="10">
        <v>6500</v>
      </c>
      <c r="J36" s="10">
        <v>755</v>
      </c>
      <c r="K36" s="10">
        <v>0</v>
      </c>
      <c r="L36" s="10">
        <v>0</v>
      </c>
      <c r="M36" s="10">
        <v>282311</v>
      </c>
      <c r="N36" s="10">
        <v>276398</v>
      </c>
      <c r="O36" s="10">
        <v>118422</v>
      </c>
      <c r="P36" s="10">
        <v>844079</v>
      </c>
      <c r="Q36" s="10">
        <v>5025939</v>
      </c>
      <c r="R36" s="10">
        <v>1093414</v>
      </c>
      <c r="S36" s="10">
        <v>138011</v>
      </c>
      <c r="T36" s="10">
        <v>295621</v>
      </c>
      <c r="U36" s="10">
        <v>844079</v>
      </c>
      <c r="V36" s="10">
        <v>548458</v>
      </c>
      <c r="W36" s="10">
        <v>0</v>
      </c>
      <c r="X36" s="10">
        <v>24769</v>
      </c>
      <c r="Y36" s="10">
        <v>94463</v>
      </c>
      <c r="Z36" s="10">
        <v>2189713</v>
      </c>
      <c r="AA36" s="10">
        <v>10395</v>
      </c>
    </row>
    <row r="37" spans="1:27">
      <c r="A37" s="10">
        <v>1381</v>
      </c>
      <c r="B37" s="10">
        <v>2</v>
      </c>
      <c r="C37" s="10" t="s">
        <v>218</v>
      </c>
      <c r="D37" s="10" t="s">
        <v>219</v>
      </c>
      <c r="E37" s="10">
        <v>1996</v>
      </c>
      <c r="F37" s="10">
        <v>146945</v>
      </c>
      <c r="G37" s="10">
        <v>135545</v>
      </c>
      <c r="H37" s="10">
        <v>11400</v>
      </c>
      <c r="I37" s="10">
        <v>133918</v>
      </c>
      <c r="J37" s="10">
        <v>11305</v>
      </c>
      <c r="K37" s="10">
        <v>1627</v>
      </c>
      <c r="L37" s="10">
        <v>95</v>
      </c>
      <c r="M37" s="10">
        <v>3341429</v>
      </c>
      <c r="N37" s="10">
        <v>11741345</v>
      </c>
      <c r="O37" s="10">
        <v>1659775</v>
      </c>
      <c r="P37" s="10">
        <v>17177686</v>
      </c>
      <c r="Q37" s="10">
        <v>20856061</v>
      </c>
      <c r="R37" s="10">
        <v>1372465</v>
      </c>
      <c r="S37" s="10">
        <v>94097</v>
      </c>
      <c r="T37" s="10">
        <v>12680013</v>
      </c>
      <c r="U37" s="10">
        <v>18784016</v>
      </c>
      <c r="V37" s="10">
        <v>6104003</v>
      </c>
      <c r="W37" s="10">
        <v>42240</v>
      </c>
      <c r="X37" s="10">
        <v>429879</v>
      </c>
      <c r="Y37" s="10">
        <v>121508</v>
      </c>
      <c r="Z37" s="10">
        <v>516703</v>
      </c>
      <c r="AA37" s="10">
        <v>1526031</v>
      </c>
    </row>
    <row r="38" spans="1:27">
      <c r="A38" s="10">
        <v>1381</v>
      </c>
      <c r="B38" s="10">
        <v>3</v>
      </c>
      <c r="C38" s="10" t="s">
        <v>220</v>
      </c>
      <c r="D38" s="10" t="s">
        <v>221</v>
      </c>
      <c r="E38" s="10">
        <v>958</v>
      </c>
      <c r="F38" s="10">
        <v>108793</v>
      </c>
      <c r="G38" s="10">
        <v>101133</v>
      </c>
      <c r="H38" s="10">
        <v>7660</v>
      </c>
      <c r="I38" s="10">
        <v>100464</v>
      </c>
      <c r="J38" s="10">
        <v>7649</v>
      </c>
      <c r="K38" s="10">
        <v>669</v>
      </c>
      <c r="L38" s="10">
        <v>11</v>
      </c>
      <c r="M38" s="10">
        <v>2517052</v>
      </c>
      <c r="N38" s="10">
        <v>6396144</v>
      </c>
      <c r="O38" s="10">
        <v>788903</v>
      </c>
      <c r="P38" s="10">
        <v>10359519</v>
      </c>
      <c r="Q38" s="10">
        <v>13462104</v>
      </c>
      <c r="R38" s="10">
        <v>386787</v>
      </c>
      <c r="S38" s="10">
        <v>38055</v>
      </c>
      <c r="T38" s="10">
        <v>7046348</v>
      </c>
      <c r="U38" s="10">
        <v>11673742</v>
      </c>
      <c r="V38" s="10">
        <v>4627394</v>
      </c>
      <c r="W38" s="10">
        <v>24623</v>
      </c>
      <c r="X38" s="10">
        <v>265957</v>
      </c>
      <c r="Y38" s="10">
        <v>83826</v>
      </c>
      <c r="Z38" s="10">
        <v>348258</v>
      </c>
      <c r="AA38" s="10">
        <v>809391</v>
      </c>
    </row>
    <row r="39" spans="1:27">
      <c r="A39" s="10">
        <v>1381</v>
      </c>
      <c r="B39" s="10">
        <v>4</v>
      </c>
      <c r="C39" s="10" t="s">
        <v>222</v>
      </c>
      <c r="D39" s="10" t="s">
        <v>223</v>
      </c>
      <c r="E39" s="10">
        <v>634</v>
      </c>
      <c r="F39" s="10">
        <v>78346</v>
      </c>
      <c r="G39" s="10">
        <v>72578</v>
      </c>
      <c r="H39" s="10">
        <v>5768</v>
      </c>
      <c r="I39" s="10">
        <v>72113</v>
      </c>
      <c r="J39" s="10">
        <v>5758</v>
      </c>
      <c r="K39" s="10">
        <v>465</v>
      </c>
      <c r="L39" s="10">
        <v>10</v>
      </c>
      <c r="M39" s="10">
        <v>1756091</v>
      </c>
      <c r="N39" s="10">
        <v>4827419</v>
      </c>
      <c r="O39" s="10">
        <v>553318</v>
      </c>
      <c r="P39" s="10">
        <v>7865137</v>
      </c>
      <c r="Q39" s="10">
        <v>10449728</v>
      </c>
      <c r="R39" s="10">
        <v>366503</v>
      </c>
      <c r="S39" s="10">
        <v>36245</v>
      </c>
      <c r="T39" s="10">
        <v>5293563</v>
      </c>
      <c r="U39" s="10">
        <v>8604630</v>
      </c>
      <c r="V39" s="10">
        <v>3311066</v>
      </c>
      <c r="W39" s="10">
        <v>21284</v>
      </c>
      <c r="X39" s="10">
        <v>179399</v>
      </c>
      <c r="Y39" s="10">
        <v>43186</v>
      </c>
      <c r="Z39" s="10">
        <v>278066</v>
      </c>
      <c r="AA39" s="10">
        <v>514215</v>
      </c>
    </row>
    <row r="40" spans="1:27">
      <c r="A40" s="10">
        <v>1381</v>
      </c>
      <c r="B40" s="10">
        <v>4</v>
      </c>
      <c r="C40" s="10" t="s">
        <v>224</v>
      </c>
      <c r="D40" s="10" t="s">
        <v>225</v>
      </c>
      <c r="E40" s="10">
        <v>158</v>
      </c>
      <c r="F40" s="10">
        <v>21924</v>
      </c>
      <c r="G40" s="10">
        <v>20423</v>
      </c>
      <c r="H40" s="10">
        <v>1501</v>
      </c>
      <c r="I40" s="10">
        <v>20344</v>
      </c>
      <c r="J40" s="10">
        <v>1501</v>
      </c>
      <c r="K40" s="10">
        <v>79</v>
      </c>
      <c r="L40" s="10">
        <v>0</v>
      </c>
      <c r="M40" s="10">
        <v>540738</v>
      </c>
      <c r="N40" s="10">
        <v>992987</v>
      </c>
      <c r="O40" s="10">
        <v>206808</v>
      </c>
      <c r="P40" s="10">
        <v>1929216</v>
      </c>
      <c r="Q40" s="10">
        <v>2433542</v>
      </c>
      <c r="R40" s="10">
        <v>13421</v>
      </c>
      <c r="S40" s="10">
        <v>1685</v>
      </c>
      <c r="T40" s="10">
        <v>1118651</v>
      </c>
      <c r="U40" s="10">
        <v>2048891</v>
      </c>
      <c r="V40" s="10">
        <v>930241</v>
      </c>
      <c r="W40" s="10">
        <v>547</v>
      </c>
      <c r="X40" s="10">
        <v>52540</v>
      </c>
      <c r="Y40" s="10">
        <v>36297</v>
      </c>
      <c r="Z40" s="10">
        <v>51695</v>
      </c>
      <c r="AA40" s="10">
        <v>224122</v>
      </c>
    </row>
    <row r="41" spans="1:27">
      <c r="A41" s="10">
        <v>1381</v>
      </c>
      <c r="B41" s="10">
        <v>4</v>
      </c>
      <c r="C41" s="10" t="s">
        <v>226</v>
      </c>
      <c r="D41" s="10" t="s">
        <v>227</v>
      </c>
      <c r="E41" s="10">
        <v>166</v>
      </c>
      <c r="F41" s="10">
        <v>8523</v>
      </c>
      <c r="G41" s="10">
        <v>8132</v>
      </c>
      <c r="H41" s="10">
        <v>391</v>
      </c>
      <c r="I41" s="10">
        <v>8007</v>
      </c>
      <c r="J41" s="10">
        <v>390</v>
      </c>
      <c r="K41" s="10">
        <v>125</v>
      </c>
      <c r="L41" s="10">
        <v>1</v>
      </c>
      <c r="M41" s="10">
        <v>220223</v>
      </c>
      <c r="N41" s="10">
        <v>575737</v>
      </c>
      <c r="O41" s="10">
        <v>28777</v>
      </c>
      <c r="P41" s="10">
        <v>565166</v>
      </c>
      <c r="Q41" s="10">
        <v>578835</v>
      </c>
      <c r="R41" s="10">
        <v>6863</v>
      </c>
      <c r="S41" s="10">
        <v>126</v>
      </c>
      <c r="T41" s="10">
        <v>634133</v>
      </c>
      <c r="U41" s="10">
        <v>1020221</v>
      </c>
      <c r="V41" s="10">
        <v>386087</v>
      </c>
      <c r="W41" s="10">
        <v>2792</v>
      </c>
      <c r="X41" s="10">
        <v>34018</v>
      </c>
      <c r="Y41" s="10">
        <v>4343</v>
      </c>
      <c r="Z41" s="10">
        <v>18497</v>
      </c>
      <c r="AA41" s="10">
        <v>71053</v>
      </c>
    </row>
    <row r="42" spans="1:27">
      <c r="A42" s="10">
        <v>1381</v>
      </c>
      <c r="B42" s="10">
        <v>3</v>
      </c>
      <c r="C42" s="10" t="s">
        <v>228</v>
      </c>
      <c r="D42" s="10" t="s">
        <v>229</v>
      </c>
      <c r="E42" s="10">
        <v>1038</v>
      </c>
      <c r="F42" s="10">
        <v>38152</v>
      </c>
      <c r="G42" s="10">
        <v>34412</v>
      </c>
      <c r="H42" s="10">
        <v>3740</v>
      </c>
      <c r="I42" s="10">
        <v>33454</v>
      </c>
      <c r="J42" s="10">
        <v>3656</v>
      </c>
      <c r="K42" s="10">
        <v>958</v>
      </c>
      <c r="L42" s="10">
        <v>84</v>
      </c>
      <c r="M42" s="10">
        <v>824377</v>
      </c>
      <c r="N42" s="10">
        <v>5345202</v>
      </c>
      <c r="O42" s="10">
        <v>870872</v>
      </c>
      <c r="P42" s="10">
        <v>6818167</v>
      </c>
      <c r="Q42" s="10">
        <v>7393957</v>
      </c>
      <c r="R42" s="10">
        <v>985679</v>
      </c>
      <c r="S42" s="10">
        <v>56042</v>
      </c>
      <c r="T42" s="10">
        <v>5633666</v>
      </c>
      <c r="U42" s="10">
        <v>7110274</v>
      </c>
      <c r="V42" s="10">
        <v>1476608</v>
      </c>
      <c r="W42" s="10">
        <v>17617</v>
      </c>
      <c r="X42" s="10">
        <v>163922</v>
      </c>
      <c r="Y42" s="10">
        <v>37682</v>
      </c>
      <c r="Z42" s="10">
        <v>168445</v>
      </c>
      <c r="AA42" s="10">
        <v>716640</v>
      </c>
    </row>
    <row r="43" spans="1:27">
      <c r="A43" s="10">
        <v>1381</v>
      </c>
      <c r="B43" s="10">
        <v>4</v>
      </c>
      <c r="C43" s="10" t="s">
        <v>230</v>
      </c>
      <c r="D43" s="10" t="s">
        <v>231</v>
      </c>
      <c r="E43" s="10">
        <v>8</v>
      </c>
      <c r="F43" s="10">
        <v>322</v>
      </c>
      <c r="G43" s="10">
        <v>308</v>
      </c>
      <c r="H43" s="10">
        <v>14</v>
      </c>
      <c r="I43" s="10">
        <v>305</v>
      </c>
      <c r="J43" s="10">
        <v>14</v>
      </c>
      <c r="K43" s="10">
        <v>3</v>
      </c>
      <c r="L43" s="10">
        <v>0</v>
      </c>
      <c r="M43" s="10">
        <v>8936</v>
      </c>
      <c r="N43" s="10">
        <v>45171</v>
      </c>
      <c r="O43" s="10">
        <v>440</v>
      </c>
      <c r="P43" s="10">
        <v>72358</v>
      </c>
      <c r="Q43" s="10">
        <v>87073</v>
      </c>
      <c r="R43" s="10">
        <v>0</v>
      </c>
      <c r="S43" s="10">
        <v>0</v>
      </c>
      <c r="T43" s="10">
        <v>48087</v>
      </c>
      <c r="U43" s="10">
        <v>80330</v>
      </c>
      <c r="V43" s="10">
        <v>32244</v>
      </c>
      <c r="W43" s="10">
        <v>6</v>
      </c>
      <c r="X43" s="10">
        <v>2642</v>
      </c>
      <c r="Y43" s="10">
        <v>1245</v>
      </c>
      <c r="Z43" s="10">
        <v>970</v>
      </c>
      <c r="AA43" s="10">
        <v>3709</v>
      </c>
    </row>
    <row r="44" spans="1:27">
      <c r="A44" s="10">
        <v>1381</v>
      </c>
      <c r="B44" s="10">
        <v>4</v>
      </c>
      <c r="C44" s="10" t="s">
        <v>232</v>
      </c>
      <c r="D44" s="10" t="s">
        <v>233</v>
      </c>
      <c r="E44" s="10">
        <v>161</v>
      </c>
      <c r="F44" s="10">
        <v>8922</v>
      </c>
      <c r="G44" s="10">
        <v>7991</v>
      </c>
      <c r="H44" s="10">
        <v>931</v>
      </c>
      <c r="I44" s="10">
        <v>7887</v>
      </c>
      <c r="J44" s="10">
        <v>927</v>
      </c>
      <c r="K44" s="10">
        <v>104</v>
      </c>
      <c r="L44" s="10">
        <v>4</v>
      </c>
      <c r="M44" s="10">
        <v>227943</v>
      </c>
      <c r="N44" s="10">
        <v>1185064</v>
      </c>
      <c r="O44" s="10">
        <v>57961</v>
      </c>
      <c r="P44" s="10">
        <v>1772164</v>
      </c>
      <c r="Q44" s="10">
        <v>1823390</v>
      </c>
      <c r="R44" s="10">
        <v>71315</v>
      </c>
      <c r="S44" s="10">
        <v>4720</v>
      </c>
      <c r="T44" s="10">
        <v>1248417</v>
      </c>
      <c r="U44" s="10">
        <v>1889381</v>
      </c>
      <c r="V44" s="10">
        <v>640964</v>
      </c>
      <c r="W44" s="10">
        <v>3920</v>
      </c>
      <c r="X44" s="10">
        <v>42153</v>
      </c>
      <c r="Y44" s="10">
        <v>9212</v>
      </c>
      <c r="Z44" s="10">
        <v>44242</v>
      </c>
      <c r="AA44" s="10">
        <v>68766</v>
      </c>
    </row>
    <row r="45" spans="1:27">
      <c r="A45" s="10">
        <v>1381</v>
      </c>
      <c r="B45" s="10">
        <v>4</v>
      </c>
      <c r="C45" s="10" t="s">
        <v>234</v>
      </c>
      <c r="D45" s="10" t="s">
        <v>235</v>
      </c>
      <c r="E45" s="10">
        <v>803</v>
      </c>
      <c r="F45" s="10">
        <v>26124</v>
      </c>
      <c r="G45" s="10">
        <v>23749</v>
      </c>
      <c r="H45" s="10">
        <v>2375</v>
      </c>
      <c r="I45" s="10">
        <v>22947</v>
      </c>
      <c r="J45" s="10">
        <v>2296</v>
      </c>
      <c r="K45" s="10">
        <v>802</v>
      </c>
      <c r="L45" s="10">
        <v>79</v>
      </c>
      <c r="M45" s="10">
        <v>522475</v>
      </c>
      <c r="N45" s="10">
        <v>3662340</v>
      </c>
      <c r="O45" s="10">
        <v>798544</v>
      </c>
      <c r="P45" s="10">
        <v>4334256</v>
      </c>
      <c r="Q45" s="10">
        <v>4549794</v>
      </c>
      <c r="R45" s="10">
        <v>678581</v>
      </c>
      <c r="S45" s="10">
        <v>43943</v>
      </c>
      <c r="T45" s="10">
        <v>3866858</v>
      </c>
      <c r="U45" s="10">
        <v>4486780</v>
      </c>
      <c r="V45" s="10">
        <v>619922</v>
      </c>
      <c r="W45" s="10">
        <v>13645</v>
      </c>
      <c r="X45" s="10">
        <v>91672</v>
      </c>
      <c r="Y45" s="10">
        <v>24799</v>
      </c>
      <c r="Z45" s="10">
        <v>114343</v>
      </c>
      <c r="AA45" s="10">
        <v>614909</v>
      </c>
    </row>
    <row r="46" spans="1:27">
      <c r="A46" s="10">
        <v>1381</v>
      </c>
      <c r="B46" s="10">
        <v>4</v>
      </c>
      <c r="C46" s="10" t="s">
        <v>236</v>
      </c>
      <c r="D46" s="10" t="s">
        <v>237</v>
      </c>
      <c r="E46" s="10">
        <v>23</v>
      </c>
      <c r="F46" s="10">
        <v>814</v>
      </c>
      <c r="G46" s="10">
        <v>589</v>
      </c>
      <c r="H46" s="10">
        <v>225</v>
      </c>
      <c r="I46" s="10">
        <v>584</v>
      </c>
      <c r="J46" s="10">
        <v>225</v>
      </c>
      <c r="K46" s="10">
        <v>5</v>
      </c>
      <c r="L46" s="10">
        <v>0</v>
      </c>
      <c r="M46" s="10">
        <v>18847</v>
      </c>
      <c r="N46" s="10">
        <v>253226</v>
      </c>
      <c r="O46" s="10">
        <v>5226</v>
      </c>
      <c r="P46" s="10">
        <v>314248</v>
      </c>
      <c r="Q46" s="10">
        <v>432382</v>
      </c>
      <c r="R46" s="10">
        <v>229746</v>
      </c>
      <c r="S46" s="10">
        <v>6622</v>
      </c>
      <c r="T46" s="10">
        <v>261726</v>
      </c>
      <c r="U46" s="10">
        <v>317987</v>
      </c>
      <c r="V46" s="10">
        <v>56261</v>
      </c>
      <c r="W46" s="10">
        <v>0</v>
      </c>
      <c r="X46" s="10">
        <v>5822</v>
      </c>
      <c r="Y46" s="10">
        <v>174</v>
      </c>
      <c r="Z46" s="10">
        <v>1853</v>
      </c>
      <c r="AA46" s="10">
        <v>4293</v>
      </c>
    </row>
    <row r="47" spans="1:27">
      <c r="A47" s="10">
        <v>1381</v>
      </c>
      <c r="B47" s="10">
        <v>4</v>
      </c>
      <c r="C47" s="10" t="s">
        <v>238</v>
      </c>
      <c r="D47" s="10" t="s">
        <v>239</v>
      </c>
      <c r="E47" s="10">
        <v>43</v>
      </c>
      <c r="F47" s="10">
        <v>1970</v>
      </c>
      <c r="G47" s="10">
        <v>1775</v>
      </c>
      <c r="H47" s="10">
        <v>195</v>
      </c>
      <c r="I47" s="10">
        <v>1731</v>
      </c>
      <c r="J47" s="10">
        <v>194</v>
      </c>
      <c r="K47" s="10">
        <v>44</v>
      </c>
      <c r="L47" s="10">
        <v>1</v>
      </c>
      <c r="M47" s="10">
        <v>46176</v>
      </c>
      <c r="N47" s="10">
        <v>199400</v>
      </c>
      <c r="O47" s="10">
        <v>8701</v>
      </c>
      <c r="P47" s="10">
        <v>325140</v>
      </c>
      <c r="Q47" s="10">
        <v>501317</v>
      </c>
      <c r="R47" s="10">
        <v>6036</v>
      </c>
      <c r="S47" s="10">
        <v>756</v>
      </c>
      <c r="T47" s="10">
        <v>208578</v>
      </c>
      <c r="U47" s="10">
        <v>335796</v>
      </c>
      <c r="V47" s="10">
        <v>127218</v>
      </c>
      <c r="W47" s="10">
        <v>46</v>
      </c>
      <c r="X47" s="10">
        <v>21633</v>
      </c>
      <c r="Y47" s="10">
        <v>2253</v>
      </c>
      <c r="Z47" s="10">
        <v>7037</v>
      </c>
      <c r="AA47" s="10">
        <v>24964</v>
      </c>
    </row>
    <row r="48" spans="1:27">
      <c r="A48" s="10">
        <v>1381</v>
      </c>
      <c r="B48" s="10">
        <v>2</v>
      </c>
      <c r="C48" s="10" t="s">
        <v>240</v>
      </c>
      <c r="D48" s="10" t="s">
        <v>241</v>
      </c>
      <c r="E48" s="10">
        <v>512</v>
      </c>
      <c r="F48" s="10">
        <v>12738</v>
      </c>
      <c r="G48" s="10">
        <v>9014</v>
      </c>
      <c r="H48" s="10">
        <v>3724</v>
      </c>
      <c r="I48" s="10">
        <v>8382</v>
      </c>
      <c r="J48" s="10">
        <v>3642</v>
      </c>
      <c r="K48" s="10">
        <v>632</v>
      </c>
      <c r="L48" s="10">
        <v>82</v>
      </c>
      <c r="M48" s="10">
        <v>258412</v>
      </c>
      <c r="N48" s="10">
        <v>934413</v>
      </c>
      <c r="O48" s="10">
        <v>105442</v>
      </c>
      <c r="P48" s="10">
        <v>1487416</v>
      </c>
      <c r="Q48" s="10">
        <v>2044629</v>
      </c>
      <c r="R48" s="10">
        <v>52792</v>
      </c>
      <c r="S48" s="10">
        <v>6495</v>
      </c>
      <c r="T48" s="10">
        <v>988936</v>
      </c>
      <c r="U48" s="10">
        <v>1655554</v>
      </c>
      <c r="V48" s="10">
        <v>666618</v>
      </c>
      <c r="W48" s="10">
        <v>15195</v>
      </c>
      <c r="X48" s="10">
        <v>98796</v>
      </c>
      <c r="Y48" s="10">
        <v>5448</v>
      </c>
      <c r="Z48" s="10">
        <v>34344</v>
      </c>
      <c r="AA48" s="10">
        <v>47658</v>
      </c>
    </row>
    <row r="49" spans="1:27">
      <c r="A49" s="10">
        <v>1381</v>
      </c>
      <c r="B49" s="10">
        <v>3</v>
      </c>
      <c r="C49" s="10" t="s">
        <v>242</v>
      </c>
      <c r="D49" s="10" t="s">
        <v>243</v>
      </c>
      <c r="E49" s="10">
        <v>409</v>
      </c>
      <c r="F49" s="10">
        <v>10421</v>
      </c>
      <c r="G49" s="10">
        <v>7092</v>
      </c>
      <c r="H49" s="10">
        <v>3329</v>
      </c>
      <c r="I49" s="10">
        <v>6587</v>
      </c>
      <c r="J49" s="10">
        <v>3263</v>
      </c>
      <c r="K49" s="10">
        <v>505</v>
      </c>
      <c r="L49" s="10">
        <v>66</v>
      </c>
      <c r="M49" s="10">
        <v>210309</v>
      </c>
      <c r="N49" s="10">
        <v>802905</v>
      </c>
      <c r="O49" s="10">
        <v>78563</v>
      </c>
      <c r="P49" s="10">
        <v>1275070</v>
      </c>
      <c r="Q49" s="10">
        <v>1822842</v>
      </c>
      <c r="R49" s="10">
        <v>29621</v>
      </c>
      <c r="S49" s="10">
        <v>3614</v>
      </c>
      <c r="T49" s="10">
        <v>844600</v>
      </c>
      <c r="U49" s="10">
        <v>1388407</v>
      </c>
      <c r="V49" s="10">
        <v>543808</v>
      </c>
      <c r="W49" s="10">
        <v>15075</v>
      </c>
      <c r="X49" s="10">
        <v>94403</v>
      </c>
      <c r="Y49" s="10">
        <v>4400</v>
      </c>
      <c r="Z49" s="10">
        <v>31411</v>
      </c>
      <c r="AA49" s="10">
        <v>39143</v>
      </c>
    </row>
    <row r="50" spans="1:27">
      <c r="A50" s="10">
        <v>1381</v>
      </c>
      <c r="B50" s="10">
        <v>4</v>
      </c>
      <c r="C50" s="10" t="s">
        <v>244</v>
      </c>
      <c r="D50" s="10" t="s">
        <v>243</v>
      </c>
      <c r="E50" s="10">
        <v>409</v>
      </c>
      <c r="F50" s="10">
        <v>10421</v>
      </c>
      <c r="G50" s="10">
        <v>7092</v>
      </c>
      <c r="H50" s="10">
        <v>3329</v>
      </c>
      <c r="I50" s="10">
        <v>6587</v>
      </c>
      <c r="J50" s="10">
        <v>3263</v>
      </c>
      <c r="K50" s="10">
        <v>505</v>
      </c>
      <c r="L50" s="10">
        <v>66</v>
      </c>
      <c r="M50" s="10">
        <v>210309</v>
      </c>
      <c r="N50" s="10">
        <v>802905</v>
      </c>
      <c r="O50" s="10">
        <v>78563</v>
      </c>
      <c r="P50" s="10">
        <v>1275070</v>
      </c>
      <c r="Q50" s="10">
        <v>1822842</v>
      </c>
      <c r="R50" s="10">
        <v>29621</v>
      </c>
      <c r="S50" s="10">
        <v>3614</v>
      </c>
      <c r="T50" s="10">
        <v>844600</v>
      </c>
      <c r="U50" s="10">
        <v>1388407</v>
      </c>
      <c r="V50" s="10">
        <v>543808</v>
      </c>
      <c r="W50" s="10">
        <v>15075</v>
      </c>
      <c r="X50" s="10">
        <v>94403</v>
      </c>
      <c r="Y50" s="10">
        <v>4400</v>
      </c>
      <c r="Z50" s="10">
        <v>31411</v>
      </c>
      <c r="AA50" s="10">
        <v>39143</v>
      </c>
    </row>
    <row r="51" spans="1:27">
      <c r="A51" s="10">
        <v>1381</v>
      </c>
      <c r="B51" s="10">
        <v>3</v>
      </c>
      <c r="C51" s="10" t="s">
        <v>245</v>
      </c>
      <c r="D51" s="10" t="s">
        <v>246</v>
      </c>
      <c r="E51" s="10">
        <v>103</v>
      </c>
      <c r="F51" s="10">
        <v>2317</v>
      </c>
      <c r="G51" s="10">
        <v>1922</v>
      </c>
      <c r="H51" s="10">
        <v>395</v>
      </c>
      <c r="I51" s="10">
        <v>1795</v>
      </c>
      <c r="J51" s="10">
        <v>379</v>
      </c>
      <c r="K51" s="10">
        <v>127</v>
      </c>
      <c r="L51" s="10">
        <v>16</v>
      </c>
      <c r="M51" s="10">
        <v>48103</v>
      </c>
      <c r="N51" s="10">
        <v>131508</v>
      </c>
      <c r="O51" s="10">
        <v>26879</v>
      </c>
      <c r="P51" s="10">
        <v>212346</v>
      </c>
      <c r="Q51" s="10">
        <v>221787</v>
      </c>
      <c r="R51" s="10">
        <v>23171</v>
      </c>
      <c r="S51" s="10">
        <v>2882</v>
      </c>
      <c r="T51" s="10">
        <v>144336</v>
      </c>
      <c r="U51" s="10">
        <v>267146</v>
      </c>
      <c r="V51" s="10">
        <v>122810</v>
      </c>
      <c r="W51" s="10">
        <v>120</v>
      </c>
      <c r="X51" s="10">
        <v>4392</v>
      </c>
      <c r="Y51" s="10">
        <v>1048</v>
      </c>
      <c r="Z51" s="10">
        <v>2933</v>
      </c>
      <c r="AA51" s="10">
        <v>8515</v>
      </c>
    </row>
    <row r="52" spans="1:27">
      <c r="A52" s="10">
        <v>1381</v>
      </c>
      <c r="B52" s="10">
        <v>4</v>
      </c>
      <c r="C52" s="10" t="s">
        <v>247</v>
      </c>
      <c r="D52" s="10" t="s">
        <v>246</v>
      </c>
      <c r="E52" s="10">
        <v>103</v>
      </c>
      <c r="F52" s="10">
        <v>2317</v>
      </c>
      <c r="G52" s="10">
        <v>1922</v>
      </c>
      <c r="H52" s="10">
        <v>395</v>
      </c>
      <c r="I52" s="10">
        <v>1795</v>
      </c>
      <c r="J52" s="10">
        <v>379</v>
      </c>
      <c r="K52" s="10">
        <v>127</v>
      </c>
      <c r="L52" s="10">
        <v>16</v>
      </c>
      <c r="M52" s="10">
        <v>48103</v>
      </c>
      <c r="N52" s="10">
        <v>131508</v>
      </c>
      <c r="O52" s="10">
        <v>26879</v>
      </c>
      <c r="P52" s="10">
        <v>212346</v>
      </c>
      <c r="Q52" s="10">
        <v>221787</v>
      </c>
      <c r="R52" s="10">
        <v>23171</v>
      </c>
      <c r="S52" s="10">
        <v>2882</v>
      </c>
      <c r="T52" s="10">
        <v>144336</v>
      </c>
      <c r="U52" s="10">
        <v>267146</v>
      </c>
      <c r="V52" s="10">
        <v>122810</v>
      </c>
      <c r="W52" s="10">
        <v>120</v>
      </c>
      <c r="X52" s="10">
        <v>4392</v>
      </c>
      <c r="Y52" s="10">
        <v>1048</v>
      </c>
      <c r="Z52" s="10">
        <v>2933</v>
      </c>
      <c r="AA52" s="10">
        <v>8515</v>
      </c>
    </row>
    <row r="53" spans="1:27">
      <c r="A53" s="10">
        <v>1381</v>
      </c>
      <c r="B53" s="10">
        <v>2</v>
      </c>
      <c r="C53" s="10" t="s">
        <v>248</v>
      </c>
      <c r="D53" s="10" t="s">
        <v>249</v>
      </c>
      <c r="E53" s="10">
        <v>430</v>
      </c>
      <c r="F53" s="10">
        <v>15348</v>
      </c>
      <c r="G53" s="10">
        <v>14795</v>
      </c>
      <c r="H53" s="10">
        <v>553</v>
      </c>
      <c r="I53" s="10">
        <v>14192</v>
      </c>
      <c r="J53" s="10">
        <v>548</v>
      </c>
      <c r="K53" s="10">
        <v>603</v>
      </c>
      <c r="L53" s="10">
        <v>5</v>
      </c>
      <c r="M53" s="10">
        <v>335039</v>
      </c>
      <c r="N53" s="10">
        <v>1629122</v>
      </c>
      <c r="O53" s="10">
        <v>210966</v>
      </c>
      <c r="P53" s="10">
        <v>2444102</v>
      </c>
      <c r="Q53" s="10">
        <v>3261874</v>
      </c>
      <c r="R53" s="10">
        <v>914217</v>
      </c>
      <c r="S53" s="10">
        <v>54338</v>
      </c>
      <c r="T53" s="10">
        <v>1694326</v>
      </c>
      <c r="U53" s="10">
        <v>2496115</v>
      </c>
      <c r="V53" s="10">
        <v>801790</v>
      </c>
      <c r="W53" s="10">
        <v>645</v>
      </c>
      <c r="X53" s="10">
        <v>63657</v>
      </c>
      <c r="Y53" s="10">
        <v>25434</v>
      </c>
      <c r="Z53" s="10">
        <v>22503</v>
      </c>
      <c r="AA53" s="10">
        <v>87733</v>
      </c>
    </row>
    <row r="54" spans="1:27">
      <c r="A54" s="10">
        <v>1381</v>
      </c>
      <c r="B54" s="10">
        <v>3</v>
      </c>
      <c r="C54" s="10" t="s">
        <v>250</v>
      </c>
      <c r="D54" s="10" t="s">
        <v>251</v>
      </c>
      <c r="E54" s="10">
        <v>153</v>
      </c>
      <c r="F54" s="10">
        <v>4422</v>
      </c>
      <c r="G54" s="10">
        <v>4274</v>
      </c>
      <c r="H54" s="10">
        <v>148</v>
      </c>
      <c r="I54" s="10">
        <v>4028</v>
      </c>
      <c r="J54" s="10">
        <v>148</v>
      </c>
      <c r="K54" s="10">
        <v>246</v>
      </c>
      <c r="L54" s="10">
        <v>0</v>
      </c>
      <c r="M54" s="10">
        <v>135024</v>
      </c>
      <c r="N54" s="10">
        <v>1036331</v>
      </c>
      <c r="O54" s="10">
        <v>143063</v>
      </c>
      <c r="P54" s="10">
        <v>1432679</v>
      </c>
      <c r="Q54" s="10">
        <v>2135293</v>
      </c>
      <c r="R54" s="10">
        <v>870553</v>
      </c>
      <c r="S54" s="10">
        <v>48895</v>
      </c>
      <c r="T54" s="10">
        <v>1075126</v>
      </c>
      <c r="U54" s="10">
        <v>1472735</v>
      </c>
      <c r="V54" s="10">
        <v>397609</v>
      </c>
      <c r="W54" s="10">
        <v>303</v>
      </c>
      <c r="X54" s="10">
        <v>37948</v>
      </c>
      <c r="Y54" s="10">
        <v>23032</v>
      </c>
      <c r="Z54" s="10">
        <v>50515</v>
      </c>
      <c r="AA54" s="10">
        <v>61959</v>
      </c>
    </row>
    <row r="55" spans="1:27">
      <c r="A55" s="10">
        <v>1381</v>
      </c>
      <c r="B55" s="10">
        <v>4</v>
      </c>
      <c r="C55" s="10" t="s">
        <v>252</v>
      </c>
      <c r="D55" s="10" t="s">
        <v>253</v>
      </c>
      <c r="E55" s="10">
        <v>121</v>
      </c>
      <c r="F55" s="10">
        <v>3631</v>
      </c>
      <c r="G55" s="10">
        <v>3508</v>
      </c>
      <c r="H55" s="10">
        <v>123</v>
      </c>
      <c r="I55" s="10">
        <v>3303</v>
      </c>
      <c r="J55" s="10">
        <v>123</v>
      </c>
      <c r="K55" s="10">
        <v>205</v>
      </c>
      <c r="L55" s="10">
        <v>0</v>
      </c>
      <c r="M55" s="10">
        <v>108451</v>
      </c>
      <c r="N55" s="10">
        <v>946133</v>
      </c>
      <c r="O55" s="10">
        <v>127185</v>
      </c>
      <c r="P55" s="10">
        <v>1280965</v>
      </c>
      <c r="Q55" s="10">
        <v>1816051</v>
      </c>
      <c r="R55" s="10">
        <v>806902</v>
      </c>
      <c r="S55" s="10">
        <v>46217</v>
      </c>
      <c r="T55" s="10">
        <v>975212</v>
      </c>
      <c r="U55" s="10">
        <v>1302745</v>
      </c>
      <c r="V55" s="10">
        <v>327533</v>
      </c>
      <c r="W55" s="10">
        <v>246</v>
      </c>
      <c r="X55" s="10">
        <v>32659</v>
      </c>
      <c r="Y55" s="10">
        <v>19618</v>
      </c>
      <c r="Z55" s="10">
        <v>49414</v>
      </c>
      <c r="AA55" s="10">
        <v>36637</v>
      </c>
    </row>
    <row r="56" spans="1:27">
      <c r="A56" s="10">
        <v>1381</v>
      </c>
      <c r="B56" s="10">
        <v>4</v>
      </c>
      <c r="C56" s="10" t="s">
        <v>254</v>
      </c>
      <c r="D56" s="10" t="s">
        <v>255</v>
      </c>
      <c r="E56" s="10">
        <v>32</v>
      </c>
      <c r="F56" s="10">
        <v>791</v>
      </c>
      <c r="G56" s="10">
        <v>766</v>
      </c>
      <c r="H56" s="10">
        <v>25</v>
      </c>
      <c r="I56" s="10">
        <v>725</v>
      </c>
      <c r="J56" s="10">
        <v>25</v>
      </c>
      <c r="K56" s="10">
        <v>41</v>
      </c>
      <c r="L56" s="10">
        <v>0</v>
      </c>
      <c r="M56" s="10">
        <v>26573</v>
      </c>
      <c r="N56" s="10">
        <v>90199</v>
      </c>
      <c r="O56" s="10">
        <v>15878</v>
      </c>
      <c r="P56" s="10">
        <v>151713</v>
      </c>
      <c r="Q56" s="10">
        <v>319242</v>
      </c>
      <c r="R56" s="10">
        <v>63652</v>
      </c>
      <c r="S56" s="10">
        <v>2678</v>
      </c>
      <c r="T56" s="10">
        <v>99914</v>
      </c>
      <c r="U56" s="10">
        <v>169991</v>
      </c>
      <c r="V56" s="10">
        <v>70076</v>
      </c>
      <c r="W56" s="10">
        <v>56</v>
      </c>
      <c r="X56" s="10">
        <v>5289</v>
      </c>
      <c r="Y56" s="10">
        <v>3413</v>
      </c>
      <c r="Z56" s="10">
        <v>1102</v>
      </c>
      <c r="AA56" s="10">
        <v>25321</v>
      </c>
    </row>
    <row r="57" spans="1:27">
      <c r="A57" s="10">
        <v>1381</v>
      </c>
      <c r="B57" s="10">
        <v>3</v>
      </c>
      <c r="C57" s="10" t="s">
        <v>256</v>
      </c>
      <c r="D57" s="10" t="s">
        <v>257</v>
      </c>
      <c r="E57" s="10">
        <v>277</v>
      </c>
      <c r="F57" s="10">
        <v>10926</v>
      </c>
      <c r="G57" s="10">
        <v>10521</v>
      </c>
      <c r="H57" s="10">
        <v>405</v>
      </c>
      <c r="I57" s="10">
        <v>10164</v>
      </c>
      <c r="J57" s="10">
        <v>400</v>
      </c>
      <c r="K57" s="10">
        <v>357</v>
      </c>
      <c r="L57" s="10">
        <v>5</v>
      </c>
      <c r="M57" s="10">
        <v>200015</v>
      </c>
      <c r="N57" s="10">
        <v>592790</v>
      </c>
      <c r="O57" s="10">
        <v>67903</v>
      </c>
      <c r="P57" s="10">
        <v>1011423</v>
      </c>
      <c r="Q57" s="10">
        <v>1126581</v>
      </c>
      <c r="R57" s="10">
        <v>43664</v>
      </c>
      <c r="S57" s="10">
        <v>5443</v>
      </c>
      <c r="T57" s="10">
        <v>619200</v>
      </c>
      <c r="U57" s="10">
        <v>1023380</v>
      </c>
      <c r="V57" s="10">
        <v>404180</v>
      </c>
      <c r="W57" s="10">
        <v>342</v>
      </c>
      <c r="X57" s="10">
        <v>25709</v>
      </c>
      <c r="Y57" s="10">
        <v>2402</v>
      </c>
      <c r="Z57" s="10">
        <v>-28012</v>
      </c>
      <c r="AA57" s="10">
        <v>25775</v>
      </c>
    </row>
    <row r="58" spans="1:27">
      <c r="A58" s="10">
        <v>1381</v>
      </c>
      <c r="B58" s="10">
        <v>4</v>
      </c>
      <c r="C58" s="10" t="s">
        <v>258</v>
      </c>
      <c r="D58" s="10" t="s">
        <v>257</v>
      </c>
      <c r="E58" s="10">
        <v>277</v>
      </c>
      <c r="F58" s="10">
        <v>10926</v>
      </c>
      <c r="G58" s="10">
        <v>10521</v>
      </c>
      <c r="H58" s="10">
        <v>405</v>
      </c>
      <c r="I58" s="10">
        <v>10164</v>
      </c>
      <c r="J58" s="10">
        <v>400</v>
      </c>
      <c r="K58" s="10">
        <v>357</v>
      </c>
      <c r="L58" s="10">
        <v>5</v>
      </c>
      <c r="M58" s="10">
        <v>200015</v>
      </c>
      <c r="N58" s="10">
        <v>592790</v>
      </c>
      <c r="O58" s="10">
        <v>67903</v>
      </c>
      <c r="P58" s="10">
        <v>1011423</v>
      </c>
      <c r="Q58" s="10">
        <v>1126581</v>
      </c>
      <c r="R58" s="10">
        <v>43664</v>
      </c>
      <c r="S58" s="10">
        <v>5443</v>
      </c>
      <c r="T58" s="10">
        <v>619200</v>
      </c>
      <c r="U58" s="10">
        <v>1023380</v>
      </c>
      <c r="V58" s="10">
        <v>404180</v>
      </c>
      <c r="W58" s="10">
        <v>342</v>
      </c>
      <c r="X58" s="10">
        <v>25709</v>
      </c>
      <c r="Y58" s="10">
        <v>2402</v>
      </c>
      <c r="Z58" s="10">
        <v>-28012</v>
      </c>
      <c r="AA58" s="10">
        <v>25775</v>
      </c>
    </row>
    <row r="59" spans="1:27">
      <c r="A59" s="10">
        <v>1381</v>
      </c>
      <c r="B59" s="10">
        <v>2</v>
      </c>
      <c r="C59" s="10" t="s">
        <v>259</v>
      </c>
      <c r="D59" s="10" t="s">
        <v>260</v>
      </c>
      <c r="E59" s="10">
        <v>198</v>
      </c>
      <c r="F59" s="10">
        <v>10717</v>
      </c>
      <c r="G59" s="10">
        <v>10421</v>
      </c>
      <c r="H59" s="10">
        <v>296</v>
      </c>
      <c r="I59" s="10">
        <v>10212</v>
      </c>
      <c r="J59" s="10">
        <v>293</v>
      </c>
      <c r="K59" s="10">
        <v>209</v>
      </c>
      <c r="L59" s="10">
        <v>3</v>
      </c>
      <c r="M59" s="10">
        <v>275304</v>
      </c>
      <c r="N59" s="10">
        <v>899243</v>
      </c>
      <c r="O59" s="10">
        <v>84364</v>
      </c>
      <c r="P59" s="10">
        <v>1939629</v>
      </c>
      <c r="Q59" s="10">
        <v>2472083</v>
      </c>
      <c r="R59" s="10">
        <v>4340</v>
      </c>
      <c r="S59" s="10">
        <v>543</v>
      </c>
      <c r="T59" s="10">
        <v>997354</v>
      </c>
      <c r="U59" s="10">
        <v>1990825</v>
      </c>
      <c r="V59" s="10">
        <v>993472</v>
      </c>
      <c r="W59" s="10">
        <v>4807</v>
      </c>
      <c r="X59" s="10">
        <v>53943</v>
      </c>
      <c r="Y59" s="10">
        <v>18140</v>
      </c>
      <c r="Z59" s="10">
        <v>37152</v>
      </c>
      <c r="AA59" s="10">
        <v>145554</v>
      </c>
    </row>
    <row r="60" spans="1:27">
      <c r="A60" s="10">
        <v>1381</v>
      </c>
      <c r="B60" s="10">
        <v>3</v>
      </c>
      <c r="C60" s="10" t="s">
        <v>261</v>
      </c>
      <c r="D60" s="10" t="s">
        <v>262</v>
      </c>
      <c r="E60" s="10">
        <v>27</v>
      </c>
      <c r="F60" s="10">
        <v>1464</v>
      </c>
      <c r="G60" s="10">
        <v>1447</v>
      </c>
      <c r="H60" s="10">
        <v>17</v>
      </c>
      <c r="I60" s="10">
        <v>1426</v>
      </c>
      <c r="J60" s="10">
        <v>17</v>
      </c>
      <c r="K60" s="10">
        <v>21</v>
      </c>
      <c r="L60" s="10">
        <v>0</v>
      </c>
      <c r="M60" s="10">
        <v>26042</v>
      </c>
      <c r="N60" s="10">
        <v>60726</v>
      </c>
      <c r="O60" s="10">
        <v>394</v>
      </c>
      <c r="P60" s="10">
        <v>140092</v>
      </c>
      <c r="Q60" s="10">
        <v>136789</v>
      </c>
      <c r="R60" s="10">
        <v>0</v>
      </c>
      <c r="S60" s="10">
        <v>0</v>
      </c>
      <c r="T60" s="10">
        <v>69356</v>
      </c>
      <c r="U60" s="10">
        <v>148051</v>
      </c>
      <c r="V60" s="10">
        <v>78694</v>
      </c>
      <c r="W60" s="10">
        <v>78</v>
      </c>
      <c r="X60" s="10">
        <v>2804</v>
      </c>
      <c r="Y60" s="10">
        <v>1288</v>
      </c>
      <c r="Z60" s="10">
        <v>1918</v>
      </c>
      <c r="AA60" s="10">
        <v>5504</v>
      </c>
    </row>
    <row r="61" spans="1:27">
      <c r="A61" s="10">
        <v>1381</v>
      </c>
      <c r="B61" s="10">
        <v>4</v>
      </c>
      <c r="C61" s="10" t="s">
        <v>263</v>
      </c>
      <c r="D61" s="10" t="s">
        <v>262</v>
      </c>
      <c r="E61" s="10">
        <v>27</v>
      </c>
      <c r="F61" s="10">
        <v>1464</v>
      </c>
      <c r="G61" s="10">
        <v>1447</v>
      </c>
      <c r="H61" s="10">
        <v>17</v>
      </c>
      <c r="I61" s="10">
        <v>1426</v>
      </c>
      <c r="J61" s="10">
        <v>17</v>
      </c>
      <c r="K61" s="10">
        <v>21</v>
      </c>
      <c r="L61" s="10">
        <v>0</v>
      </c>
      <c r="M61" s="10">
        <v>26042</v>
      </c>
      <c r="N61" s="10">
        <v>60726</v>
      </c>
      <c r="O61" s="10">
        <v>394</v>
      </c>
      <c r="P61" s="10">
        <v>140092</v>
      </c>
      <c r="Q61" s="10">
        <v>136789</v>
      </c>
      <c r="R61" s="10">
        <v>0</v>
      </c>
      <c r="S61" s="10">
        <v>0</v>
      </c>
      <c r="T61" s="10">
        <v>69356</v>
      </c>
      <c r="U61" s="10">
        <v>148051</v>
      </c>
      <c r="V61" s="10">
        <v>78694</v>
      </c>
      <c r="W61" s="10">
        <v>78</v>
      </c>
      <c r="X61" s="10">
        <v>2804</v>
      </c>
      <c r="Y61" s="10">
        <v>1288</v>
      </c>
      <c r="Z61" s="10">
        <v>1918</v>
      </c>
      <c r="AA61" s="10">
        <v>5504</v>
      </c>
    </row>
    <row r="62" spans="1:27">
      <c r="A62" s="10">
        <v>1381</v>
      </c>
      <c r="B62" s="10">
        <v>3</v>
      </c>
      <c r="C62" s="10" t="s">
        <v>264</v>
      </c>
      <c r="D62" s="10" t="s">
        <v>265</v>
      </c>
      <c r="E62" s="10">
        <v>171</v>
      </c>
      <c r="F62" s="10">
        <v>9253</v>
      </c>
      <c r="G62" s="10">
        <v>8974</v>
      </c>
      <c r="H62" s="10">
        <v>279</v>
      </c>
      <c r="I62" s="10">
        <v>8786</v>
      </c>
      <c r="J62" s="10">
        <v>276</v>
      </c>
      <c r="K62" s="10">
        <v>188</v>
      </c>
      <c r="L62" s="10">
        <v>3</v>
      </c>
      <c r="M62" s="10">
        <v>249261</v>
      </c>
      <c r="N62" s="10">
        <v>838516</v>
      </c>
      <c r="O62" s="10">
        <v>83970</v>
      </c>
      <c r="P62" s="10">
        <v>1799537</v>
      </c>
      <c r="Q62" s="10">
        <v>2335294</v>
      </c>
      <c r="R62" s="10">
        <v>4340</v>
      </c>
      <c r="S62" s="10">
        <v>543</v>
      </c>
      <c r="T62" s="10">
        <v>927997</v>
      </c>
      <c r="U62" s="10">
        <v>1842775</v>
      </c>
      <c r="V62" s="10">
        <v>914777</v>
      </c>
      <c r="W62" s="10">
        <v>4729</v>
      </c>
      <c r="X62" s="10">
        <v>51139</v>
      </c>
      <c r="Y62" s="10">
        <v>16853</v>
      </c>
      <c r="Z62" s="10">
        <v>35233</v>
      </c>
      <c r="AA62" s="10">
        <v>140050</v>
      </c>
    </row>
    <row r="63" spans="1:27">
      <c r="A63" s="10">
        <v>1381</v>
      </c>
      <c r="B63" s="10">
        <v>4</v>
      </c>
      <c r="C63" s="10" t="s">
        <v>266</v>
      </c>
      <c r="D63" s="10" t="s">
        <v>267</v>
      </c>
      <c r="E63" s="10">
        <v>70</v>
      </c>
      <c r="F63" s="10">
        <v>6221</v>
      </c>
      <c r="G63" s="10">
        <v>6111</v>
      </c>
      <c r="H63" s="10">
        <v>110</v>
      </c>
      <c r="I63" s="10">
        <v>6017</v>
      </c>
      <c r="J63" s="10">
        <v>110</v>
      </c>
      <c r="K63" s="10">
        <v>94</v>
      </c>
      <c r="L63" s="10">
        <v>0</v>
      </c>
      <c r="M63" s="10">
        <v>182255</v>
      </c>
      <c r="N63" s="10">
        <v>617113</v>
      </c>
      <c r="O63" s="10">
        <v>59492</v>
      </c>
      <c r="P63" s="10">
        <v>1315724</v>
      </c>
      <c r="Q63" s="10">
        <v>1589702</v>
      </c>
      <c r="R63" s="10">
        <v>4319</v>
      </c>
      <c r="S63" s="10">
        <v>540</v>
      </c>
      <c r="T63" s="10">
        <v>683967</v>
      </c>
      <c r="U63" s="10">
        <v>1341078</v>
      </c>
      <c r="V63" s="10">
        <v>657111</v>
      </c>
      <c r="W63" s="10">
        <v>3844</v>
      </c>
      <c r="X63" s="10">
        <v>33239</v>
      </c>
      <c r="Y63" s="10">
        <v>1848</v>
      </c>
      <c r="Z63" s="10">
        <v>20108</v>
      </c>
      <c r="AA63" s="10">
        <v>48498</v>
      </c>
    </row>
    <row r="64" spans="1:27">
      <c r="A64" s="10">
        <v>1381</v>
      </c>
      <c r="B64" s="10">
        <v>4</v>
      </c>
      <c r="C64" s="10" t="s">
        <v>268</v>
      </c>
      <c r="D64" s="10" t="s">
        <v>269</v>
      </c>
      <c r="E64" s="10">
        <v>29</v>
      </c>
      <c r="F64" s="10">
        <v>917</v>
      </c>
      <c r="G64" s="10">
        <v>899</v>
      </c>
      <c r="H64" s="10">
        <v>18</v>
      </c>
      <c r="I64" s="10">
        <v>880</v>
      </c>
      <c r="J64" s="10">
        <v>18</v>
      </c>
      <c r="K64" s="10">
        <v>19</v>
      </c>
      <c r="L64" s="10">
        <v>0</v>
      </c>
      <c r="M64" s="10">
        <v>33544</v>
      </c>
      <c r="N64" s="10">
        <v>109143</v>
      </c>
      <c r="O64" s="10">
        <v>9140</v>
      </c>
      <c r="P64" s="10">
        <v>245925</v>
      </c>
      <c r="Q64" s="10">
        <v>479840</v>
      </c>
      <c r="R64" s="10">
        <v>0</v>
      </c>
      <c r="S64" s="10">
        <v>0</v>
      </c>
      <c r="T64" s="10">
        <v>127788</v>
      </c>
      <c r="U64" s="10">
        <v>250538</v>
      </c>
      <c r="V64" s="10">
        <v>122750</v>
      </c>
      <c r="W64" s="10">
        <v>878</v>
      </c>
      <c r="X64" s="10">
        <v>12644</v>
      </c>
      <c r="Y64" s="10">
        <v>12374</v>
      </c>
      <c r="Z64" s="10">
        <v>543</v>
      </c>
      <c r="AA64" s="10">
        <v>66164</v>
      </c>
    </row>
    <row r="65" spans="1:27">
      <c r="A65" s="10">
        <v>1381</v>
      </c>
      <c r="B65" s="10">
        <v>4</v>
      </c>
      <c r="C65" s="10" t="s">
        <v>270</v>
      </c>
      <c r="D65" s="10" t="s">
        <v>271</v>
      </c>
      <c r="E65" s="10">
        <v>64</v>
      </c>
      <c r="F65" s="10">
        <v>1917</v>
      </c>
      <c r="G65" s="10">
        <v>1767</v>
      </c>
      <c r="H65" s="10">
        <v>150</v>
      </c>
      <c r="I65" s="10">
        <v>1697</v>
      </c>
      <c r="J65" s="10">
        <v>147</v>
      </c>
      <c r="K65" s="10">
        <v>70</v>
      </c>
      <c r="L65" s="10">
        <v>3</v>
      </c>
      <c r="M65" s="10">
        <v>28232</v>
      </c>
      <c r="N65" s="10">
        <v>99846</v>
      </c>
      <c r="O65" s="10">
        <v>9219</v>
      </c>
      <c r="P65" s="10">
        <v>215385</v>
      </c>
      <c r="Q65" s="10">
        <v>213941</v>
      </c>
      <c r="R65" s="10">
        <v>22</v>
      </c>
      <c r="S65" s="10">
        <v>3</v>
      </c>
      <c r="T65" s="10">
        <v>102622</v>
      </c>
      <c r="U65" s="10">
        <v>226729</v>
      </c>
      <c r="V65" s="10">
        <v>124106</v>
      </c>
      <c r="W65" s="10">
        <v>3</v>
      </c>
      <c r="X65" s="10">
        <v>3850</v>
      </c>
      <c r="Y65" s="10">
        <v>2605</v>
      </c>
      <c r="Z65" s="10">
        <v>14576</v>
      </c>
      <c r="AA65" s="10">
        <v>13281</v>
      </c>
    </row>
    <row r="66" spans="1:27">
      <c r="A66" s="10">
        <v>1381</v>
      </c>
      <c r="B66" s="10">
        <v>4</v>
      </c>
      <c r="C66" s="10" t="s">
        <v>272</v>
      </c>
      <c r="D66" s="10" t="s">
        <v>273</v>
      </c>
      <c r="E66" s="10">
        <v>8</v>
      </c>
      <c r="F66" s="10">
        <v>198</v>
      </c>
      <c r="G66" s="10">
        <v>197</v>
      </c>
      <c r="H66" s="10">
        <v>1</v>
      </c>
      <c r="I66" s="10">
        <v>192</v>
      </c>
      <c r="J66" s="10">
        <v>1</v>
      </c>
      <c r="K66" s="10">
        <v>5</v>
      </c>
      <c r="L66" s="10">
        <v>0</v>
      </c>
      <c r="M66" s="10">
        <v>5230</v>
      </c>
      <c r="N66" s="10">
        <v>12414</v>
      </c>
      <c r="O66" s="10">
        <v>6119</v>
      </c>
      <c r="P66" s="10">
        <v>22502</v>
      </c>
      <c r="Q66" s="10">
        <v>51810</v>
      </c>
      <c r="R66" s="10">
        <v>0</v>
      </c>
      <c r="S66" s="10">
        <v>0</v>
      </c>
      <c r="T66" s="10">
        <v>13621</v>
      </c>
      <c r="U66" s="10">
        <v>24430</v>
      </c>
      <c r="V66" s="10">
        <v>10809</v>
      </c>
      <c r="W66" s="10">
        <v>4</v>
      </c>
      <c r="X66" s="10">
        <v>1406</v>
      </c>
      <c r="Y66" s="10">
        <v>26</v>
      </c>
      <c r="Z66" s="10">
        <v>6</v>
      </c>
      <c r="AA66" s="10">
        <v>12107</v>
      </c>
    </row>
    <row r="67" spans="1:27">
      <c r="A67" s="10">
        <v>1381</v>
      </c>
      <c r="B67" s="10">
        <v>2</v>
      </c>
      <c r="C67" s="10" t="s">
        <v>274</v>
      </c>
      <c r="D67" s="10" t="s">
        <v>275</v>
      </c>
      <c r="E67" s="10">
        <v>383</v>
      </c>
      <c r="F67" s="10">
        <v>22459</v>
      </c>
      <c r="G67" s="10">
        <v>20636</v>
      </c>
      <c r="H67" s="10">
        <v>1823</v>
      </c>
      <c r="I67" s="10">
        <v>20329</v>
      </c>
      <c r="J67" s="10">
        <v>1809</v>
      </c>
      <c r="K67" s="10">
        <v>307</v>
      </c>
      <c r="L67" s="10">
        <v>14</v>
      </c>
      <c r="M67" s="10">
        <v>664131</v>
      </c>
      <c r="N67" s="10">
        <v>2249794</v>
      </c>
      <c r="O67" s="10">
        <v>232190</v>
      </c>
      <c r="P67" s="10">
        <v>3844416</v>
      </c>
      <c r="Q67" s="10">
        <v>5268019</v>
      </c>
      <c r="R67" s="10">
        <v>48270</v>
      </c>
      <c r="S67" s="10">
        <v>5546</v>
      </c>
      <c r="T67" s="10">
        <v>2510605</v>
      </c>
      <c r="U67" s="10">
        <v>4017760</v>
      </c>
      <c r="V67" s="10">
        <v>1507155</v>
      </c>
      <c r="W67" s="10">
        <v>24060</v>
      </c>
      <c r="X67" s="10">
        <v>126843</v>
      </c>
      <c r="Y67" s="10">
        <v>12943</v>
      </c>
      <c r="Z67" s="10">
        <v>393460</v>
      </c>
      <c r="AA67" s="10">
        <v>329596</v>
      </c>
    </row>
    <row r="68" spans="1:27">
      <c r="A68" s="10">
        <v>1381</v>
      </c>
      <c r="B68" s="10">
        <v>3</v>
      </c>
      <c r="C68" s="10" t="s">
        <v>276</v>
      </c>
      <c r="D68" s="10" t="s">
        <v>275</v>
      </c>
      <c r="E68" s="10">
        <v>383</v>
      </c>
      <c r="F68" s="10">
        <v>22459</v>
      </c>
      <c r="G68" s="10">
        <v>20636</v>
      </c>
      <c r="H68" s="10">
        <v>1823</v>
      </c>
      <c r="I68" s="10">
        <v>20329</v>
      </c>
      <c r="J68" s="10">
        <v>1809</v>
      </c>
      <c r="K68" s="10">
        <v>307</v>
      </c>
      <c r="L68" s="10">
        <v>14</v>
      </c>
      <c r="M68" s="10">
        <v>664131</v>
      </c>
      <c r="N68" s="10">
        <v>2249794</v>
      </c>
      <c r="O68" s="10">
        <v>232190</v>
      </c>
      <c r="P68" s="10">
        <v>3844416</v>
      </c>
      <c r="Q68" s="10">
        <v>5268019</v>
      </c>
      <c r="R68" s="10">
        <v>48270</v>
      </c>
      <c r="S68" s="10">
        <v>5546</v>
      </c>
      <c r="T68" s="10">
        <v>2510605</v>
      </c>
      <c r="U68" s="10">
        <v>4017760</v>
      </c>
      <c r="V68" s="10">
        <v>1507155</v>
      </c>
      <c r="W68" s="10">
        <v>24060</v>
      </c>
      <c r="X68" s="10">
        <v>126843</v>
      </c>
      <c r="Y68" s="10">
        <v>12943</v>
      </c>
      <c r="Z68" s="10">
        <v>393460</v>
      </c>
      <c r="AA68" s="10">
        <v>329596</v>
      </c>
    </row>
    <row r="69" spans="1:27">
      <c r="A69" s="10">
        <v>1381</v>
      </c>
      <c r="B69" s="10">
        <v>4</v>
      </c>
      <c r="C69" s="10" t="s">
        <v>277</v>
      </c>
      <c r="D69" s="10" t="s">
        <v>278</v>
      </c>
      <c r="E69" s="10">
        <v>99</v>
      </c>
      <c r="F69" s="10">
        <v>10932</v>
      </c>
      <c r="G69" s="10">
        <v>10467</v>
      </c>
      <c r="H69" s="10">
        <v>465</v>
      </c>
      <c r="I69" s="10">
        <v>10395</v>
      </c>
      <c r="J69" s="10">
        <v>462</v>
      </c>
      <c r="K69" s="10">
        <v>72</v>
      </c>
      <c r="L69" s="10">
        <v>3</v>
      </c>
      <c r="M69" s="10">
        <v>413494</v>
      </c>
      <c r="N69" s="10">
        <v>912435</v>
      </c>
      <c r="O69" s="10">
        <v>54515</v>
      </c>
      <c r="P69" s="10">
        <v>1933837</v>
      </c>
      <c r="Q69" s="10">
        <v>2561055</v>
      </c>
      <c r="R69" s="10">
        <v>20611</v>
      </c>
      <c r="S69" s="10">
        <v>2602</v>
      </c>
      <c r="T69" s="10">
        <v>1115425</v>
      </c>
      <c r="U69" s="10">
        <v>2038440</v>
      </c>
      <c r="V69" s="10">
        <v>923015</v>
      </c>
      <c r="W69" s="10">
        <v>8927</v>
      </c>
      <c r="X69" s="10">
        <v>70268</v>
      </c>
      <c r="Y69" s="10">
        <v>3456</v>
      </c>
      <c r="Z69" s="10">
        <v>368618</v>
      </c>
      <c r="AA69" s="10">
        <v>196143</v>
      </c>
    </row>
    <row r="70" spans="1:27">
      <c r="A70" s="10">
        <v>1381</v>
      </c>
      <c r="B70" s="10">
        <v>4</v>
      </c>
      <c r="C70" s="10" t="s">
        <v>279</v>
      </c>
      <c r="D70" s="10" t="s">
        <v>280</v>
      </c>
      <c r="E70" s="10">
        <v>164</v>
      </c>
      <c r="F70" s="10">
        <v>6115</v>
      </c>
      <c r="G70" s="10">
        <v>5842</v>
      </c>
      <c r="H70" s="10">
        <v>273</v>
      </c>
      <c r="I70" s="10">
        <v>5676</v>
      </c>
      <c r="J70" s="10">
        <v>266</v>
      </c>
      <c r="K70" s="10">
        <v>166</v>
      </c>
      <c r="L70" s="10">
        <v>7</v>
      </c>
      <c r="M70" s="10">
        <v>130171</v>
      </c>
      <c r="N70" s="10">
        <v>759358</v>
      </c>
      <c r="O70" s="10">
        <v>110301</v>
      </c>
      <c r="P70" s="10">
        <v>1040774</v>
      </c>
      <c r="Q70" s="10">
        <v>1122087</v>
      </c>
      <c r="R70" s="10">
        <v>1033</v>
      </c>
      <c r="S70" s="10">
        <v>129</v>
      </c>
      <c r="T70" s="10">
        <v>783371</v>
      </c>
      <c r="U70" s="10">
        <v>1094613</v>
      </c>
      <c r="V70" s="10">
        <v>311242</v>
      </c>
      <c r="W70" s="10">
        <v>245</v>
      </c>
      <c r="X70" s="10">
        <v>34263</v>
      </c>
      <c r="Y70" s="10">
        <v>3817</v>
      </c>
      <c r="Z70" s="10">
        <v>-1978</v>
      </c>
      <c r="AA70" s="10">
        <v>76940</v>
      </c>
    </row>
    <row r="71" spans="1:27">
      <c r="A71" s="10">
        <v>1381</v>
      </c>
      <c r="B71" s="10">
        <v>4</v>
      </c>
      <c r="C71" s="10" t="s">
        <v>281</v>
      </c>
      <c r="D71" s="10" t="s">
        <v>282</v>
      </c>
      <c r="E71" s="10">
        <v>120</v>
      </c>
      <c r="F71" s="10">
        <v>5412</v>
      </c>
      <c r="G71" s="10">
        <v>4327</v>
      </c>
      <c r="H71" s="10">
        <v>1085</v>
      </c>
      <c r="I71" s="10">
        <v>4258</v>
      </c>
      <c r="J71" s="10">
        <v>1081</v>
      </c>
      <c r="K71" s="10">
        <v>69</v>
      </c>
      <c r="L71" s="10">
        <v>4</v>
      </c>
      <c r="M71" s="10">
        <v>120466</v>
      </c>
      <c r="N71" s="10">
        <v>578002</v>
      </c>
      <c r="O71" s="10">
        <v>67374</v>
      </c>
      <c r="P71" s="10">
        <v>869805</v>
      </c>
      <c r="Q71" s="10">
        <v>1584878</v>
      </c>
      <c r="R71" s="10">
        <v>26626</v>
      </c>
      <c r="S71" s="10">
        <v>2815</v>
      </c>
      <c r="T71" s="10">
        <v>611809</v>
      </c>
      <c r="U71" s="10">
        <v>884707</v>
      </c>
      <c r="V71" s="10">
        <v>272898</v>
      </c>
      <c r="W71" s="10">
        <v>14888</v>
      </c>
      <c r="X71" s="10">
        <v>22312</v>
      </c>
      <c r="Y71" s="10">
        <v>5670</v>
      </c>
      <c r="Z71" s="10">
        <v>26820</v>
      </c>
      <c r="AA71" s="10">
        <v>56513</v>
      </c>
    </row>
    <row r="72" spans="1:27">
      <c r="A72" s="10">
        <v>1381</v>
      </c>
      <c r="B72" s="10">
        <v>2</v>
      </c>
      <c r="C72" s="10" t="s">
        <v>283</v>
      </c>
      <c r="D72" s="10" t="s">
        <v>284</v>
      </c>
      <c r="E72" s="10">
        <v>389</v>
      </c>
      <c r="F72" s="10">
        <v>12674</v>
      </c>
      <c r="G72" s="10">
        <v>11786</v>
      </c>
      <c r="H72" s="10">
        <v>888</v>
      </c>
      <c r="I72" s="10">
        <v>11348</v>
      </c>
      <c r="J72" s="10">
        <v>884</v>
      </c>
      <c r="K72" s="10">
        <v>438</v>
      </c>
      <c r="L72" s="10">
        <v>4</v>
      </c>
      <c r="M72" s="10">
        <v>340390</v>
      </c>
      <c r="N72" s="10">
        <v>1130523</v>
      </c>
      <c r="O72" s="10">
        <v>250593</v>
      </c>
      <c r="P72" s="10">
        <v>1834700</v>
      </c>
      <c r="Q72" s="10">
        <v>2378395</v>
      </c>
      <c r="R72" s="10">
        <v>207116</v>
      </c>
      <c r="S72" s="10">
        <v>9205</v>
      </c>
      <c r="T72" s="10">
        <v>1311517</v>
      </c>
      <c r="U72" s="10">
        <v>2350573</v>
      </c>
      <c r="V72" s="10">
        <v>1039056</v>
      </c>
      <c r="W72" s="10">
        <v>22670</v>
      </c>
      <c r="X72" s="10">
        <v>113482</v>
      </c>
      <c r="Y72" s="10">
        <v>7397</v>
      </c>
      <c r="Z72" s="10">
        <v>129981</v>
      </c>
      <c r="AA72" s="10">
        <v>90635</v>
      </c>
    </row>
    <row r="73" spans="1:27">
      <c r="A73" s="10">
        <v>1381</v>
      </c>
      <c r="B73" s="10">
        <v>3</v>
      </c>
      <c r="C73" s="10" t="s">
        <v>285</v>
      </c>
      <c r="D73" s="10" t="s">
        <v>286</v>
      </c>
      <c r="E73" s="10">
        <v>389</v>
      </c>
      <c r="F73" s="10">
        <v>12674</v>
      </c>
      <c r="G73" s="10">
        <v>11786</v>
      </c>
      <c r="H73" s="10">
        <v>888</v>
      </c>
      <c r="I73" s="10">
        <v>11348</v>
      </c>
      <c r="J73" s="10">
        <v>884</v>
      </c>
      <c r="K73" s="10">
        <v>438</v>
      </c>
      <c r="L73" s="10">
        <v>4</v>
      </c>
      <c r="M73" s="10">
        <v>340390</v>
      </c>
      <c r="N73" s="10">
        <v>1130523</v>
      </c>
      <c r="O73" s="10">
        <v>250593</v>
      </c>
      <c r="P73" s="10">
        <v>1834700</v>
      </c>
      <c r="Q73" s="10">
        <v>2378395</v>
      </c>
      <c r="R73" s="10">
        <v>207116</v>
      </c>
      <c r="S73" s="10">
        <v>9205</v>
      </c>
      <c r="T73" s="10">
        <v>1311517</v>
      </c>
      <c r="U73" s="10">
        <v>2350573</v>
      </c>
      <c r="V73" s="10">
        <v>1039056</v>
      </c>
      <c r="W73" s="10">
        <v>22670</v>
      </c>
      <c r="X73" s="10">
        <v>113482</v>
      </c>
      <c r="Y73" s="10">
        <v>7397</v>
      </c>
      <c r="Z73" s="10">
        <v>129981</v>
      </c>
      <c r="AA73" s="10">
        <v>90635</v>
      </c>
    </row>
    <row r="74" spans="1:27">
      <c r="A74" s="10">
        <v>1381</v>
      </c>
      <c r="B74" s="10">
        <v>4</v>
      </c>
      <c r="C74" s="10" t="s">
        <v>287</v>
      </c>
      <c r="D74" s="10" t="s">
        <v>288</v>
      </c>
      <c r="E74" s="10">
        <v>313</v>
      </c>
      <c r="F74" s="10">
        <v>11270</v>
      </c>
      <c r="G74" s="10">
        <v>10509</v>
      </c>
      <c r="H74" s="10">
        <v>761</v>
      </c>
      <c r="I74" s="10">
        <v>10154</v>
      </c>
      <c r="J74" s="10">
        <v>758</v>
      </c>
      <c r="K74" s="10">
        <v>355</v>
      </c>
      <c r="L74" s="10">
        <v>3</v>
      </c>
      <c r="M74" s="10">
        <v>302531</v>
      </c>
      <c r="N74" s="10">
        <v>921751</v>
      </c>
      <c r="O74" s="10">
        <v>223801</v>
      </c>
      <c r="P74" s="10">
        <v>1592646</v>
      </c>
      <c r="Q74" s="10">
        <v>2037752</v>
      </c>
      <c r="R74" s="10">
        <v>207116</v>
      </c>
      <c r="S74" s="10">
        <v>9205</v>
      </c>
      <c r="T74" s="10">
        <v>1090208</v>
      </c>
      <c r="U74" s="10">
        <v>2076312</v>
      </c>
      <c r="V74" s="10">
        <v>986104</v>
      </c>
      <c r="W74" s="10">
        <v>22109</v>
      </c>
      <c r="X74" s="10">
        <v>108503</v>
      </c>
      <c r="Y74" s="10">
        <v>6593</v>
      </c>
      <c r="Z74" s="10">
        <v>39684</v>
      </c>
      <c r="AA74" s="10">
        <v>81777</v>
      </c>
    </row>
    <row r="75" spans="1:27">
      <c r="A75" s="10">
        <v>1381</v>
      </c>
      <c r="B75" s="10">
        <v>4</v>
      </c>
      <c r="C75" s="10" t="s">
        <v>289</v>
      </c>
      <c r="D75" s="10" t="s">
        <v>290</v>
      </c>
      <c r="E75" s="10">
        <v>76</v>
      </c>
      <c r="F75" s="10">
        <v>1404</v>
      </c>
      <c r="G75" s="10">
        <v>1277</v>
      </c>
      <c r="H75" s="10">
        <v>127</v>
      </c>
      <c r="I75" s="10">
        <v>1194</v>
      </c>
      <c r="J75" s="10">
        <v>126</v>
      </c>
      <c r="K75" s="10">
        <v>83</v>
      </c>
      <c r="L75" s="10">
        <v>1</v>
      </c>
      <c r="M75" s="10">
        <v>37859</v>
      </c>
      <c r="N75" s="10">
        <v>208772</v>
      </c>
      <c r="O75" s="10">
        <v>26792</v>
      </c>
      <c r="P75" s="10">
        <v>242054</v>
      </c>
      <c r="Q75" s="10">
        <v>340643</v>
      </c>
      <c r="R75" s="10">
        <v>0</v>
      </c>
      <c r="S75" s="10">
        <v>0</v>
      </c>
      <c r="T75" s="10">
        <v>221309</v>
      </c>
      <c r="U75" s="10">
        <v>274261</v>
      </c>
      <c r="V75" s="10">
        <v>52952</v>
      </c>
      <c r="W75" s="10">
        <v>560</v>
      </c>
      <c r="X75" s="10">
        <v>4979</v>
      </c>
      <c r="Y75" s="10">
        <v>804</v>
      </c>
      <c r="Z75" s="10">
        <v>90298</v>
      </c>
      <c r="AA75" s="10">
        <v>8858</v>
      </c>
    </row>
    <row r="76" spans="1:27">
      <c r="A76" s="10">
        <v>1381</v>
      </c>
      <c r="B76" s="10">
        <v>2</v>
      </c>
      <c r="C76" s="10" t="s">
        <v>291</v>
      </c>
      <c r="D76" s="10" t="s">
        <v>292</v>
      </c>
      <c r="E76" s="10">
        <v>130</v>
      </c>
      <c r="F76" s="10">
        <v>19237</v>
      </c>
      <c r="G76" s="10">
        <v>18541</v>
      </c>
      <c r="H76" s="10">
        <v>696</v>
      </c>
      <c r="I76" s="10">
        <v>18478</v>
      </c>
      <c r="J76" s="10">
        <v>696</v>
      </c>
      <c r="K76" s="10">
        <v>63</v>
      </c>
      <c r="L76" s="10">
        <v>0</v>
      </c>
      <c r="M76" s="10">
        <v>1094401</v>
      </c>
      <c r="N76" s="10">
        <v>11798743</v>
      </c>
      <c r="O76" s="10">
        <v>624711</v>
      </c>
      <c r="P76" s="10">
        <v>23409199</v>
      </c>
      <c r="Q76" s="10">
        <v>26974461</v>
      </c>
      <c r="R76" s="10">
        <v>2580012</v>
      </c>
      <c r="S76" s="10">
        <v>176542</v>
      </c>
      <c r="T76" s="10">
        <v>12522191</v>
      </c>
      <c r="U76" s="10">
        <v>23918393</v>
      </c>
      <c r="V76" s="10">
        <v>11396202</v>
      </c>
      <c r="W76" s="10">
        <v>141789</v>
      </c>
      <c r="X76" s="10">
        <v>536809</v>
      </c>
      <c r="Y76" s="10">
        <v>12446</v>
      </c>
      <c r="Z76" s="10">
        <v>807326</v>
      </c>
      <c r="AA76" s="10">
        <v>586390</v>
      </c>
    </row>
    <row r="77" spans="1:27">
      <c r="A77" s="10">
        <v>1381</v>
      </c>
      <c r="B77" s="10">
        <v>3</v>
      </c>
      <c r="C77" s="10" t="s">
        <v>293</v>
      </c>
      <c r="D77" s="10" t="s">
        <v>294</v>
      </c>
      <c r="E77" s="10">
        <v>12</v>
      </c>
      <c r="F77" s="10">
        <v>412</v>
      </c>
      <c r="G77" s="10">
        <v>408</v>
      </c>
      <c r="H77" s="10">
        <v>4</v>
      </c>
      <c r="I77" s="10">
        <v>408</v>
      </c>
      <c r="J77" s="10">
        <v>4</v>
      </c>
      <c r="K77" s="10">
        <v>0</v>
      </c>
      <c r="L77" s="10">
        <v>0</v>
      </c>
      <c r="M77" s="10">
        <v>10585</v>
      </c>
      <c r="N77" s="10">
        <v>70531</v>
      </c>
      <c r="O77" s="10">
        <v>0</v>
      </c>
      <c r="P77" s="10">
        <v>104567</v>
      </c>
      <c r="Q77" s="10">
        <v>370301</v>
      </c>
      <c r="R77" s="10">
        <v>0</v>
      </c>
      <c r="S77" s="10">
        <v>0</v>
      </c>
      <c r="T77" s="10">
        <v>72892</v>
      </c>
      <c r="U77" s="10">
        <v>109696</v>
      </c>
      <c r="V77" s="10">
        <v>36804</v>
      </c>
      <c r="W77" s="10">
        <v>0</v>
      </c>
      <c r="X77" s="10">
        <v>1924</v>
      </c>
      <c r="Y77" s="10">
        <v>342</v>
      </c>
      <c r="Z77" s="10">
        <v>454</v>
      </c>
      <c r="AA77" s="10">
        <v>2126</v>
      </c>
    </row>
    <row r="78" spans="1:27">
      <c r="A78" s="10">
        <v>1381</v>
      </c>
      <c r="B78" s="10">
        <v>4</v>
      </c>
      <c r="C78" s="10" t="s">
        <v>295</v>
      </c>
      <c r="D78" s="10" t="s">
        <v>296</v>
      </c>
      <c r="E78" s="10">
        <v>12</v>
      </c>
      <c r="F78" s="10">
        <v>412</v>
      </c>
      <c r="G78" s="10">
        <v>408</v>
      </c>
      <c r="H78" s="10">
        <v>4</v>
      </c>
      <c r="I78" s="10">
        <v>408</v>
      </c>
      <c r="J78" s="10">
        <v>4</v>
      </c>
      <c r="K78" s="10">
        <v>0</v>
      </c>
      <c r="L78" s="10">
        <v>0</v>
      </c>
      <c r="M78" s="10">
        <v>10585</v>
      </c>
      <c r="N78" s="10">
        <v>70531</v>
      </c>
      <c r="O78" s="10">
        <v>0</v>
      </c>
      <c r="P78" s="10">
        <v>104567</v>
      </c>
      <c r="Q78" s="10">
        <v>370301</v>
      </c>
      <c r="R78" s="10">
        <v>0</v>
      </c>
      <c r="S78" s="10">
        <v>0</v>
      </c>
      <c r="T78" s="10">
        <v>72892</v>
      </c>
      <c r="U78" s="10">
        <v>109696</v>
      </c>
      <c r="V78" s="10">
        <v>36804</v>
      </c>
      <c r="W78" s="10">
        <v>0</v>
      </c>
      <c r="X78" s="10">
        <v>1924</v>
      </c>
      <c r="Y78" s="10">
        <v>342</v>
      </c>
      <c r="Z78" s="10">
        <v>454</v>
      </c>
      <c r="AA78" s="10">
        <v>2126</v>
      </c>
    </row>
    <row r="79" spans="1:27">
      <c r="A79" s="10">
        <v>1381</v>
      </c>
      <c r="B79" s="10">
        <v>3</v>
      </c>
      <c r="C79" s="10" t="s">
        <v>297</v>
      </c>
      <c r="D79" s="10" t="s">
        <v>298</v>
      </c>
      <c r="E79" s="10">
        <v>118</v>
      </c>
      <c r="F79" s="10">
        <v>18825</v>
      </c>
      <c r="G79" s="10">
        <v>18133</v>
      </c>
      <c r="H79" s="10">
        <v>692</v>
      </c>
      <c r="I79" s="10">
        <v>18070</v>
      </c>
      <c r="J79" s="10">
        <v>692</v>
      </c>
      <c r="K79" s="10">
        <v>63</v>
      </c>
      <c r="L79" s="10">
        <v>0</v>
      </c>
      <c r="M79" s="10">
        <v>1083816</v>
      </c>
      <c r="N79" s="10">
        <v>11728213</v>
      </c>
      <c r="O79" s="10">
        <v>624711</v>
      </c>
      <c r="P79" s="10">
        <v>23304632</v>
      </c>
      <c r="Q79" s="10">
        <v>26604160</v>
      </c>
      <c r="R79" s="10">
        <v>2580012</v>
      </c>
      <c r="S79" s="10">
        <v>176542</v>
      </c>
      <c r="T79" s="10">
        <v>12449299</v>
      </c>
      <c r="U79" s="10">
        <v>23808697</v>
      </c>
      <c r="V79" s="10">
        <v>11359398</v>
      </c>
      <c r="W79" s="10">
        <v>141789</v>
      </c>
      <c r="X79" s="10">
        <v>534885</v>
      </c>
      <c r="Y79" s="10">
        <v>12104</v>
      </c>
      <c r="Z79" s="10">
        <v>806871</v>
      </c>
      <c r="AA79" s="10">
        <v>584265</v>
      </c>
    </row>
    <row r="80" spans="1:27">
      <c r="A80" s="10">
        <v>1381</v>
      </c>
      <c r="B80" s="10">
        <v>4</v>
      </c>
      <c r="C80" s="10" t="s">
        <v>299</v>
      </c>
      <c r="D80" s="10" t="s">
        <v>298</v>
      </c>
      <c r="E80" s="10">
        <v>118</v>
      </c>
      <c r="F80" s="10">
        <v>18825</v>
      </c>
      <c r="G80" s="10">
        <v>18133</v>
      </c>
      <c r="H80" s="10">
        <v>692</v>
      </c>
      <c r="I80" s="10">
        <v>18070</v>
      </c>
      <c r="J80" s="10">
        <v>692</v>
      </c>
      <c r="K80" s="10">
        <v>63</v>
      </c>
      <c r="L80" s="10">
        <v>0</v>
      </c>
      <c r="M80" s="10">
        <v>1083816</v>
      </c>
      <c r="N80" s="10">
        <v>11728213</v>
      </c>
      <c r="O80" s="10">
        <v>624711</v>
      </c>
      <c r="P80" s="10">
        <v>23304632</v>
      </c>
      <c r="Q80" s="10">
        <v>26604160</v>
      </c>
      <c r="R80" s="10">
        <v>2580012</v>
      </c>
      <c r="S80" s="10">
        <v>176542</v>
      </c>
      <c r="T80" s="10">
        <v>12449299</v>
      </c>
      <c r="U80" s="10">
        <v>23808697</v>
      </c>
      <c r="V80" s="10">
        <v>11359398</v>
      </c>
      <c r="W80" s="10">
        <v>141789</v>
      </c>
      <c r="X80" s="10">
        <v>534885</v>
      </c>
      <c r="Y80" s="10">
        <v>12104</v>
      </c>
      <c r="Z80" s="10">
        <v>806871</v>
      </c>
      <c r="AA80" s="10">
        <v>584265</v>
      </c>
    </row>
    <row r="81" spans="1:27">
      <c r="A81" s="10">
        <v>1381</v>
      </c>
      <c r="B81" s="10">
        <v>2</v>
      </c>
      <c r="C81" s="10" t="s">
        <v>300</v>
      </c>
      <c r="D81" s="10" t="s">
        <v>301</v>
      </c>
      <c r="E81" s="10">
        <v>874</v>
      </c>
      <c r="F81" s="10">
        <v>61894</v>
      </c>
      <c r="G81" s="10">
        <v>56675</v>
      </c>
      <c r="H81" s="10">
        <v>5219</v>
      </c>
      <c r="I81" s="10">
        <v>54907</v>
      </c>
      <c r="J81" s="10">
        <v>5210</v>
      </c>
      <c r="K81" s="10">
        <v>1768</v>
      </c>
      <c r="L81" s="10">
        <v>9</v>
      </c>
      <c r="M81" s="10">
        <v>2178264</v>
      </c>
      <c r="N81" s="10">
        <v>13542659</v>
      </c>
      <c r="O81" s="10">
        <v>1634574</v>
      </c>
      <c r="P81" s="10">
        <v>30529312</v>
      </c>
      <c r="Q81" s="10">
        <v>38105155</v>
      </c>
      <c r="R81" s="10">
        <v>8974252</v>
      </c>
      <c r="S81" s="10">
        <v>1059760</v>
      </c>
      <c r="T81" s="10">
        <v>15641155</v>
      </c>
      <c r="U81" s="10">
        <v>31646410</v>
      </c>
      <c r="V81" s="10">
        <v>16005255</v>
      </c>
      <c r="W81" s="10">
        <v>18593</v>
      </c>
      <c r="X81" s="10">
        <v>1617361</v>
      </c>
      <c r="Y81" s="10">
        <v>95077</v>
      </c>
      <c r="Z81" s="10">
        <v>1828743</v>
      </c>
      <c r="AA81" s="10">
        <v>1898176</v>
      </c>
    </row>
    <row r="82" spans="1:27">
      <c r="A82" s="10">
        <v>1381</v>
      </c>
      <c r="B82" s="10">
        <v>3</v>
      </c>
      <c r="C82" s="10" t="s">
        <v>302</v>
      </c>
      <c r="D82" s="10" t="s">
        <v>303</v>
      </c>
      <c r="E82" s="10">
        <v>362</v>
      </c>
      <c r="F82" s="10">
        <v>28007</v>
      </c>
      <c r="G82" s="10">
        <v>26617</v>
      </c>
      <c r="H82" s="10">
        <v>1390</v>
      </c>
      <c r="I82" s="10">
        <v>25145</v>
      </c>
      <c r="J82" s="10">
        <v>1389</v>
      </c>
      <c r="K82" s="10">
        <v>1472</v>
      </c>
      <c r="L82" s="10">
        <v>1</v>
      </c>
      <c r="M82" s="10">
        <v>1215296</v>
      </c>
      <c r="N82" s="10">
        <v>7825668</v>
      </c>
      <c r="O82" s="10">
        <v>326928</v>
      </c>
      <c r="P82" s="10">
        <v>21272782</v>
      </c>
      <c r="Q82" s="10">
        <v>24147368</v>
      </c>
      <c r="R82" s="10">
        <v>8092759</v>
      </c>
      <c r="S82" s="10">
        <v>965552</v>
      </c>
      <c r="T82" s="10">
        <v>9571817</v>
      </c>
      <c r="U82" s="10">
        <v>21746827</v>
      </c>
      <c r="V82" s="10">
        <v>12175011</v>
      </c>
      <c r="W82" s="10">
        <v>14791</v>
      </c>
      <c r="X82" s="10">
        <v>947216</v>
      </c>
      <c r="Y82" s="10">
        <v>48564</v>
      </c>
      <c r="Z82" s="10">
        <v>1349123</v>
      </c>
      <c r="AA82" s="10">
        <v>1270359</v>
      </c>
    </row>
    <row r="83" spans="1:27">
      <c r="A83" s="10">
        <v>1381</v>
      </c>
      <c r="B83" s="10">
        <v>4</v>
      </c>
      <c r="C83" s="10" t="s">
        <v>304</v>
      </c>
      <c r="D83" s="10" t="s">
        <v>305</v>
      </c>
      <c r="E83" s="10">
        <v>198</v>
      </c>
      <c r="F83" s="10">
        <v>9831</v>
      </c>
      <c r="G83" s="10">
        <v>9336</v>
      </c>
      <c r="H83" s="10">
        <v>495</v>
      </c>
      <c r="I83" s="10">
        <v>9236</v>
      </c>
      <c r="J83" s="10">
        <v>495</v>
      </c>
      <c r="K83" s="10">
        <v>100</v>
      </c>
      <c r="L83" s="10">
        <v>0</v>
      </c>
      <c r="M83" s="10">
        <v>374565</v>
      </c>
      <c r="N83" s="10">
        <v>1663520</v>
      </c>
      <c r="O83" s="10">
        <v>26661</v>
      </c>
      <c r="P83" s="10">
        <v>4905704</v>
      </c>
      <c r="Q83" s="10">
        <v>7449639</v>
      </c>
      <c r="R83" s="10">
        <v>2134390</v>
      </c>
      <c r="S83" s="10">
        <v>240848</v>
      </c>
      <c r="T83" s="10">
        <v>2006100</v>
      </c>
      <c r="U83" s="10">
        <v>5196891</v>
      </c>
      <c r="V83" s="10">
        <v>3190791</v>
      </c>
      <c r="W83" s="10">
        <v>9701</v>
      </c>
      <c r="X83" s="10">
        <v>351860</v>
      </c>
      <c r="Y83" s="10">
        <v>22650</v>
      </c>
      <c r="Z83" s="10">
        <v>219231</v>
      </c>
      <c r="AA83" s="10">
        <v>649734</v>
      </c>
    </row>
    <row r="84" spans="1:27">
      <c r="A84" s="10">
        <v>1381</v>
      </c>
      <c r="B84" s="10">
        <v>4</v>
      </c>
      <c r="C84" s="10" t="s">
        <v>306</v>
      </c>
      <c r="D84" s="10" t="s">
        <v>307</v>
      </c>
      <c r="E84" s="10">
        <v>66</v>
      </c>
      <c r="F84" s="10">
        <v>7484</v>
      </c>
      <c r="G84" s="10">
        <v>7313</v>
      </c>
      <c r="H84" s="10">
        <v>171</v>
      </c>
      <c r="I84" s="10">
        <v>5979</v>
      </c>
      <c r="J84" s="10">
        <v>170</v>
      </c>
      <c r="K84" s="10">
        <v>1334</v>
      </c>
      <c r="L84" s="10">
        <v>1</v>
      </c>
      <c r="M84" s="10">
        <v>331793</v>
      </c>
      <c r="N84" s="10">
        <v>611734</v>
      </c>
      <c r="O84" s="10">
        <v>201379</v>
      </c>
      <c r="P84" s="10">
        <v>2486474</v>
      </c>
      <c r="Q84" s="10">
        <v>2525695</v>
      </c>
      <c r="R84" s="10">
        <v>541602</v>
      </c>
      <c r="S84" s="10">
        <v>67703</v>
      </c>
      <c r="T84" s="10">
        <v>797210</v>
      </c>
      <c r="U84" s="10">
        <v>2557689</v>
      </c>
      <c r="V84" s="10">
        <v>1760479</v>
      </c>
      <c r="W84" s="10">
        <v>3920</v>
      </c>
      <c r="X84" s="10">
        <v>94307</v>
      </c>
      <c r="Y84" s="10">
        <v>5288</v>
      </c>
      <c r="Z84" s="10">
        <v>265890</v>
      </c>
      <c r="AA84" s="10">
        <v>295279</v>
      </c>
    </row>
    <row r="85" spans="1:27">
      <c r="A85" s="10">
        <v>1381</v>
      </c>
      <c r="B85" s="10">
        <v>4</v>
      </c>
      <c r="C85" s="10" t="s">
        <v>308</v>
      </c>
      <c r="D85" s="10" t="s">
        <v>309</v>
      </c>
      <c r="E85" s="10">
        <v>98</v>
      </c>
      <c r="F85" s="10">
        <v>10692</v>
      </c>
      <c r="G85" s="10">
        <v>9968</v>
      </c>
      <c r="H85" s="10">
        <v>724</v>
      </c>
      <c r="I85" s="10">
        <v>9930</v>
      </c>
      <c r="J85" s="10">
        <v>724</v>
      </c>
      <c r="K85" s="10">
        <v>38</v>
      </c>
      <c r="L85" s="10">
        <v>0</v>
      </c>
      <c r="M85" s="10">
        <v>508938</v>
      </c>
      <c r="N85" s="10">
        <v>5550415</v>
      </c>
      <c r="O85" s="10">
        <v>98887</v>
      </c>
      <c r="P85" s="10">
        <v>13880605</v>
      </c>
      <c r="Q85" s="10">
        <v>14172034</v>
      </c>
      <c r="R85" s="10">
        <v>5416767</v>
      </c>
      <c r="S85" s="10">
        <v>657000</v>
      </c>
      <c r="T85" s="10">
        <v>6768507</v>
      </c>
      <c r="U85" s="10">
        <v>13992247</v>
      </c>
      <c r="V85" s="10">
        <v>7223741</v>
      </c>
      <c r="W85" s="10">
        <v>1169</v>
      </c>
      <c r="X85" s="10">
        <v>501049</v>
      </c>
      <c r="Y85" s="10">
        <v>20626</v>
      </c>
      <c r="Z85" s="10">
        <v>864001</v>
      </c>
      <c r="AA85" s="10">
        <v>325346</v>
      </c>
    </row>
    <row r="86" spans="1:27">
      <c r="A86" s="10">
        <v>1381</v>
      </c>
      <c r="B86" s="10">
        <v>3</v>
      </c>
      <c r="C86" s="10" t="s">
        <v>310</v>
      </c>
      <c r="D86" s="10" t="s">
        <v>311</v>
      </c>
      <c r="E86" s="10">
        <v>488</v>
      </c>
      <c r="F86" s="10">
        <v>29771</v>
      </c>
      <c r="G86" s="10">
        <v>26031</v>
      </c>
      <c r="H86" s="10">
        <v>3740</v>
      </c>
      <c r="I86" s="10">
        <v>25738</v>
      </c>
      <c r="J86" s="10">
        <v>3732</v>
      </c>
      <c r="K86" s="10">
        <v>293</v>
      </c>
      <c r="L86" s="10">
        <v>8</v>
      </c>
      <c r="M86" s="10">
        <v>694713</v>
      </c>
      <c r="N86" s="10">
        <v>4459004</v>
      </c>
      <c r="O86" s="10">
        <v>668947</v>
      </c>
      <c r="P86" s="10">
        <v>7407922</v>
      </c>
      <c r="Q86" s="10">
        <v>11738956</v>
      </c>
      <c r="R86" s="10">
        <v>734365</v>
      </c>
      <c r="S86" s="10">
        <v>76697</v>
      </c>
      <c r="T86" s="10">
        <v>4732564</v>
      </c>
      <c r="U86" s="10">
        <v>8020211</v>
      </c>
      <c r="V86" s="10">
        <v>3287647</v>
      </c>
      <c r="W86" s="10">
        <v>2879</v>
      </c>
      <c r="X86" s="10">
        <v>649040</v>
      </c>
      <c r="Y86" s="10">
        <v>43205</v>
      </c>
      <c r="Z86" s="10">
        <v>523761</v>
      </c>
      <c r="AA86" s="10">
        <v>567961</v>
      </c>
    </row>
    <row r="87" spans="1:27">
      <c r="A87" s="10">
        <v>1381</v>
      </c>
      <c r="B87" s="10">
        <v>4</v>
      </c>
      <c r="C87" s="10" t="s">
        <v>312</v>
      </c>
      <c r="D87" s="10" t="s">
        <v>313</v>
      </c>
      <c r="E87" s="10">
        <v>20</v>
      </c>
      <c r="F87" s="10">
        <v>1160</v>
      </c>
      <c r="G87" s="10">
        <v>1016</v>
      </c>
      <c r="H87" s="10">
        <v>144</v>
      </c>
      <c r="I87" s="10">
        <v>1012</v>
      </c>
      <c r="J87" s="10">
        <v>143</v>
      </c>
      <c r="K87" s="10">
        <v>4</v>
      </c>
      <c r="L87" s="10">
        <v>1</v>
      </c>
      <c r="M87" s="10">
        <v>23506</v>
      </c>
      <c r="N87" s="10">
        <v>147783</v>
      </c>
      <c r="O87" s="10">
        <v>34494</v>
      </c>
      <c r="P87" s="10">
        <v>234407</v>
      </c>
      <c r="Q87" s="10">
        <v>297165</v>
      </c>
      <c r="R87" s="10">
        <v>0</v>
      </c>
      <c r="S87" s="10">
        <v>0</v>
      </c>
      <c r="T87" s="10">
        <v>155939</v>
      </c>
      <c r="U87" s="10">
        <v>261397</v>
      </c>
      <c r="V87" s="10">
        <v>105458</v>
      </c>
      <c r="W87" s="10">
        <v>0</v>
      </c>
      <c r="X87" s="10">
        <v>7741</v>
      </c>
      <c r="Y87" s="10">
        <v>695</v>
      </c>
      <c r="Z87" s="10">
        <v>-4330</v>
      </c>
      <c r="AA87" s="10">
        <v>10542</v>
      </c>
    </row>
    <row r="88" spans="1:27">
      <c r="A88" s="10">
        <v>1381</v>
      </c>
      <c r="B88" s="10">
        <v>4</v>
      </c>
      <c r="C88" s="10" t="s">
        <v>314</v>
      </c>
      <c r="D88" s="10" t="s">
        <v>315</v>
      </c>
      <c r="E88" s="10">
        <v>196</v>
      </c>
      <c r="F88" s="10">
        <v>7899</v>
      </c>
      <c r="G88" s="10">
        <v>7196</v>
      </c>
      <c r="H88" s="10">
        <v>703</v>
      </c>
      <c r="I88" s="10">
        <v>7085</v>
      </c>
      <c r="J88" s="10">
        <v>701</v>
      </c>
      <c r="K88" s="10">
        <v>111</v>
      </c>
      <c r="L88" s="10">
        <v>2</v>
      </c>
      <c r="M88" s="10">
        <v>168219</v>
      </c>
      <c r="N88" s="10">
        <v>1195661</v>
      </c>
      <c r="O88" s="10">
        <v>297534</v>
      </c>
      <c r="P88" s="10">
        <v>1964271</v>
      </c>
      <c r="Q88" s="10">
        <v>2575242</v>
      </c>
      <c r="R88" s="10">
        <v>131709</v>
      </c>
      <c r="S88" s="10">
        <v>5404</v>
      </c>
      <c r="T88" s="10">
        <v>1258782</v>
      </c>
      <c r="U88" s="10">
        <v>1985720</v>
      </c>
      <c r="V88" s="10">
        <v>726938</v>
      </c>
      <c r="W88" s="10">
        <v>519</v>
      </c>
      <c r="X88" s="10">
        <v>56030</v>
      </c>
      <c r="Y88" s="10">
        <v>12898</v>
      </c>
      <c r="Z88" s="10">
        <v>136389</v>
      </c>
      <c r="AA88" s="10">
        <v>132245</v>
      </c>
    </row>
    <row r="89" spans="1:27">
      <c r="A89" s="10">
        <v>1381</v>
      </c>
      <c r="B89" s="10">
        <v>4</v>
      </c>
      <c r="C89" s="10" t="s">
        <v>316</v>
      </c>
      <c r="D89" s="10" t="s">
        <v>317</v>
      </c>
      <c r="E89" s="10">
        <v>173</v>
      </c>
      <c r="F89" s="10">
        <v>14373</v>
      </c>
      <c r="G89" s="10">
        <v>12361</v>
      </c>
      <c r="H89" s="10">
        <v>2012</v>
      </c>
      <c r="I89" s="10">
        <v>12239</v>
      </c>
      <c r="J89" s="10">
        <v>2009</v>
      </c>
      <c r="K89" s="10">
        <v>122</v>
      </c>
      <c r="L89" s="10">
        <v>3</v>
      </c>
      <c r="M89" s="10">
        <v>366611</v>
      </c>
      <c r="N89" s="10">
        <v>2528714</v>
      </c>
      <c r="O89" s="10">
        <v>241494</v>
      </c>
      <c r="P89" s="10">
        <v>3901650</v>
      </c>
      <c r="Q89" s="10">
        <v>6813576</v>
      </c>
      <c r="R89" s="10">
        <v>564516</v>
      </c>
      <c r="S89" s="10">
        <v>66573</v>
      </c>
      <c r="T89" s="10">
        <v>2658242</v>
      </c>
      <c r="U89" s="10">
        <v>4003918</v>
      </c>
      <c r="V89" s="10">
        <v>1345676</v>
      </c>
      <c r="W89" s="10">
        <v>1171</v>
      </c>
      <c r="X89" s="10">
        <v>259995</v>
      </c>
      <c r="Y89" s="10">
        <v>24128</v>
      </c>
      <c r="Z89" s="10">
        <v>336008</v>
      </c>
      <c r="AA89" s="10">
        <v>245451</v>
      </c>
    </row>
    <row r="90" spans="1:27">
      <c r="A90" s="10">
        <v>1381</v>
      </c>
      <c r="B90" s="10">
        <v>4</v>
      </c>
      <c r="C90" s="10" t="s">
        <v>318</v>
      </c>
      <c r="D90" s="10" t="s">
        <v>319</v>
      </c>
      <c r="E90" s="10">
        <v>99</v>
      </c>
      <c r="F90" s="10">
        <v>6339</v>
      </c>
      <c r="G90" s="10">
        <v>5458</v>
      </c>
      <c r="H90" s="10">
        <v>881</v>
      </c>
      <c r="I90" s="10">
        <v>5402</v>
      </c>
      <c r="J90" s="10">
        <v>879</v>
      </c>
      <c r="K90" s="10">
        <v>56</v>
      </c>
      <c r="L90" s="10">
        <v>2</v>
      </c>
      <c r="M90" s="10">
        <v>136377</v>
      </c>
      <c r="N90" s="10">
        <v>586846</v>
      </c>
      <c r="O90" s="10">
        <v>95425</v>
      </c>
      <c r="P90" s="10">
        <v>1307593</v>
      </c>
      <c r="Q90" s="10">
        <v>2052973</v>
      </c>
      <c r="R90" s="10">
        <v>38140</v>
      </c>
      <c r="S90" s="10">
        <v>4720</v>
      </c>
      <c r="T90" s="10">
        <v>659601</v>
      </c>
      <c r="U90" s="10">
        <v>1769176</v>
      </c>
      <c r="V90" s="10">
        <v>1109576</v>
      </c>
      <c r="W90" s="10">
        <v>1190</v>
      </c>
      <c r="X90" s="10">
        <v>325274</v>
      </c>
      <c r="Y90" s="10">
        <v>5483</v>
      </c>
      <c r="Z90" s="10">
        <v>55693</v>
      </c>
      <c r="AA90" s="10">
        <v>179723</v>
      </c>
    </row>
    <row r="91" spans="1:27">
      <c r="A91" s="10">
        <v>1381</v>
      </c>
      <c r="B91" s="10">
        <v>3</v>
      </c>
      <c r="C91" s="10" t="s">
        <v>320</v>
      </c>
      <c r="D91" s="10" t="s">
        <v>321</v>
      </c>
      <c r="E91" s="10">
        <v>24</v>
      </c>
      <c r="F91" s="10">
        <v>4116</v>
      </c>
      <c r="G91" s="10">
        <v>4027</v>
      </c>
      <c r="H91" s="10">
        <v>89</v>
      </c>
      <c r="I91" s="10">
        <v>4024</v>
      </c>
      <c r="J91" s="10">
        <v>89</v>
      </c>
      <c r="K91" s="10">
        <v>3</v>
      </c>
      <c r="L91" s="10">
        <v>0</v>
      </c>
      <c r="M91" s="10">
        <v>268255</v>
      </c>
      <c r="N91" s="10">
        <v>1257987</v>
      </c>
      <c r="O91" s="10">
        <v>638699</v>
      </c>
      <c r="P91" s="10">
        <v>1848608</v>
      </c>
      <c r="Q91" s="10">
        <v>2218831</v>
      </c>
      <c r="R91" s="10">
        <v>147128</v>
      </c>
      <c r="S91" s="10">
        <v>17511</v>
      </c>
      <c r="T91" s="10">
        <v>1336775</v>
      </c>
      <c r="U91" s="10">
        <v>1879372</v>
      </c>
      <c r="V91" s="10">
        <v>542597</v>
      </c>
      <c r="W91" s="10">
        <v>923</v>
      </c>
      <c r="X91" s="10">
        <v>21104</v>
      </c>
      <c r="Y91" s="10">
        <v>3309</v>
      </c>
      <c r="Z91" s="10">
        <v>-44141</v>
      </c>
      <c r="AA91" s="10">
        <v>59856</v>
      </c>
    </row>
    <row r="92" spans="1:27">
      <c r="A92" s="10">
        <v>1381</v>
      </c>
      <c r="B92" s="10">
        <v>4</v>
      </c>
      <c r="C92" s="10" t="s">
        <v>322</v>
      </c>
      <c r="D92" s="10" t="s">
        <v>321</v>
      </c>
      <c r="E92" s="10">
        <v>24</v>
      </c>
      <c r="F92" s="10">
        <v>4116</v>
      </c>
      <c r="G92" s="10">
        <v>4027</v>
      </c>
      <c r="H92" s="10">
        <v>89</v>
      </c>
      <c r="I92" s="10">
        <v>4024</v>
      </c>
      <c r="J92" s="10">
        <v>89</v>
      </c>
      <c r="K92" s="10">
        <v>3</v>
      </c>
      <c r="L92" s="10">
        <v>0</v>
      </c>
      <c r="M92" s="10">
        <v>268255</v>
      </c>
      <c r="N92" s="10">
        <v>1257987</v>
      </c>
      <c r="O92" s="10">
        <v>638699</v>
      </c>
      <c r="P92" s="10">
        <v>1848608</v>
      </c>
      <c r="Q92" s="10">
        <v>2218831</v>
      </c>
      <c r="R92" s="10">
        <v>147128</v>
      </c>
      <c r="S92" s="10">
        <v>17511</v>
      </c>
      <c r="T92" s="10">
        <v>1336775</v>
      </c>
      <c r="U92" s="10">
        <v>1879372</v>
      </c>
      <c r="V92" s="10">
        <v>542597</v>
      </c>
      <c r="W92" s="10">
        <v>923</v>
      </c>
      <c r="X92" s="10">
        <v>21104</v>
      </c>
      <c r="Y92" s="10">
        <v>3309</v>
      </c>
      <c r="Z92" s="10">
        <v>-44141</v>
      </c>
      <c r="AA92" s="10">
        <v>59856</v>
      </c>
    </row>
    <row r="93" spans="1:27">
      <c r="A93" s="10">
        <v>1381</v>
      </c>
      <c r="B93" s="10">
        <v>2</v>
      </c>
      <c r="C93" s="10" t="s">
        <v>323</v>
      </c>
      <c r="D93" s="10" t="s">
        <v>324</v>
      </c>
      <c r="E93" s="10">
        <v>160</v>
      </c>
      <c r="F93" s="10">
        <v>19148</v>
      </c>
      <c r="G93" s="10">
        <v>14895</v>
      </c>
      <c r="H93" s="10">
        <v>4253</v>
      </c>
      <c r="I93" s="10">
        <v>14850</v>
      </c>
      <c r="J93" s="10">
        <v>4253</v>
      </c>
      <c r="K93" s="10">
        <v>45</v>
      </c>
      <c r="L93" s="10">
        <v>0</v>
      </c>
      <c r="M93" s="10">
        <v>537370</v>
      </c>
      <c r="N93" s="10">
        <v>3163093</v>
      </c>
      <c r="O93" s="10">
        <v>901230</v>
      </c>
      <c r="P93" s="10">
        <v>5485282</v>
      </c>
      <c r="Q93" s="10">
        <v>6960579</v>
      </c>
      <c r="R93" s="10">
        <v>274318</v>
      </c>
      <c r="S93" s="10">
        <v>27117</v>
      </c>
      <c r="T93" s="10">
        <v>3269820</v>
      </c>
      <c r="U93" s="10">
        <v>5583645</v>
      </c>
      <c r="V93" s="10">
        <v>2313825</v>
      </c>
      <c r="W93" s="10">
        <v>4741</v>
      </c>
      <c r="X93" s="10">
        <v>167343</v>
      </c>
      <c r="Y93" s="10">
        <v>26500</v>
      </c>
      <c r="Z93" s="10">
        <v>447432</v>
      </c>
      <c r="AA93" s="10">
        <v>322062</v>
      </c>
    </row>
    <row r="94" spans="1:27">
      <c r="A94" s="10">
        <v>1381</v>
      </c>
      <c r="B94" s="10">
        <v>3</v>
      </c>
      <c r="C94" s="10" t="s">
        <v>325</v>
      </c>
      <c r="D94" s="10" t="s">
        <v>324</v>
      </c>
      <c r="E94" s="10">
        <v>160</v>
      </c>
      <c r="F94" s="10">
        <v>19148</v>
      </c>
      <c r="G94" s="10">
        <v>14895</v>
      </c>
      <c r="H94" s="10">
        <v>4253</v>
      </c>
      <c r="I94" s="10">
        <v>14850</v>
      </c>
      <c r="J94" s="10">
        <v>4253</v>
      </c>
      <c r="K94" s="10">
        <v>45</v>
      </c>
      <c r="L94" s="10">
        <v>0</v>
      </c>
      <c r="M94" s="10">
        <v>537370</v>
      </c>
      <c r="N94" s="10">
        <v>3163093</v>
      </c>
      <c r="O94" s="10">
        <v>901230</v>
      </c>
      <c r="P94" s="10">
        <v>5485282</v>
      </c>
      <c r="Q94" s="10">
        <v>6960579</v>
      </c>
      <c r="R94" s="10">
        <v>274318</v>
      </c>
      <c r="S94" s="10">
        <v>27117</v>
      </c>
      <c r="T94" s="10">
        <v>3269820</v>
      </c>
      <c r="U94" s="10">
        <v>5583645</v>
      </c>
      <c r="V94" s="10">
        <v>2313825</v>
      </c>
      <c r="W94" s="10">
        <v>4741</v>
      </c>
      <c r="X94" s="10">
        <v>167343</v>
      </c>
      <c r="Y94" s="10">
        <v>26500</v>
      </c>
      <c r="Z94" s="10">
        <v>447432</v>
      </c>
      <c r="AA94" s="10">
        <v>322062</v>
      </c>
    </row>
    <row r="95" spans="1:27">
      <c r="A95" s="10">
        <v>1381</v>
      </c>
      <c r="B95" s="10">
        <v>4</v>
      </c>
      <c r="C95" s="10" t="s">
        <v>326</v>
      </c>
      <c r="D95" s="10" t="s">
        <v>324</v>
      </c>
      <c r="E95" s="10">
        <v>160</v>
      </c>
      <c r="F95" s="10">
        <v>19148</v>
      </c>
      <c r="G95" s="10">
        <v>14895</v>
      </c>
      <c r="H95" s="10">
        <v>4253</v>
      </c>
      <c r="I95" s="10">
        <v>14850</v>
      </c>
      <c r="J95" s="10">
        <v>4253</v>
      </c>
      <c r="K95" s="10">
        <v>45</v>
      </c>
      <c r="L95" s="10">
        <v>0</v>
      </c>
      <c r="M95" s="10">
        <v>537370</v>
      </c>
      <c r="N95" s="10">
        <v>3163093</v>
      </c>
      <c r="O95" s="10">
        <v>901230</v>
      </c>
      <c r="P95" s="10">
        <v>5485282</v>
      </c>
      <c r="Q95" s="10">
        <v>6960579</v>
      </c>
      <c r="R95" s="10">
        <v>274318</v>
      </c>
      <c r="S95" s="10">
        <v>27117</v>
      </c>
      <c r="T95" s="10">
        <v>3269820</v>
      </c>
      <c r="U95" s="10">
        <v>5583645</v>
      </c>
      <c r="V95" s="10">
        <v>2313825</v>
      </c>
      <c r="W95" s="10">
        <v>4741</v>
      </c>
      <c r="X95" s="10">
        <v>167343</v>
      </c>
      <c r="Y95" s="10">
        <v>26500</v>
      </c>
      <c r="Z95" s="10">
        <v>447432</v>
      </c>
      <c r="AA95" s="10">
        <v>322062</v>
      </c>
    </row>
    <row r="96" spans="1:27">
      <c r="A96" s="10">
        <v>1381</v>
      </c>
      <c r="B96" s="10">
        <v>2</v>
      </c>
      <c r="C96" s="10" t="s">
        <v>327</v>
      </c>
      <c r="D96" s="10" t="s">
        <v>328</v>
      </c>
      <c r="E96" s="10">
        <v>1034</v>
      </c>
      <c r="F96" s="10">
        <v>55655</v>
      </c>
      <c r="G96" s="10">
        <v>51391</v>
      </c>
      <c r="H96" s="10">
        <v>4264</v>
      </c>
      <c r="I96" s="10">
        <v>50450</v>
      </c>
      <c r="J96" s="10">
        <v>4243</v>
      </c>
      <c r="K96" s="10">
        <v>941</v>
      </c>
      <c r="L96" s="10">
        <v>21</v>
      </c>
      <c r="M96" s="10">
        <v>1381983</v>
      </c>
      <c r="N96" s="10">
        <v>6570822</v>
      </c>
      <c r="O96" s="10">
        <v>1336638</v>
      </c>
      <c r="P96" s="10">
        <v>11014357</v>
      </c>
      <c r="Q96" s="10">
        <v>17148458</v>
      </c>
      <c r="R96" s="10">
        <v>1995362</v>
      </c>
      <c r="S96" s="10">
        <v>102191</v>
      </c>
      <c r="T96" s="10">
        <v>7038183</v>
      </c>
      <c r="U96" s="10">
        <v>11319647</v>
      </c>
      <c r="V96" s="10">
        <v>4281464</v>
      </c>
      <c r="W96" s="10">
        <v>17754</v>
      </c>
      <c r="X96" s="10">
        <v>388485</v>
      </c>
      <c r="Y96" s="10">
        <v>163992</v>
      </c>
      <c r="Z96" s="10">
        <v>483287</v>
      </c>
      <c r="AA96" s="10">
        <v>1207912</v>
      </c>
    </row>
    <row r="97" spans="1:27">
      <c r="A97" s="10">
        <v>1381</v>
      </c>
      <c r="B97" s="10">
        <v>3</v>
      </c>
      <c r="C97" s="10" t="s">
        <v>329</v>
      </c>
      <c r="D97" s="10" t="s">
        <v>330</v>
      </c>
      <c r="E97" s="10">
        <v>165</v>
      </c>
      <c r="F97" s="10">
        <v>18764</v>
      </c>
      <c r="G97" s="10">
        <v>17609</v>
      </c>
      <c r="H97" s="10">
        <v>1155</v>
      </c>
      <c r="I97" s="10">
        <v>17489</v>
      </c>
      <c r="J97" s="10">
        <v>1152</v>
      </c>
      <c r="K97" s="10">
        <v>120</v>
      </c>
      <c r="L97" s="10">
        <v>3</v>
      </c>
      <c r="M97" s="10">
        <v>603564</v>
      </c>
      <c r="N97" s="10">
        <v>2349133</v>
      </c>
      <c r="O97" s="10">
        <v>872929</v>
      </c>
      <c r="P97" s="10">
        <v>4501976</v>
      </c>
      <c r="Q97" s="10">
        <v>5220866</v>
      </c>
      <c r="R97" s="10">
        <v>397407</v>
      </c>
      <c r="S97" s="10">
        <v>35313</v>
      </c>
      <c r="T97" s="10">
        <v>2535153</v>
      </c>
      <c r="U97" s="10">
        <v>4575335</v>
      </c>
      <c r="V97" s="10">
        <v>2040182</v>
      </c>
      <c r="W97" s="10">
        <v>1463</v>
      </c>
      <c r="X97" s="10">
        <v>158446</v>
      </c>
      <c r="Y97" s="10">
        <v>12667</v>
      </c>
      <c r="Z97" s="10">
        <v>249716</v>
      </c>
      <c r="AA97" s="10">
        <v>179907</v>
      </c>
    </row>
    <row r="98" spans="1:27">
      <c r="A98" s="10">
        <v>1381</v>
      </c>
      <c r="B98" s="10">
        <v>4</v>
      </c>
      <c r="C98" s="10" t="s">
        <v>331</v>
      </c>
      <c r="D98" s="10" t="s">
        <v>332</v>
      </c>
      <c r="E98" s="10">
        <v>41</v>
      </c>
      <c r="F98" s="10">
        <v>11628</v>
      </c>
      <c r="G98" s="10">
        <v>11323</v>
      </c>
      <c r="H98" s="10">
        <v>305</v>
      </c>
      <c r="I98" s="10">
        <v>11282</v>
      </c>
      <c r="J98" s="10">
        <v>305</v>
      </c>
      <c r="K98" s="10">
        <v>41</v>
      </c>
      <c r="L98" s="10">
        <v>0</v>
      </c>
      <c r="M98" s="10">
        <v>432021</v>
      </c>
      <c r="N98" s="10">
        <v>1845819</v>
      </c>
      <c r="O98" s="10">
        <v>744300</v>
      </c>
      <c r="P98" s="10">
        <v>3592518</v>
      </c>
      <c r="Q98" s="10">
        <v>3802545</v>
      </c>
      <c r="R98" s="10">
        <v>227376</v>
      </c>
      <c r="S98" s="10">
        <v>27852</v>
      </c>
      <c r="T98" s="10">
        <v>1986424</v>
      </c>
      <c r="U98" s="10">
        <v>3643815</v>
      </c>
      <c r="V98" s="10">
        <v>1657391</v>
      </c>
      <c r="W98" s="10">
        <v>703</v>
      </c>
      <c r="X98" s="10">
        <v>106156</v>
      </c>
      <c r="Y98" s="10">
        <v>5394</v>
      </c>
      <c r="Z98" s="10">
        <v>143292</v>
      </c>
      <c r="AA98" s="10">
        <v>100732</v>
      </c>
    </row>
    <row r="99" spans="1:27">
      <c r="A99" s="10">
        <v>1381</v>
      </c>
      <c r="B99" s="10">
        <v>4</v>
      </c>
      <c r="C99" s="10" t="s">
        <v>333</v>
      </c>
      <c r="D99" s="10" t="s">
        <v>334</v>
      </c>
      <c r="E99" s="10">
        <v>124</v>
      </c>
      <c r="F99" s="10">
        <v>7136</v>
      </c>
      <c r="G99" s="10">
        <v>6286</v>
      </c>
      <c r="H99" s="10">
        <v>850</v>
      </c>
      <c r="I99" s="10">
        <v>6207</v>
      </c>
      <c r="J99" s="10">
        <v>847</v>
      </c>
      <c r="K99" s="10">
        <v>79</v>
      </c>
      <c r="L99" s="10">
        <v>3</v>
      </c>
      <c r="M99" s="10">
        <v>171543</v>
      </c>
      <c r="N99" s="10">
        <v>503314</v>
      </c>
      <c r="O99" s="10">
        <v>128629</v>
      </c>
      <c r="P99" s="10">
        <v>909458</v>
      </c>
      <c r="Q99" s="10">
        <v>1418321</v>
      </c>
      <c r="R99" s="10">
        <v>170031</v>
      </c>
      <c r="S99" s="10">
        <v>7461</v>
      </c>
      <c r="T99" s="10">
        <v>548730</v>
      </c>
      <c r="U99" s="10">
        <v>931521</v>
      </c>
      <c r="V99" s="10">
        <v>382791</v>
      </c>
      <c r="W99" s="10">
        <v>760</v>
      </c>
      <c r="X99" s="10">
        <v>52290</v>
      </c>
      <c r="Y99" s="10">
        <v>7274</v>
      </c>
      <c r="Z99" s="10">
        <v>106424</v>
      </c>
      <c r="AA99" s="10">
        <v>79175</v>
      </c>
    </row>
    <row r="100" spans="1:27">
      <c r="A100" s="10">
        <v>1381</v>
      </c>
      <c r="B100" s="10">
        <v>3</v>
      </c>
      <c r="C100" s="10" t="s">
        <v>335</v>
      </c>
      <c r="D100" s="10" t="s">
        <v>336</v>
      </c>
      <c r="E100" s="10">
        <v>869</v>
      </c>
      <c r="F100" s="10">
        <v>36891</v>
      </c>
      <c r="G100" s="10">
        <v>33782</v>
      </c>
      <c r="H100" s="10">
        <v>3109</v>
      </c>
      <c r="I100" s="10">
        <v>32961</v>
      </c>
      <c r="J100" s="10">
        <v>3091</v>
      </c>
      <c r="K100" s="10">
        <v>821</v>
      </c>
      <c r="L100" s="10">
        <v>18</v>
      </c>
      <c r="M100" s="10">
        <v>778419</v>
      </c>
      <c r="N100" s="10">
        <v>4221689</v>
      </c>
      <c r="O100" s="10">
        <v>463709</v>
      </c>
      <c r="P100" s="10">
        <v>6512381</v>
      </c>
      <c r="Q100" s="10">
        <v>11927591</v>
      </c>
      <c r="R100" s="10">
        <v>1597955</v>
      </c>
      <c r="S100" s="10">
        <v>66879</v>
      </c>
      <c r="T100" s="10">
        <v>4503030</v>
      </c>
      <c r="U100" s="10">
        <v>6744312</v>
      </c>
      <c r="V100" s="10">
        <v>2241282</v>
      </c>
      <c r="W100" s="10">
        <v>16292</v>
      </c>
      <c r="X100" s="10">
        <v>230038</v>
      </c>
      <c r="Y100" s="10">
        <v>151325</v>
      </c>
      <c r="Z100" s="10">
        <v>233571</v>
      </c>
      <c r="AA100" s="10">
        <v>1028005</v>
      </c>
    </row>
    <row r="101" spans="1:27">
      <c r="A101" s="10">
        <v>1381</v>
      </c>
      <c r="B101" s="10">
        <v>4</v>
      </c>
      <c r="C101" s="10" t="s">
        <v>337</v>
      </c>
      <c r="D101" s="10" t="s">
        <v>336</v>
      </c>
      <c r="E101" s="10">
        <v>869</v>
      </c>
      <c r="F101" s="10">
        <v>36891</v>
      </c>
      <c r="G101" s="10">
        <v>33782</v>
      </c>
      <c r="H101" s="10">
        <v>3109</v>
      </c>
      <c r="I101" s="10">
        <v>32961</v>
      </c>
      <c r="J101" s="10">
        <v>3091</v>
      </c>
      <c r="K101" s="10">
        <v>821</v>
      </c>
      <c r="L101" s="10">
        <v>18</v>
      </c>
      <c r="M101" s="10">
        <v>778419</v>
      </c>
      <c r="N101" s="10">
        <v>4221689</v>
      </c>
      <c r="O101" s="10">
        <v>463709</v>
      </c>
      <c r="P101" s="10">
        <v>6512381</v>
      </c>
      <c r="Q101" s="10">
        <v>11927591</v>
      </c>
      <c r="R101" s="10">
        <v>1597955</v>
      </c>
      <c r="S101" s="10">
        <v>66879</v>
      </c>
      <c r="T101" s="10">
        <v>4503030</v>
      </c>
      <c r="U101" s="10">
        <v>6744312</v>
      </c>
      <c r="V101" s="10">
        <v>2241282</v>
      </c>
      <c r="W101" s="10">
        <v>16292</v>
      </c>
      <c r="X101" s="10">
        <v>230038</v>
      </c>
      <c r="Y101" s="10">
        <v>151325</v>
      </c>
      <c r="Z101" s="10">
        <v>233571</v>
      </c>
      <c r="AA101" s="10">
        <v>1028005</v>
      </c>
    </row>
    <row r="102" spans="1:27">
      <c r="A102" s="10">
        <v>1381</v>
      </c>
      <c r="B102" s="10">
        <v>2</v>
      </c>
      <c r="C102" s="10" t="s">
        <v>338</v>
      </c>
      <c r="D102" s="10" t="s">
        <v>339</v>
      </c>
      <c r="E102" s="10">
        <v>4269</v>
      </c>
      <c r="F102" s="10">
        <v>177588</v>
      </c>
      <c r="G102" s="10">
        <v>168387</v>
      </c>
      <c r="H102" s="10">
        <v>9201</v>
      </c>
      <c r="I102" s="10">
        <v>161956</v>
      </c>
      <c r="J102" s="10">
        <v>8981</v>
      </c>
      <c r="K102" s="10">
        <v>6431</v>
      </c>
      <c r="L102" s="10">
        <v>220</v>
      </c>
      <c r="M102" s="10">
        <v>4417570</v>
      </c>
      <c r="N102" s="10">
        <v>10095384</v>
      </c>
      <c r="O102" s="10">
        <v>748766</v>
      </c>
      <c r="P102" s="10">
        <v>27489965</v>
      </c>
      <c r="Q102" s="10">
        <v>35877240</v>
      </c>
      <c r="R102" s="10">
        <v>1567205</v>
      </c>
      <c r="S102" s="10">
        <v>154516</v>
      </c>
      <c r="T102" s="10">
        <v>13798709</v>
      </c>
      <c r="U102" s="10">
        <v>28806994</v>
      </c>
      <c r="V102" s="10">
        <v>15008285</v>
      </c>
      <c r="W102" s="10">
        <v>78259</v>
      </c>
      <c r="X102" s="10">
        <v>1070484</v>
      </c>
      <c r="Y102" s="10">
        <v>287131</v>
      </c>
      <c r="Z102" s="10">
        <v>1028568</v>
      </c>
      <c r="AA102" s="10">
        <v>3873447</v>
      </c>
    </row>
    <row r="103" spans="1:27">
      <c r="A103" s="10">
        <v>1381</v>
      </c>
      <c r="B103" s="10">
        <v>3</v>
      </c>
      <c r="C103" s="10" t="s">
        <v>340</v>
      </c>
      <c r="D103" s="10" t="s">
        <v>341</v>
      </c>
      <c r="E103" s="10">
        <v>233</v>
      </c>
      <c r="F103" s="10">
        <v>16997</v>
      </c>
      <c r="G103" s="10">
        <v>16362</v>
      </c>
      <c r="H103" s="10">
        <v>635</v>
      </c>
      <c r="I103" s="10">
        <v>16117</v>
      </c>
      <c r="J103" s="10">
        <v>629</v>
      </c>
      <c r="K103" s="10">
        <v>245</v>
      </c>
      <c r="L103" s="10">
        <v>6</v>
      </c>
      <c r="M103" s="10">
        <v>437825</v>
      </c>
      <c r="N103" s="10">
        <v>1326414</v>
      </c>
      <c r="O103" s="10">
        <v>195842</v>
      </c>
      <c r="P103" s="10">
        <v>2781532</v>
      </c>
      <c r="Q103" s="10">
        <v>3229743</v>
      </c>
      <c r="R103" s="10">
        <v>312006</v>
      </c>
      <c r="S103" s="10">
        <v>28171</v>
      </c>
      <c r="T103" s="10">
        <v>1817161</v>
      </c>
      <c r="U103" s="10">
        <v>3276173</v>
      </c>
      <c r="V103" s="10">
        <v>1459012</v>
      </c>
      <c r="W103" s="10">
        <v>1056</v>
      </c>
      <c r="X103" s="10">
        <v>131714</v>
      </c>
      <c r="Y103" s="10">
        <v>20228</v>
      </c>
      <c r="Z103" s="10">
        <v>121887</v>
      </c>
      <c r="AA103" s="10">
        <v>1275509</v>
      </c>
    </row>
    <row r="104" spans="1:27">
      <c r="A104" s="10">
        <v>1381</v>
      </c>
      <c r="B104" s="10">
        <v>4</v>
      </c>
      <c r="C104" s="10" t="s">
        <v>342</v>
      </c>
      <c r="D104" s="10" t="s">
        <v>341</v>
      </c>
      <c r="E104" s="10">
        <v>233</v>
      </c>
      <c r="F104" s="10">
        <v>16997</v>
      </c>
      <c r="G104" s="10">
        <v>16362</v>
      </c>
      <c r="H104" s="10">
        <v>635</v>
      </c>
      <c r="I104" s="10">
        <v>16117</v>
      </c>
      <c r="J104" s="10">
        <v>629</v>
      </c>
      <c r="K104" s="10">
        <v>245</v>
      </c>
      <c r="L104" s="10">
        <v>6</v>
      </c>
      <c r="M104" s="10">
        <v>437825</v>
      </c>
      <c r="N104" s="10">
        <v>1326414</v>
      </c>
      <c r="O104" s="10">
        <v>195842</v>
      </c>
      <c r="P104" s="10">
        <v>2781532</v>
      </c>
      <c r="Q104" s="10">
        <v>3229743</v>
      </c>
      <c r="R104" s="10">
        <v>312006</v>
      </c>
      <c r="S104" s="10">
        <v>28171</v>
      </c>
      <c r="T104" s="10">
        <v>1817161</v>
      </c>
      <c r="U104" s="10">
        <v>3276173</v>
      </c>
      <c r="V104" s="10">
        <v>1459012</v>
      </c>
      <c r="W104" s="10">
        <v>1056</v>
      </c>
      <c r="X104" s="10">
        <v>131714</v>
      </c>
      <c r="Y104" s="10">
        <v>20228</v>
      </c>
      <c r="Z104" s="10">
        <v>121887</v>
      </c>
      <c r="AA104" s="10">
        <v>1275509</v>
      </c>
    </row>
    <row r="105" spans="1:27">
      <c r="A105" s="10">
        <v>1381</v>
      </c>
      <c r="B105" s="10">
        <v>3</v>
      </c>
      <c r="C105" s="10" t="s">
        <v>343</v>
      </c>
      <c r="D105" s="10" t="s">
        <v>344</v>
      </c>
      <c r="E105" s="10">
        <v>4036</v>
      </c>
      <c r="F105" s="10">
        <v>160591</v>
      </c>
      <c r="G105" s="10">
        <v>152025</v>
      </c>
      <c r="H105" s="10">
        <v>8566</v>
      </c>
      <c r="I105" s="10">
        <v>145839</v>
      </c>
      <c r="J105" s="10">
        <v>8352</v>
      </c>
      <c r="K105" s="10">
        <v>6186</v>
      </c>
      <c r="L105" s="10">
        <v>214</v>
      </c>
      <c r="M105" s="10">
        <v>3979745</v>
      </c>
      <c r="N105" s="10">
        <v>8768969</v>
      </c>
      <c r="O105" s="10">
        <v>552924</v>
      </c>
      <c r="P105" s="10">
        <v>24708433</v>
      </c>
      <c r="Q105" s="10">
        <v>32647497</v>
      </c>
      <c r="R105" s="10">
        <v>1255199</v>
      </c>
      <c r="S105" s="10">
        <v>126346</v>
      </c>
      <c r="T105" s="10">
        <v>11981547</v>
      </c>
      <c r="U105" s="10">
        <v>25530821</v>
      </c>
      <c r="V105" s="10">
        <v>13549274</v>
      </c>
      <c r="W105" s="10">
        <v>77203</v>
      </c>
      <c r="X105" s="10">
        <v>938770</v>
      </c>
      <c r="Y105" s="10">
        <v>266903</v>
      </c>
      <c r="Z105" s="10">
        <v>906681</v>
      </c>
      <c r="AA105" s="10">
        <v>2597937</v>
      </c>
    </row>
    <row r="106" spans="1:27">
      <c r="A106" s="10">
        <v>1381</v>
      </c>
      <c r="B106" s="10">
        <v>4</v>
      </c>
      <c r="C106" s="10" t="s">
        <v>345</v>
      </c>
      <c r="D106" s="10" t="s">
        <v>346</v>
      </c>
      <c r="E106" s="10">
        <v>60</v>
      </c>
      <c r="F106" s="10">
        <v>2436</v>
      </c>
      <c r="G106" s="10">
        <v>2343</v>
      </c>
      <c r="H106" s="10">
        <v>93</v>
      </c>
      <c r="I106" s="10">
        <v>2296</v>
      </c>
      <c r="J106" s="10">
        <v>92</v>
      </c>
      <c r="K106" s="10">
        <v>47</v>
      </c>
      <c r="L106" s="10">
        <v>1</v>
      </c>
      <c r="M106" s="10">
        <v>83531</v>
      </c>
      <c r="N106" s="10">
        <v>197858</v>
      </c>
      <c r="O106" s="10">
        <v>23079</v>
      </c>
      <c r="P106" s="10">
        <v>477325</v>
      </c>
      <c r="Q106" s="10">
        <v>589737</v>
      </c>
      <c r="R106" s="10">
        <v>5230</v>
      </c>
      <c r="S106" s="10">
        <v>653</v>
      </c>
      <c r="T106" s="10">
        <v>268231</v>
      </c>
      <c r="U106" s="10">
        <v>492069</v>
      </c>
      <c r="V106" s="10">
        <v>223838</v>
      </c>
      <c r="W106" s="10">
        <v>49</v>
      </c>
      <c r="X106" s="10">
        <v>17845</v>
      </c>
      <c r="Y106" s="10">
        <v>1219</v>
      </c>
      <c r="Z106" s="10">
        <v>7120</v>
      </c>
      <c r="AA106" s="10">
        <v>16026</v>
      </c>
    </row>
    <row r="107" spans="1:27">
      <c r="A107" s="10">
        <v>1381</v>
      </c>
      <c r="B107" s="10">
        <v>4</v>
      </c>
      <c r="C107" s="10" t="s">
        <v>347</v>
      </c>
      <c r="D107" s="10" t="s">
        <v>348</v>
      </c>
      <c r="E107" s="10">
        <v>1869</v>
      </c>
      <c r="F107" s="10">
        <v>75906</v>
      </c>
      <c r="G107" s="10">
        <v>70584</v>
      </c>
      <c r="H107" s="10">
        <v>5322</v>
      </c>
      <c r="I107" s="10">
        <v>67750</v>
      </c>
      <c r="J107" s="10">
        <v>5141</v>
      </c>
      <c r="K107" s="10">
        <v>2834</v>
      </c>
      <c r="L107" s="10">
        <v>181</v>
      </c>
      <c r="M107" s="10">
        <v>1626293</v>
      </c>
      <c r="N107" s="10">
        <v>2098235</v>
      </c>
      <c r="O107" s="10">
        <v>173680</v>
      </c>
      <c r="P107" s="10">
        <v>7446484</v>
      </c>
      <c r="Q107" s="10">
        <v>10100997</v>
      </c>
      <c r="R107" s="10">
        <v>327483</v>
      </c>
      <c r="S107" s="10">
        <v>34011</v>
      </c>
      <c r="T107" s="10">
        <v>3399502</v>
      </c>
      <c r="U107" s="10">
        <v>7632982</v>
      </c>
      <c r="V107" s="10">
        <v>4233479</v>
      </c>
      <c r="W107" s="10">
        <v>25794</v>
      </c>
      <c r="X107" s="10">
        <v>300053</v>
      </c>
      <c r="Y107" s="10">
        <v>79494</v>
      </c>
      <c r="Z107" s="10">
        <v>385937</v>
      </c>
      <c r="AA107" s="10">
        <v>562195</v>
      </c>
    </row>
    <row r="108" spans="1:27">
      <c r="A108" s="10">
        <v>1381</v>
      </c>
      <c r="B108" s="10">
        <v>4</v>
      </c>
      <c r="C108" s="10" t="s">
        <v>349</v>
      </c>
      <c r="D108" s="10" t="s">
        <v>350</v>
      </c>
      <c r="E108" s="10">
        <v>76</v>
      </c>
      <c r="F108" s="10">
        <v>10073</v>
      </c>
      <c r="G108" s="10">
        <v>8182</v>
      </c>
      <c r="H108" s="10">
        <v>1891</v>
      </c>
      <c r="I108" s="10">
        <v>8094</v>
      </c>
      <c r="J108" s="10">
        <v>1875</v>
      </c>
      <c r="K108" s="10">
        <v>88</v>
      </c>
      <c r="L108" s="10">
        <v>16</v>
      </c>
      <c r="M108" s="10">
        <v>205601</v>
      </c>
      <c r="N108" s="10">
        <v>268104</v>
      </c>
      <c r="O108" s="10">
        <v>14856</v>
      </c>
      <c r="P108" s="10">
        <v>729725</v>
      </c>
      <c r="Q108" s="10">
        <v>821576</v>
      </c>
      <c r="R108" s="10">
        <v>29595</v>
      </c>
      <c r="S108" s="10">
        <v>3588</v>
      </c>
      <c r="T108" s="10">
        <v>314359</v>
      </c>
      <c r="U108" s="10">
        <v>753614</v>
      </c>
      <c r="V108" s="10">
        <v>439255</v>
      </c>
      <c r="W108" s="10">
        <v>3915</v>
      </c>
      <c r="X108" s="10">
        <v>32843</v>
      </c>
      <c r="Y108" s="10">
        <v>2833</v>
      </c>
      <c r="Z108" s="10">
        <v>71721</v>
      </c>
      <c r="AA108" s="10">
        <v>65022</v>
      </c>
    </row>
    <row r="109" spans="1:27">
      <c r="A109" s="10">
        <v>1381</v>
      </c>
      <c r="B109" s="10">
        <v>4</v>
      </c>
      <c r="C109" s="10" t="s">
        <v>351</v>
      </c>
      <c r="D109" s="10" t="s">
        <v>352</v>
      </c>
      <c r="E109" s="10">
        <v>160</v>
      </c>
      <c r="F109" s="10">
        <v>24485</v>
      </c>
      <c r="G109" s="10">
        <v>24089</v>
      </c>
      <c r="H109" s="10">
        <v>396</v>
      </c>
      <c r="I109" s="10">
        <v>23141</v>
      </c>
      <c r="J109" s="10">
        <v>395</v>
      </c>
      <c r="K109" s="10">
        <v>948</v>
      </c>
      <c r="L109" s="10">
        <v>1</v>
      </c>
      <c r="M109" s="10">
        <v>963565</v>
      </c>
      <c r="N109" s="10">
        <v>1115728</v>
      </c>
      <c r="O109" s="10">
        <v>10795</v>
      </c>
      <c r="P109" s="10">
        <v>6653779</v>
      </c>
      <c r="Q109" s="10">
        <v>8585281</v>
      </c>
      <c r="R109" s="10">
        <v>520909</v>
      </c>
      <c r="S109" s="10">
        <v>59713</v>
      </c>
      <c r="T109" s="10">
        <v>2383547</v>
      </c>
      <c r="U109" s="10">
        <v>6937868</v>
      </c>
      <c r="V109" s="10">
        <v>4554321</v>
      </c>
      <c r="W109" s="10">
        <v>1412</v>
      </c>
      <c r="X109" s="10">
        <v>226634</v>
      </c>
      <c r="Y109" s="10">
        <v>66520</v>
      </c>
      <c r="Z109" s="10">
        <v>325932</v>
      </c>
      <c r="AA109" s="10">
        <v>1117904</v>
      </c>
    </row>
    <row r="110" spans="1:27">
      <c r="A110" s="10">
        <v>1381</v>
      </c>
      <c r="B110" s="10">
        <v>4</v>
      </c>
      <c r="C110" s="10" t="s">
        <v>353</v>
      </c>
      <c r="D110" s="10" t="s">
        <v>354</v>
      </c>
      <c r="E110" s="10">
        <v>522</v>
      </c>
      <c r="F110" s="10">
        <v>19843</v>
      </c>
      <c r="G110" s="10">
        <v>19405</v>
      </c>
      <c r="H110" s="10">
        <v>438</v>
      </c>
      <c r="I110" s="10">
        <v>18937</v>
      </c>
      <c r="J110" s="10">
        <v>436</v>
      </c>
      <c r="K110" s="10">
        <v>468</v>
      </c>
      <c r="L110" s="10">
        <v>2</v>
      </c>
      <c r="M110" s="10">
        <v>520194</v>
      </c>
      <c r="N110" s="10">
        <v>1955492</v>
      </c>
      <c r="O110" s="10">
        <v>234442</v>
      </c>
      <c r="P110" s="10">
        <v>3472309</v>
      </c>
      <c r="Q110" s="10">
        <v>4444977</v>
      </c>
      <c r="R110" s="10">
        <v>53325</v>
      </c>
      <c r="S110" s="10">
        <v>4952</v>
      </c>
      <c r="T110" s="10">
        <v>2135636</v>
      </c>
      <c r="U110" s="10">
        <v>3641613</v>
      </c>
      <c r="V110" s="10">
        <v>1505978</v>
      </c>
      <c r="W110" s="10">
        <v>38541</v>
      </c>
      <c r="X110" s="10">
        <v>143527</v>
      </c>
      <c r="Y110" s="10">
        <v>14006</v>
      </c>
      <c r="Z110" s="10">
        <v>24784</v>
      </c>
      <c r="AA110" s="10">
        <v>186182</v>
      </c>
    </row>
    <row r="111" spans="1:27">
      <c r="A111" s="10">
        <v>1381</v>
      </c>
      <c r="B111" s="10">
        <v>4</v>
      </c>
      <c r="C111" s="10" t="s">
        <v>355</v>
      </c>
      <c r="D111" s="10" t="s">
        <v>356</v>
      </c>
      <c r="E111" s="10">
        <v>937</v>
      </c>
      <c r="F111" s="10">
        <v>16313</v>
      </c>
      <c r="G111" s="10">
        <v>16117</v>
      </c>
      <c r="H111" s="10">
        <v>196</v>
      </c>
      <c r="I111" s="10">
        <v>14597</v>
      </c>
      <c r="J111" s="10">
        <v>187</v>
      </c>
      <c r="K111" s="10">
        <v>1520</v>
      </c>
      <c r="L111" s="10">
        <v>9</v>
      </c>
      <c r="M111" s="10">
        <v>323103</v>
      </c>
      <c r="N111" s="10">
        <v>1675419</v>
      </c>
      <c r="O111" s="10">
        <v>38451</v>
      </c>
      <c r="P111" s="10">
        <v>3323137</v>
      </c>
      <c r="Q111" s="10">
        <v>3787886</v>
      </c>
      <c r="R111" s="10">
        <v>266815</v>
      </c>
      <c r="S111" s="10">
        <v>18805</v>
      </c>
      <c r="T111" s="10">
        <v>1844672</v>
      </c>
      <c r="U111" s="10">
        <v>3391974</v>
      </c>
      <c r="V111" s="10">
        <v>1547302</v>
      </c>
      <c r="W111" s="10">
        <v>173</v>
      </c>
      <c r="X111" s="10">
        <v>112222</v>
      </c>
      <c r="Y111" s="10">
        <v>87671</v>
      </c>
      <c r="Z111" s="10">
        <v>126861</v>
      </c>
      <c r="AA111" s="10">
        <v>351761</v>
      </c>
    </row>
    <row r="112" spans="1:27">
      <c r="A112" s="10">
        <v>1381</v>
      </c>
      <c r="B112" s="10">
        <v>4</v>
      </c>
      <c r="C112" s="10" t="s">
        <v>357</v>
      </c>
      <c r="D112" s="10" t="s">
        <v>358</v>
      </c>
      <c r="E112" s="10">
        <v>412</v>
      </c>
      <c r="F112" s="10">
        <v>11535</v>
      </c>
      <c r="G112" s="10">
        <v>11305</v>
      </c>
      <c r="H112" s="10">
        <v>230</v>
      </c>
      <c r="I112" s="10">
        <v>11024</v>
      </c>
      <c r="J112" s="10">
        <v>226</v>
      </c>
      <c r="K112" s="10">
        <v>281</v>
      </c>
      <c r="L112" s="10">
        <v>4</v>
      </c>
      <c r="M112" s="10">
        <v>257460</v>
      </c>
      <c r="N112" s="10">
        <v>1458133</v>
      </c>
      <c r="O112" s="10">
        <v>57622</v>
      </c>
      <c r="P112" s="10">
        <v>2605673</v>
      </c>
      <c r="Q112" s="10">
        <v>4317043</v>
      </c>
      <c r="R112" s="10">
        <v>51843</v>
      </c>
      <c r="S112" s="10">
        <v>4624</v>
      </c>
      <c r="T112" s="10">
        <v>1635600</v>
      </c>
      <c r="U112" s="10">
        <v>2680701</v>
      </c>
      <c r="V112" s="10">
        <v>1045101</v>
      </c>
      <c r="W112" s="10">
        <v>7317</v>
      </c>
      <c r="X112" s="10">
        <v>105646</v>
      </c>
      <c r="Y112" s="10">
        <v>15161</v>
      </c>
      <c r="Z112" s="10">
        <v>-35675</v>
      </c>
      <c r="AA112" s="10">
        <v>298849</v>
      </c>
    </row>
    <row r="113" spans="1:27">
      <c r="A113" s="10">
        <v>1381</v>
      </c>
      <c r="B113" s="10">
        <v>2</v>
      </c>
      <c r="C113" s="10" t="s">
        <v>359</v>
      </c>
      <c r="D113" s="10" t="s">
        <v>360</v>
      </c>
      <c r="E113" s="10">
        <v>685</v>
      </c>
      <c r="F113" s="10">
        <v>79170</v>
      </c>
      <c r="G113" s="10">
        <v>77628</v>
      </c>
      <c r="H113" s="10">
        <v>1542</v>
      </c>
      <c r="I113" s="10">
        <v>77188</v>
      </c>
      <c r="J113" s="10">
        <v>1541</v>
      </c>
      <c r="K113" s="10">
        <v>440</v>
      </c>
      <c r="L113" s="10">
        <v>1</v>
      </c>
      <c r="M113" s="10">
        <v>3081840</v>
      </c>
      <c r="N113" s="10">
        <v>22990911</v>
      </c>
      <c r="O113" s="10">
        <v>5743365</v>
      </c>
      <c r="P113" s="10">
        <v>40244584</v>
      </c>
      <c r="Q113" s="10">
        <v>63073177</v>
      </c>
      <c r="R113" s="10">
        <v>4409461</v>
      </c>
      <c r="S113" s="10">
        <v>510716</v>
      </c>
      <c r="T113" s="10">
        <v>27140777</v>
      </c>
      <c r="U113" s="10">
        <v>42119356</v>
      </c>
      <c r="V113" s="10">
        <v>14978579</v>
      </c>
      <c r="W113" s="10">
        <v>54249</v>
      </c>
      <c r="X113" s="10">
        <v>2043641</v>
      </c>
      <c r="Y113" s="10">
        <v>242663</v>
      </c>
      <c r="Z113" s="10">
        <v>1503146</v>
      </c>
      <c r="AA113" s="10">
        <v>1422461</v>
      </c>
    </row>
    <row r="114" spans="1:27">
      <c r="A114" s="10">
        <v>1381</v>
      </c>
      <c r="B114" s="10">
        <v>3</v>
      </c>
      <c r="C114" s="10" t="s">
        <v>361</v>
      </c>
      <c r="D114" s="10" t="s">
        <v>362</v>
      </c>
      <c r="E114" s="10">
        <v>237</v>
      </c>
      <c r="F114" s="10">
        <v>48518</v>
      </c>
      <c r="G114" s="10">
        <v>47768</v>
      </c>
      <c r="H114" s="10">
        <v>750</v>
      </c>
      <c r="I114" s="10">
        <v>47634</v>
      </c>
      <c r="J114" s="10">
        <v>750</v>
      </c>
      <c r="K114" s="10">
        <v>134</v>
      </c>
      <c r="L114" s="10">
        <v>0</v>
      </c>
      <c r="M114" s="10">
        <v>2009662</v>
      </c>
      <c r="N114" s="10">
        <v>18343261</v>
      </c>
      <c r="O114" s="10">
        <v>5303859</v>
      </c>
      <c r="P114" s="10">
        <v>30759825</v>
      </c>
      <c r="Q114" s="10">
        <v>51548628</v>
      </c>
      <c r="R114" s="10">
        <v>2485041</v>
      </c>
      <c r="S114" s="10">
        <v>299172</v>
      </c>
      <c r="T114" s="10">
        <v>21450828</v>
      </c>
      <c r="U114" s="10">
        <v>32219216</v>
      </c>
      <c r="V114" s="10">
        <v>10768388</v>
      </c>
      <c r="W114" s="10">
        <v>37032</v>
      </c>
      <c r="X114" s="10">
        <v>1668150</v>
      </c>
      <c r="Y114" s="10">
        <v>227069</v>
      </c>
      <c r="Z114" s="10">
        <v>1084036</v>
      </c>
      <c r="AA114" s="10">
        <v>1008992</v>
      </c>
    </row>
    <row r="115" spans="1:27">
      <c r="A115" s="10">
        <v>1381</v>
      </c>
      <c r="B115" s="10">
        <v>4</v>
      </c>
      <c r="C115" s="10" t="s">
        <v>363</v>
      </c>
      <c r="D115" s="10" t="s">
        <v>362</v>
      </c>
      <c r="E115" s="10">
        <v>237</v>
      </c>
      <c r="F115" s="10">
        <v>48518</v>
      </c>
      <c r="G115" s="10">
        <v>47768</v>
      </c>
      <c r="H115" s="10">
        <v>750</v>
      </c>
      <c r="I115" s="10">
        <v>47634</v>
      </c>
      <c r="J115" s="10">
        <v>750</v>
      </c>
      <c r="K115" s="10">
        <v>134</v>
      </c>
      <c r="L115" s="10">
        <v>0</v>
      </c>
      <c r="M115" s="10">
        <v>2009662</v>
      </c>
      <c r="N115" s="10">
        <v>18343261</v>
      </c>
      <c r="O115" s="10">
        <v>5303859</v>
      </c>
      <c r="P115" s="10">
        <v>30759825</v>
      </c>
      <c r="Q115" s="10">
        <v>51548628</v>
      </c>
      <c r="R115" s="10">
        <v>2485041</v>
      </c>
      <c r="S115" s="10">
        <v>299172</v>
      </c>
      <c r="T115" s="10">
        <v>21450828</v>
      </c>
      <c r="U115" s="10">
        <v>32219216</v>
      </c>
      <c r="V115" s="10">
        <v>10768388</v>
      </c>
      <c r="W115" s="10">
        <v>37032</v>
      </c>
      <c r="X115" s="10">
        <v>1668150</v>
      </c>
      <c r="Y115" s="10">
        <v>227069</v>
      </c>
      <c r="Z115" s="10">
        <v>1084036</v>
      </c>
      <c r="AA115" s="10">
        <v>1008992</v>
      </c>
    </row>
    <row r="116" spans="1:27">
      <c r="A116" s="10">
        <v>1381</v>
      </c>
      <c r="B116" s="10">
        <v>3</v>
      </c>
      <c r="C116" s="10" t="s">
        <v>364</v>
      </c>
      <c r="D116" s="10" t="s">
        <v>365</v>
      </c>
      <c r="E116" s="10">
        <v>206</v>
      </c>
      <c r="F116" s="10">
        <v>16776</v>
      </c>
      <c r="G116" s="10">
        <v>16299</v>
      </c>
      <c r="H116" s="10">
        <v>477</v>
      </c>
      <c r="I116" s="10">
        <v>16179</v>
      </c>
      <c r="J116" s="10">
        <v>477</v>
      </c>
      <c r="K116" s="10">
        <v>120</v>
      </c>
      <c r="L116" s="10">
        <v>0</v>
      </c>
      <c r="M116" s="10">
        <v>686393</v>
      </c>
      <c r="N116" s="10">
        <v>3688041</v>
      </c>
      <c r="O116" s="10">
        <v>420510</v>
      </c>
      <c r="P116" s="10">
        <v>7333921</v>
      </c>
      <c r="Q116" s="10">
        <v>8255591</v>
      </c>
      <c r="R116" s="10">
        <v>1685686</v>
      </c>
      <c r="S116" s="10">
        <v>202212</v>
      </c>
      <c r="T116" s="10">
        <v>4517213</v>
      </c>
      <c r="U116" s="10">
        <v>7562943</v>
      </c>
      <c r="V116" s="10">
        <v>3045729</v>
      </c>
      <c r="W116" s="10">
        <v>7817</v>
      </c>
      <c r="X116" s="10">
        <v>191327</v>
      </c>
      <c r="Y116" s="10">
        <v>9826</v>
      </c>
      <c r="Z116" s="10">
        <v>317601</v>
      </c>
      <c r="AA116" s="10">
        <v>299393</v>
      </c>
    </row>
    <row r="117" spans="1:27">
      <c r="A117" s="10">
        <v>1381</v>
      </c>
      <c r="B117" s="10">
        <v>4</v>
      </c>
      <c r="C117" s="10" t="s">
        <v>366</v>
      </c>
      <c r="D117" s="10" t="s">
        <v>365</v>
      </c>
      <c r="E117" s="10">
        <v>206</v>
      </c>
      <c r="F117" s="10">
        <v>16776</v>
      </c>
      <c r="G117" s="10">
        <v>16299</v>
      </c>
      <c r="H117" s="10">
        <v>477</v>
      </c>
      <c r="I117" s="10">
        <v>16179</v>
      </c>
      <c r="J117" s="10">
        <v>477</v>
      </c>
      <c r="K117" s="10">
        <v>120</v>
      </c>
      <c r="L117" s="10">
        <v>0</v>
      </c>
      <c r="M117" s="10">
        <v>686393</v>
      </c>
      <c r="N117" s="10">
        <v>3688041</v>
      </c>
      <c r="O117" s="10">
        <v>420510</v>
      </c>
      <c r="P117" s="10">
        <v>7333921</v>
      </c>
      <c r="Q117" s="10">
        <v>8255591</v>
      </c>
      <c r="R117" s="10">
        <v>1685686</v>
      </c>
      <c r="S117" s="10">
        <v>202212</v>
      </c>
      <c r="T117" s="10">
        <v>4517213</v>
      </c>
      <c r="U117" s="10">
        <v>7562943</v>
      </c>
      <c r="V117" s="10">
        <v>3045729</v>
      </c>
      <c r="W117" s="10">
        <v>7817</v>
      </c>
      <c r="X117" s="10">
        <v>191327</v>
      </c>
      <c r="Y117" s="10">
        <v>9826</v>
      </c>
      <c r="Z117" s="10">
        <v>317601</v>
      </c>
      <c r="AA117" s="10">
        <v>299393</v>
      </c>
    </row>
    <row r="118" spans="1:27">
      <c r="A118" s="10">
        <v>1381</v>
      </c>
      <c r="B118" s="10">
        <v>3</v>
      </c>
      <c r="C118" s="10" t="s">
        <v>367</v>
      </c>
      <c r="D118" s="10" t="s">
        <v>368</v>
      </c>
      <c r="E118" s="10">
        <v>242</v>
      </c>
      <c r="F118" s="10">
        <v>13876</v>
      </c>
      <c r="G118" s="10">
        <v>13561</v>
      </c>
      <c r="H118" s="10">
        <v>315</v>
      </c>
      <c r="I118" s="10">
        <v>13375</v>
      </c>
      <c r="J118" s="10">
        <v>314</v>
      </c>
      <c r="K118" s="10">
        <v>186</v>
      </c>
      <c r="L118" s="10">
        <v>1</v>
      </c>
      <c r="M118" s="10">
        <v>385785</v>
      </c>
      <c r="N118" s="10">
        <v>959609</v>
      </c>
      <c r="O118" s="10">
        <v>18996</v>
      </c>
      <c r="P118" s="10">
        <v>2150838</v>
      </c>
      <c r="Q118" s="10">
        <v>3268958</v>
      </c>
      <c r="R118" s="10">
        <v>238734</v>
      </c>
      <c r="S118" s="10">
        <v>9331</v>
      </c>
      <c r="T118" s="10">
        <v>1172737</v>
      </c>
      <c r="U118" s="10">
        <v>2337198</v>
      </c>
      <c r="V118" s="10">
        <v>1164461</v>
      </c>
      <c r="W118" s="10">
        <v>9400</v>
      </c>
      <c r="X118" s="10">
        <v>184164</v>
      </c>
      <c r="Y118" s="10">
        <v>5767</v>
      </c>
      <c r="Z118" s="10">
        <v>101509</v>
      </c>
      <c r="AA118" s="10">
        <v>114076</v>
      </c>
    </row>
    <row r="119" spans="1:27">
      <c r="A119" s="10">
        <v>1381</v>
      </c>
      <c r="B119" s="10">
        <v>4</v>
      </c>
      <c r="C119" s="10" t="s">
        <v>369</v>
      </c>
      <c r="D119" s="10" t="s">
        <v>370</v>
      </c>
      <c r="E119" s="10">
        <v>181</v>
      </c>
      <c r="F119" s="10">
        <v>12166</v>
      </c>
      <c r="G119" s="10">
        <v>11882</v>
      </c>
      <c r="H119" s="10">
        <v>284</v>
      </c>
      <c r="I119" s="10">
        <v>11744</v>
      </c>
      <c r="J119" s="10">
        <v>283</v>
      </c>
      <c r="K119" s="10">
        <v>138</v>
      </c>
      <c r="L119" s="10">
        <v>1</v>
      </c>
      <c r="M119" s="10">
        <v>349175</v>
      </c>
      <c r="N119" s="10">
        <v>781637</v>
      </c>
      <c r="O119" s="10">
        <v>17160</v>
      </c>
      <c r="P119" s="10">
        <v>1882287</v>
      </c>
      <c r="Q119" s="10">
        <v>2811703</v>
      </c>
      <c r="R119" s="10">
        <v>238734</v>
      </c>
      <c r="S119" s="10">
        <v>9331</v>
      </c>
      <c r="T119" s="10">
        <v>982058</v>
      </c>
      <c r="U119" s="10">
        <v>2055574</v>
      </c>
      <c r="V119" s="10">
        <v>1073516</v>
      </c>
      <c r="W119" s="10">
        <v>9330</v>
      </c>
      <c r="X119" s="10">
        <v>178431</v>
      </c>
      <c r="Y119" s="10">
        <v>4352</v>
      </c>
      <c r="Z119" s="10">
        <v>99426</v>
      </c>
      <c r="AA119" s="10">
        <v>98444</v>
      </c>
    </row>
    <row r="120" spans="1:27">
      <c r="A120" s="10">
        <v>1381</v>
      </c>
      <c r="B120" s="10">
        <v>4</v>
      </c>
      <c r="C120" s="10" t="s">
        <v>371</v>
      </c>
      <c r="D120" s="10" t="s">
        <v>372</v>
      </c>
      <c r="E120" s="10">
        <v>61</v>
      </c>
      <c r="F120" s="10">
        <v>1710</v>
      </c>
      <c r="G120" s="10">
        <v>1679</v>
      </c>
      <c r="H120" s="10">
        <v>31</v>
      </c>
      <c r="I120" s="10">
        <v>1631</v>
      </c>
      <c r="J120" s="10">
        <v>31</v>
      </c>
      <c r="K120" s="10">
        <v>48</v>
      </c>
      <c r="L120" s="10">
        <v>0</v>
      </c>
      <c r="M120" s="10">
        <v>36610</v>
      </c>
      <c r="N120" s="10">
        <v>177972</v>
      </c>
      <c r="O120" s="10">
        <v>1837</v>
      </c>
      <c r="P120" s="10">
        <v>268551</v>
      </c>
      <c r="Q120" s="10">
        <v>457255</v>
      </c>
      <c r="R120" s="10">
        <v>0</v>
      </c>
      <c r="S120" s="10">
        <v>0</v>
      </c>
      <c r="T120" s="10">
        <v>190678</v>
      </c>
      <c r="U120" s="10">
        <v>281624</v>
      </c>
      <c r="V120" s="10">
        <v>90946</v>
      </c>
      <c r="W120" s="10">
        <v>70</v>
      </c>
      <c r="X120" s="10">
        <v>5733</v>
      </c>
      <c r="Y120" s="10">
        <v>1415</v>
      </c>
      <c r="Z120" s="10">
        <v>2083</v>
      </c>
      <c r="AA120" s="10">
        <v>15632</v>
      </c>
    </row>
    <row r="121" spans="1:27">
      <c r="A121" s="10">
        <v>1381</v>
      </c>
      <c r="B121" s="10">
        <v>2</v>
      </c>
      <c r="C121" s="10" t="s">
        <v>373</v>
      </c>
      <c r="D121" s="10" t="s">
        <v>374</v>
      </c>
      <c r="E121" s="10">
        <v>1546</v>
      </c>
      <c r="F121" s="10">
        <v>79140</v>
      </c>
      <c r="G121" s="10">
        <v>76193</v>
      </c>
      <c r="H121" s="10">
        <v>2947</v>
      </c>
      <c r="I121" s="10">
        <v>74762</v>
      </c>
      <c r="J121" s="10">
        <v>2929</v>
      </c>
      <c r="K121" s="10">
        <v>1431</v>
      </c>
      <c r="L121" s="10">
        <v>18</v>
      </c>
      <c r="M121" s="10">
        <v>2123184</v>
      </c>
      <c r="N121" s="10">
        <v>9092610</v>
      </c>
      <c r="O121" s="10">
        <v>756206</v>
      </c>
      <c r="P121" s="10">
        <v>14920008</v>
      </c>
      <c r="Q121" s="10">
        <v>23824665</v>
      </c>
      <c r="R121" s="10">
        <v>470833</v>
      </c>
      <c r="S121" s="10">
        <v>32715</v>
      </c>
      <c r="T121" s="10">
        <v>9656335</v>
      </c>
      <c r="U121" s="10">
        <v>16110962</v>
      </c>
      <c r="V121" s="10">
        <v>6454627</v>
      </c>
      <c r="W121" s="10">
        <v>22359</v>
      </c>
      <c r="X121" s="10">
        <v>573276</v>
      </c>
      <c r="Y121" s="10">
        <v>91419</v>
      </c>
      <c r="Z121" s="10">
        <v>727594</v>
      </c>
      <c r="AA121" s="10">
        <v>1186587</v>
      </c>
    </row>
    <row r="122" spans="1:27">
      <c r="A122" s="10">
        <v>1381</v>
      </c>
      <c r="B122" s="10">
        <v>3</v>
      </c>
      <c r="C122" s="10" t="s">
        <v>375</v>
      </c>
      <c r="D122" s="10" t="s">
        <v>376</v>
      </c>
      <c r="E122" s="10">
        <v>458</v>
      </c>
      <c r="F122" s="10">
        <v>33265</v>
      </c>
      <c r="G122" s="10">
        <v>32241</v>
      </c>
      <c r="H122" s="10">
        <v>1024</v>
      </c>
      <c r="I122" s="10">
        <v>31902</v>
      </c>
      <c r="J122" s="10">
        <v>1016</v>
      </c>
      <c r="K122" s="10">
        <v>339</v>
      </c>
      <c r="L122" s="10">
        <v>8</v>
      </c>
      <c r="M122" s="10">
        <v>1008141</v>
      </c>
      <c r="N122" s="10">
        <v>3805144</v>
      </c>
      <c r="O122" s="10">
        <v>308833</v>
      </c>
      <c r="P122" s="10">
        <v>7029923</v>
      </c>
      <c r="Q122" s="10">
        <v>11432785</v>
      </c>
      <c r="R122" s="10">
        <v>253242</v>
      </c>
      <c r="S122" s="10">
        <v>21187</v>
      </c>
      <c r="T122" s="10">
        <v>4069003</v>
      </c>
      <c r="U122" s="10">
        <v>7614207</v>
      </c>
      <c r="V122" s="10">
        <v>3545205</v>
      </c>
      <c r="W122" s="10">
        <v>8648</v>
      </c>
      <c r="X122" s="10">
        <v>331349</v>
      </c>
      <c r="Y122" s="10">
        <v>51762</v>
      </c>
      <c r="Z122" s="10">
        <v>306424</v>
      </c>
      <c r="AA122" s="10">
        <v>659267</v>
      </c>
    </row>
    <row r="123" spans="1:27">
      <c r="A123" s="10">
        <v>1381</v>
      </c>
      <c r="B123" s="10">
        <v>4</v>
      </c>
      <c r="C123" s="10" t="s">
        <v>377</v>
      </c>
      <c r="D123" s="10" t="s">
        <v>378</v>
      </c>
      <c r="E123" s="10">
        <v>286</v>
      </c>
      <c r="F123" s="10">
        <v>17007</v>
      </c>
      <c r="G123" s="10">
        <v>16432</v>
      </c>
      <c r="H123" s="10">
        <v>575</v>
      </c>
      <c r="I123" s="10">
        <v>16241</v>
      </c>
      <c r="J123" s="10">
        <v>568</v>
      </c>
      <c r="K123" s="10">
        <v>191</v>
      </c>
      <c r="L123" s="10">
        <v>7</v>
      </c>
      <c r="M123" s="10">
        <v>416545</v>
      </c>
      <c r="N123" s="10">
        <v>2031569</v>
      </c>
      <c r="O123" s="10">
        <v>100844</v>
      </c>
      <c r="P123" s="10">
        <v>3229017</v>
      </c>
      <c r="Q123" s="10">
        <v>4561565</v>
      </c>
      <c r="R123" s="10">
        <v>105157</v>
      </c>
      <c r="S123" s="10">
        <v>8483</v>
      </c>
      <c r="T123" s="10">
        <v>2141651</v>
      </c>
      <c r="U123" s="10">
        <v>3481670</v>
      </c>
      <c r="V123" s="10">
        <v>1340019</v>
      </c>
      <c r="W123" s="10">
        <v>6545</v>
      </c>
      <c r="X123" s="10">
        <v>148729</v>
      </c>
      <c r="Y123" s="10">
        <v>21545</v>
      </c>
      <c r="Z123" s="10">
        <v>177166</v>
      </c>
      <c r="AA123" s="10">
        <v>150201</v>
      </c>
    </row>
    <row r="124" spans="1:27">
      <c r="A124" s="10">
        <v>1381</v>
      </c>
      <c r="B124" s="10">
        <v>4</v>
      </c>
      <c r="C124" s="10" t="s">
        <v>379</v>
      </c>
      <c r="D124" s="10" t="s">
        <v>380</v>
      </c>
      <c r="E124" s="10">
        <v>168</v>
      </c>
      <c r="F124" s="10">
        <v>16129</v>
      </c>
      <c r="G124" s="10">
        <v>15691</v>
      </c>
      <c r="H124" s="10">
        <v>438</v>
      </c>
      <c r="I124" s="10">
        <v>15545</v>
      </c>
      <c r="J124" s="10">
        <v>437</v>
      </c>
      <c r="K124" s="10">
        <v>146</v>
      </c>
      <c r="L124" s="10">
        <v>1</v>
      </c>
      <c r="M124" s="10">
        <v>589205</v>
      </c>
      <c r="N124" s="10">
        <v>1762506</v>
      </c>
      <c r="O124" s="10">
        <v>204399</v>
      </c>
      <c r="P124" s="10">
        <v>3783673</v>
      </c>
      <c r="Q124" s="10">
        <v>6853950</v>
      </c>
      <c r="R124" s="10">
        <v>148085</v>
      </c>
      <c r="S124" s="10">
        <v>12704</v>
      </c>
      <c r="T124" s="10">
        <v>1916093</v>
      </c>
      <c r="U124" s="10">
        <v>4115264</v>
      </c>
      <c r="V124" s="10">
        <v>2199171</v>
      </c>
      <c r="W124" s="10">
        <v>2102</v>
      </c>
      <c r="X124" s="10">
        <v>182232</v>
      </c>
      <c r="Y124" s="10">
        <v>30179</v>
      </c>
      <c r="Z124" s="10">
        <v>129267</v>
      </c>
      <c r="AA124" s="10">
        <v>508282</v>
      </c>
    </row>
    <row r="125" spans="1:27">
      <c r="A125" s="10">
        <v>1381</v>
      </c>
      <c r="B125" s="10">
        <v>4</v>
      </c>
      <c r="C125" s="10" t="s">
        <v>381</v>
      </c>
      <c r="D125" s="10" t="s">
        <v>382</v>
      </c>
      <c r="E125" s="10">
        <v>4</v>
      </c>
      <c r="F125" s="10">
        <v>129</v>
      </c>
      <c r="G125" s="10">
        <v>118</v>
      </c>
      <c r="H125" s="10">
        <v>11</v>
      </c>
      <c r="I125" s="10">
        <v>116</v>
      </c>
      <c r="J125" s="10">
        <v>11</v>
      </c>
      <c r="K125" s="10">
        <v>2</v>
      </c>
      <c r="L125" s="10">
        <v>0</v>
      </c>
      <c r="M125" s="10">
        <v>2391</v>
      </c>
      <c r="N125" s="10">
        <v>11068</v>
      </c>
      <c r="O125" s="10">
        <v>3590</v>
      </c>
      <c r="P125" s="10">
        <v>17233</v>
      </c>
      <c r="Q125" s="10">
        <v>17269</v>
      </c>
      <c r="R125" s="10">
        <v>0</v>
      </c>
      <c r="S125" s="10">
        <v>0</v>
      </c>
      <c r="T125" s="10">
        <v>11258</v>
      </c>
      <c r="U125" s="10">
        <v>17273</v>
      </c>
      <c r="V125" s="10">
        <v>6015</v>
      </c>
      <c r="W125" s="10">
        <v>0</v>
      </c>
      <c r="X125" s="10">
        <v>388</v>
      </c>
      <c r="Y125" s="10">
        <v>38</v>
      </c>
      <c r="Z125" s="10">
        <v>-9</v>
      </c>
      <c r="AA125" s="10">
        <v>784</v>
      </c>
    </row>
    <row r="126" spans="1:27">
      <c r="A126" s="10">
        <v>1381</v>
      </c>
      <c r="B126" s="10">
        <v>3</v>
      </c>
      <c r="C126" s="10" t="s">
        <v>383</v>
      </c>
      <c r="D126" s="10" t="s">
        <v>384</v>
      </c>
      <c r="E126" s="10">
        <v>1088</v>
      </c>
      <c r="F126" s="10">
        <v>45875</v>
      </c>
      <c r="G126" s="10">
        <v>43952</v>
      </c>
      <c r="H126" s="10">
        <v>1923</v>
      </c>
      <c r="I126" s="10">
        <v>42860</v>
      </c>
      <c r="J126" s="10">
        <v>1913</v>
      </c>
      <c r="K126" s="10">
        <v>1092</v>
      </c>
      <c r="L126" s="10">
        <v>10</v>
      </c>
      <c r="M126" s="10">
        <v>1115042</v>
      </c>
      <c r="N126" s="10">
        <v>5287467</v>
      </c>
      <c r="O126" s="10">
        <v>447373</v>
      </c>
      <c r="P126" s="10">
        <v>7890085</v>
      </c>
      <c r="Q126" s="10">
        <v>12391881</v>
      </c>
      <c r="R126" s="10">
        <v>217592</v>
      </c>
      <c r="S126" s="10">
        <v>11528</v>
      </c>
      <c r="T126" s="10">
        <v>5587332</v>
      </c>
      <c r="U126" s="10">
        <v>8496754</v>
      </c>
      <c r="V126" s="10">
        <v>2909422</v>
      </c>
      <c r="W126" s="10">
        <v>13712</v>
      </c>
      <c r="X126" s="10">
        <v>241927</v>
      </c>
      <c r="Y126" s="10">
        <v>39657</v>
      </c>
      <c r="Z126" s="10">
        <v>421170</v>
      </c>
      <c r="AA126" s="10">
        <v>527320</v>
      </c>
    </row>
    <row r="127" spans="1:27">
      <c r="A127" s="10">
        <v>1381</v>
      </c>
      <c r="B127" s="10">
        <v>4</v>
      </c>
      <c r="C127" s="10" t="s">
        <v>385</v>
      </c>
      <c r="D127" s="10" t="s">
        <v>386</v>
      </c>
      <c r="E127" s="10">
        <v>67</v>
      </c>
      <c r="F127" s="10">
        <v>1317</v>
      </c>
      <c r="G127" s="10">
        <v>1299</v>
      </c>
      <c r="H127" s="10">
        <v>18</v>
      </c>
      <c r="I127" s="10">
        <v>1214</v>
      </c>
      <c r="J127" s="10">
        <v>17</v>
      </c>
      <c r="K127" s="10">
        <v>85</v>
      </c>
      <c r="L127" s="10">
        <v>1</v>
      </c>
      <c r="M127" s="10">
        <v>25400</v>
      </c>
      <c r="N127" s="10">
        <v>176123</v>
      </c>
      <c r="O127" s="10">
        <v>41040</v>
      </c>
      <c r="P127" s="10">
        <v>232864</v>
      </c>
      <c r="Q127" s="10">
        <v>295751</v>
      </c>
      <c r="R127" s="10">
        <v>0</v>
      </c>
      <c r="S127" s="10">
        <v>0</v>
      </c>
      <c r="T127" s="10">
        <v>181448</v>
      </c>
      <c r="U127" s="10">
        <v>257303</v>
      </c>
      <c r="V127" s="10">
        <v>75855</v>
      </c>
      <c r="W127" s="10">
        <v>0</v>
      </c>
      <c r="X127" s="10">
        <v>4444</v>
      </c>
      <c r="Y127" s="10">
        <v>3381</v>
      </c>
      <c r="Z127" s="10">
        <v>-3907</v>
      </c>
      <c r="AA127" s="10">
        <v>18489</v>
      </c>
    </row>
    <row r="128" spans="1:27">
      <c r="A128" s="10">
        <v>1381</v>
      </c>
      <c r="B128" s="10">
        <v>4</v>
      </c>
      <c r="C128" s="10" t="s">
        <v>387</v>
      </c>
      <c r="D128" s="10" t="s">
        <v>388</v>
      </c>
      <c r="E128" s="10">
        <v>321</v>
      </c>
      <c r="F128" s="10">
        <v>9821</v>
      </c>
      <c r="G128" s="10">
        <v>9598</v>
      </c>
      <c r="H128" s="10">
        <v>223</v>
      </c>
      <c r="I128" s="10">
        <v>9238</v>
      </c>
      <c r="J128" s="10">
        <v>222</v>
      </c>
      <c r="K128" s="10">
        <v>360</v>
      </c>
      <c r="L128" s="10">
        <v>1</v>
      </c>
      <c r="M128" s="10">
        <v>322541</v>
      </c>
      <c r="N128" s="10">
        <v>1475196</v>
      </c>
      <c r="O128" s="10">
        <v>55904</v>
      </c>
      <c r="P128" s="10">
        <v>2015827</v>
      </c>
      <c r="Q128" s="10">
        <v>3431843</v>
      </c>
      <c r="R128" s="10">
        <v>29871</v>
      </c>
      <c r="S128" s="10">
        <v>2869</v>
      </c>
      <c r="T128" s="10">
        <v>1556127</v>
      </c>
      <c r="U128" s="10">
        <v>2231554</v>
      </c>
      <c r="V128" s="10">
        <v>675426</v>
      </c>
      <c r="W128" s="10">
        <v>3151</v>
      </c>
      <c r="X128" s="10">
        <v>68825</v>
      </c>
      <c r="Y128" s="10">
        <v>7655</v>
      </c>
      <c r="Z128" s="10">
        <v>50492</v>
      </c>
      <c r="AA128" s="10">
        <v>182313</v>
      </c>
    </row>
    <row r="129" spans="1:27">
      <c r="A129" s="10">
        <v>1381</v>
      </c>
      <c r="B129" s="10">
        <v>4</v>
      </c>
      <c r="C129" s="10" t="s">
        <v>389</v>
      </c>
      <c r="D129" s="10" t="s">
        <v>390</v>
      </c>
      <c r="E129" s="10">
        <v>105</v>
      </c>
      <c r="F129" s="10">
        <v>6269</v>
      </c>
      <c r="G129" s="10">
        <v>5847</v>
      </c>
      <c r="H129" s="10">
        <v>422</v>
      </c>
      <c r="I129" s="10">
        <v>5748</v>
      </c>
      <c r="J129" s="10">
        <v>419</v>
      </c>
      <c r="K129" s="10">
        <v>99</v>
      </c>
      <c r="L129" s="10">
        <v>3</v>
      </c>
      <c r="M129" s="10">
        <v>130519</v>
      </c>
      <c r="N129" s="10">
        <v>318016</v>
      </c>
      <c r="O129" s="10">
        <v>38176</v>
      </c>
      <c r="P129" s="10">
        <v>659306</v>
      </c>
      <c r="Q129" s="10">
        <v>887083</v>
      </c>
      <c r="R129" s="10">
        <v>11931</v>
      </c>
      <c r="S129" s="10">
        <v>909</v>
      </c>
      <c r="T129" s="10">
        <v>344089</v>
      </c>
      <c r="U129" s="10">
        <v>725962</v>
      </c>
      <c r="V129" s="10">
        <v>381874</v>
      </c>
      <c r="W129" s="10">
        <v>106</v>
      </c>
      <c r="X129" s="10">
        <v>36038</v>
      </c>
      <c r="Y129" s="10">
        <v>7867</v>
      </c>
      <c r="Z129" s="10">
        <v>83246</v>
      </c>
      <c r="AA129" s="10">
        <v>44275</v>
      </c>
    </row>
    <row r="130" spans="1:27">
      <c r="A130" s="10">
        <v>1381</v>
      </c>
      <c r="B130" s="10">
        <v>4</v>
      </c>
      <c r="C130" s="10" t="s">
        <v>391</v>
      </c>
      <c r="D130" s="10" t="s">
        <v>392</v>
      </c>
      <c r="E130" s="10">
        <v>595</v>
      </c>
      <c r="F130" s="10">
        <v>28468</v>
      </c>
      <c r="G130" s="10">
        <v>27208</v>
      </c>
      <c r="H130" s="10">
        <v>1260</v>
      </c>
      <c r="I130" s="10">
        <v>26660</v>
      </c>
      <c r="J130" s="10">
        <v>1255</v>
      </c>
      <c r="K130" s="10">
        <v>548</v>
      </c>
      <c r="L130" s="10">
        <v>5</v>
      </c>
      <c r="M130" s="10">
        <v>636582</v>
      </c>
      <c r="N130" s="10">
        <v>3318131</v>
      </c>
      <c r="O130" s="10">
        <v>312252</v>
      </c>
      <c r="P130" s="10">
        <v>4982088</v>
      </c>
      <c r="Q130" s="10">
        <v>7777204</v>
      </c>
      <c r="R130" s="10">
        <v>175790</v>
      </c>
      <c r="S130" s="10">
        <v>7750</v>
      </c>
      <c r="T130" s="10">
        <v>3505668</v>
      </c>
      <c r="U130" s="10">
        <v>5281936</v>
      </c>
      <c r="V130" s="10">
        <v>1776268</v>
      </c>
      <c r="W130" s="10">
        <v>10455</v>
      </c>
      <c r="X130" s="10">
        <v>132619</v>
      </c>
      <c r="Y130" s="10">
        <v>20755</v>
      </c>
      <c r="Z130" s="10">
        <v>291340</v>
      </c>
      <c r="AA130" s="10">
        <v>282243</v>
      </c>
    </row>
    <row r="131" spans="1:27">
      <c r="A131" s="10">
        <v>1381</v>
      </c>
      <c r="B131" s="10">
        <v>2</v>
      </c>
      <c r="C131" s="10" t="s">
        <v>393</v>
      </c>
      <c r="D131" s="10" t="s">
        <v>394</v>
      </c>
      <c r="E131" s="10">
        <v>288</v>
      </c>
      <c r="F131" s="10">
        <v>23984</v>
      </c>
      <c r="G131" s="10">
        <v>19696</v>
      </c>
      <c r="H131" s="10">
        <v>4288</v>
      </c>
      <c r="I131" s="10">
        <v>19521</v>
      </c>
      <c r="J131" s="10">
        <v>4285</v>
      </c>
      <c r="K131" s="10">
        <v>175</v>
      </c>
      <c r="L131" s="10">
        <v>3</v>
      </c>
      <c r="M131" s="10">
        <v>844645</v>
      </c>
      <c r="N131" s="10">
        <v>4936780</v>
      </c>
      <c r="O131" s="10">
        <v>2270147</v>
      </c>
      <c r="P131" s="10">
        <v>7470959</v>
      </c>
      <c r="Q131" s="10">
        <v>11779166</v>
      </c>
      <c r="R131" s="10">
        <v>186062</v>
      </c>
      <c r="S131" s="10">
        <v>7777</v>
      </c>
      <c r="T131" s="10">
        <v>5076423</v>
      </c>
      <c r="U131" s="10">
        <v>7650791</v>
      </c>
      <c r="V131" s="10">
        <v>2574368</v>
      </c>
      <c r="W131" s="10">
        <v>168017</v>
      </c>
      <c r="X131" s="10">
        <v>338486</v>
      </c>
      <c r="Y131" s="10">
        <v>53010</v>
      </c>
      <c r="Z131" s="10">
        <v>100392</v>
      </c>
      <c r="AA131" s="10">
        <v>375897</v>
      </c>
    </row>
    <row r="132" spans="1:27">
      <c r="A132" s="10">
        <v>1381</v>
      </c>
      <c r="B132" s="10">
        <v>3</v>
      </c>
      <c r="C132" s="10" t="s">
        <v>395</v>
      </c>
      <c r="D132" s="10" t="s">
        <v>396</v>
      </c>
      <c r="E132" s="10">
        <v>61</v>
      </c>
      <c r="F132" s="10">
        <v>3753</v>
      </c>
      <c r="G132" s="10">
        <v>3054</v>
      </c>
      <c r="H132" s="10">
        <v>699</v>
      </c>
      <c r="I132" s="10">
        <v>3011</v>
      </c>
      <c r="J132" s="10">
        <v>699</v>
      </c>
      <c r="K132" s="10">
        <v>43</v>
      </c>
      <c r="L132" s="10">
        <v>0</v>
      </c>
      <c r="M132" s="10">
        <v>260974</v>
      </c>
      <c r="N132" s="10">
        <v>1110404</v>
      </c>
      <c r="O132" s="10">
        <v>274132</v>
      </c>
      <c r="P132" s="10">
        <v>1732928</v>
      </c>
      <c r="Q132" s="10">
        <v>5767979</v>
      </c>
      <c r="R132" s="10">
        <v>167362</v>
      </c>
      <c r="S132" s="10">
        <v>5827</v>
      </c>
      <c r="T132" s="10">
        <v>1177893</v>
      </c>
      <c r="U132" s="10">
        <v>1715654</v>
      </c>
      <c r="V132" s="10">
        <v>537762</v>
      </c>
      <c r="W132" s="10">
        <v>139660</v>
      </c>
      <c r="X132" s="10">
        <v>133767</v>
      </c>
      <c r="Y132" s="10">
        <v>6244</v>
      </c>
      <c r="Z132" s="10">
        <v>-38541</v>
      </c>
      <c r="AA132" s="10">
        <v>70597</v>
      </c>
    </row>
    <row r="133" spans="1:27">
      <c r="A133" s="10">
        <v>1381</v>
      </c>
      <c r="B133" s="10">
        <v>4</v>
      </c>
      <c r="C133" s="10" t="s">
        <v>397</v>
      </c>
      <c r="D133" s="10" t="s">
        <v>396</v>
      </c>
      <c r="E133" s="10">
        <v>61</v>
      </c>
      <c r="F133" s="10">
        <v>3753</v>
      </c>
      <c r="G133" s="10">
        <v>3054</v>
      </c>
      <c r="H133" s="10">
        <v>699</v>
      </c>
      <c r="I133" s="10">
        <v>3011</v>
      </c>
      <c r="J133" s="10">
        <v>699</v>
      </c>
      <c r="K133" s="10">
        <v>43</v>
      </c>
      <c r="L133" s="10">
        <v>0</v>
      </c>
      <c r="M133" s="10">
        <v>260974</v>
      </c>
      <c r="N133" s="10">
        <v>1110404</v>
      </c>
      <c r="O133" s="10">
        <v>274132</v>
      </c>
      <c r="P133" s="10">
        <v>1732928</v>
      </c>
      <c r="Q133" s="10">
        <v>5767979</v>
      </c>
      <c r="R133" s="10">
        <v>167362</v>
      </c>
      <c r="S133" s="10">
        <v>5827</v>
      </c>
      <c r="T133" s="10">
        <v>1177893</v>
      </c>
      <c r="U133" s="10">
        <v>1715654</v>
      </c>
      <c r="V133" s="10">
        <v>537762</v>
      </c>
      <c r="W133" s="10">
        <v>139660</v>
      </c>
      <c r="X133" s="10">
        <v>133767</v>
      </c>
      <c r="Y133" s="10">
        <v>6244</v>
      </c>
      <c r="Z133" s="10">
        <v>-38541</v>
      </c>
      <c r="AA133" s="10">
        <v>70597</v>
      </c>
    </row>
    <row r="134" spans="1:27">
      <c r="A134" s="10">
        <v>1381</v>
      </c>
      <c r="B134" s="10">
        <v>3</v>
      </c>
      <c r="C134" s="10" t="s">
        <v>398</v>
      </c>
      <c r="D134" s="10" t="s">
        <v>399</v>
      </c>
      <c r="E134" s="10">
        <v>58</v>
      </c>
      <c r="F134" s="10">
        <v>2360</v>
      </c>
      <c r="G134" s="10">
        <v>1848</v>
      </c>
      <c r="H134" s="10">
        <v>512</v>
      </c>
      <c r="I134" s="10">
        <v>1800</v>
      </c>
      <c r="J134" s="10">
        <v>512</v>
      </c>
      <c r="K134" s="10">
        <v>48</v>
      </c>
      <c r="L134" s="10">
        <v>0</v>
      </c>
      <c r="M134" s="10">
        <v>103418</v>
      </c>
      <c r="N134" s="10">
        <v>351939</v>
      </c>
      <c r="O134" s="10">
        <v>208848</v>
      </c>
      <c r="P134" s="10">
        <v>544515</v>
      </c>
      <c r="Q134" s="10">
        <v>675807</v>
      </c>
      <c r="R134" s="10">
        <v>586</v>
      </c>
      <c r="S134" s="10">
        <v>73</v>
      </c>
      <c r="T134" s="10">
        <v>359478</v>
      </c>
      <c r="U134" s="10">
        <v>688978</v>
      </c>
      <c r="V134" s="10">
        <v>329500</v>
      </c>
      <c r="W134" s="10">
        <v>27660</v>
      </c>
      <c r="X134" s="10">
        <v>41441</v>
      </c>
      <c r="Y134" s="10">
        <v>1457</v>
      </c>
      <c r="Z134" s="10">
        <v>-22693</v>
      </c>
      <c r="AA134" s="10">
        <v>86758</v>
      </c>
    </row>
    <row r="135" spans="1:27">
      <c r="A135" s="10">
        <v>1381</v>
      </c>
      <c r="B135" s="10">
        <v>4</v>
      </c>
      <c r="C135" s="10" t="s">
        <v>400</v>
      </c>
      <c r="D135" s="10" t="s">
        <v>399</v>
      </c>
      <c r="E135" s="10">
        <v>58</v>
      </c>
      <c r="F135" s="10">
        <v>2360</v>
      </c>
      <c r="G135" s="10">
        <v>1848</v>
      </c>
      <c r="H135" s="10">
        <v>512</v>
      </c>
      <c r="I135" s="10">
        <v>1800</v>
      </c>
      <c r="J135" s="10">
        <v>512</v>
      </c>
      <c r="K135" s="10">
        <v>48</v>
      </c>
      <c r="L135" s="10">
        <v>0</v>
      </c>
      <c r="M135" s="10">
        <v>103418</v>
      </c>
      <c r="N135" s="10">
        <v>351939</v>
      </c>
      <c r="O135" s="10">
        <v>208848</v>
      </c>
      <c r="P135" s="10">
        <v>544515</v>
      </c>
      <c r="Q135" s="10">
        <v>675807</v>
      </c>
      <c r="R135" s="10">
        <v>586</v>
      </c>
      <c r="S135" s="10">
        <v>73</v>
      </c>
      <c r="T135" s="10">
        <v>359478</v>
      </c>
      <c r="U135" s="10">
        <v>688978</v>
      </c>
      <c r="V135" s="10">
        <v>329500</v>
      </c>
      <c r="W135" s="10">
        <v>27660</v>
      </c>
      <c r="X135" s="10">
        <v>41441</v>
      </c>
      <c r="Y135" s="10">
        <v>1457</v>
      </c>
      <c r="Z135" s="10">
        <v>-22693</v>
      </c>
      <c r="AA135" s="10">
        <v>86758</v>
      </c>
    </row>
    <row r="136" spans="1:27">
      <c r="A136" s="10">
        <v>1381</v>
      </c>
      <c r="B136" s="10">
        <v>3</v>
      </c>
      <c r="C136" s="10" t="s">
        <v>401</v>
      </c>
      <c r="D136" s="10" t="s">
        <v>402</v>
      </c>
      <c r="E136" s="10">
        <v>60</v>
      </c>
      <c r="F136" s="10">
        <v>8308</v>
      </c>
      <c r="G136" s="10">
        <v>6653</v>
      </c>
      <c r="H136" s="10">
        <v>1655</v>
      </c>
      <c r="I136" s="10">
        <v>6616</v>
      </c>
      <c r="J136" s="10">
        <v>1654</v>
      </c>
      <c r="K136" s="10">
        <v>37</v>
      </c>
      <c r="L136" s="10">
        <v>1</v>
      </c>
      <c r="M136" s="10">
        <v>218068</v>
      </c>
      <c r="N136" s="10">
        <v>1510156</v>
      </c>
      <c r="O136" s="10">
        <v>569184</v>
      </c>
      <c r="P136" s="10">
        <v>2343847</v>
      </c>
      <c r="Q136" s="10">
        <v>2164841</v>
      </c>
      <c r="R136" s="10">
        <v>3821</v>
      </c>
      <c r="S136" s="10">
        <v>468</v>
      </c>
      <c r="T136" s="10">
        <v>1529185</v>
      </c>
      <c r="U136" s="10">
        <v>2300307</v>
      </c>
      <c r="V136" s="10">
        <v>771122</v>
      </c>
      <c r="W136" s="10">
        <v>36</v>
      </c>
      <c r="X136" s="10">
        <v>42004</v>
      </c>
      <c r="Y136" s="10">
        <v>30187</v>
      </c>
      <c r="Z136" s="10">
        <v>19798</v>
      </c>
      <c r="AA136" s="10">
        <v>55515</v>
      </c>
    </row>
    <row r="137" spans="1:27">
      <c r="A137" s="10">
        <v>1381</v>
      </c>
      <c r="B137" s="10">
        <v>4</v>
      </c>
      <c r="C137" s="10" t="s">
        <v>403</v>
      </c>
      <c r="D137" s="10" t="s">
        <v>402</v>
      </c>
      <c r="E137" s="10">
        <v>60</v>
      </c>
      <c r="F137" s="10">
        <v>8308</v>
      </c>
      <c r="G137" s="10">
        <v>6653</v>
      </c>
      <c r="H137" s="10">
        <v>1655</v>
      </c>
      <c r="I137" s="10">
        <v>6616</v>
      </c>
      <c r="J137" s="10">
        <v>1654</v>
      </c>
      <c r="K137" s="10">
        <v>37</v>
      </c>
      <c r="L137" s="10">
        <v>1</v>
      </c>
      <c r="M137" s="10">
        <v>218068</v>
      </c>
      <c r="N137" s="10">
        <v>1510156</v>
      </c>
      <c r="O137" s="10">
        <v>569184</v>
      </c>
      <c r="P137" s="10">
        <v>2343847</v>
      </c>
      <c r="Q137" s="10">
        <v>2164841</v>
      </c>
      <c r="R137" s="10">
        <v>3821</v>
      </c>
      <c r="S137" s="10">
        <v>468</v>
      </c>
      <c r="T137" s="10">
        <v>1529185</v>
      </c>
      <c r="U137" s="10">
        <v>2300307</v>
      </c>
      <c r="V137" s="10">
        <v>771122</v>
      </c>
      <c r="W137" s="10">
        <v>36</v>
      </c>
      <c r="X137" s="10">
        <v>42004</v>
      </c>
      <c r="Y137" s="10">
        <v>30187</v>
      </c>
      <c r="Z137" s="10">
        <v>19798</v>
      </c>
      <c r="AA137" s="10">
        <v>55515</v>
      </c>
    </row>
    <row r="138" spans="1:27">
      <c r="A138" s="10">
        <v>1381</v>
      </c>
      <c r="B138" s="10">
        <v>3</v>
      </c>
      <c r="C138" s="10" t="s">
        <v>404</v>
      </c>
      <c r="D138" s="10" t="s">
        <v>405</v>
      </c>
      <c r="E138" s="10">
        <v>15</v>
      </c>
      <c r="F138" s="10">
        <v>3252</v>
      </c>
      <c r="G138" s="10">
        <v>2631</v>
      </c>
      <c r="H138" s="10">
        <v>621</v>
      </c>
      <c r="I138" s="10">
        <v>2627</v>
      </c>
      <c r="J138" s="10">
        <v>621</v>
      </c>
      <c r="K138" s="10">
        <v>4</v>
      </c>
      <c r="L138" s="10">
        <v>0</v>
      </c>
      <c r="M138" s="10">
        <v>122100</v>
      </c>
      <c r="N138" s="10">
        <v>1362793</v>
      </c>
      <c r="O138" s="10">
        <v>1118021</v>
      </c>
      <c r="P138" s="10">
        <v>1850440</v>
      </c>
      <c r="Q138" s="10">
        <v>1862550</v>
      </c>
      <c r="R138" s="10">
        <v>12176</v>
      </c>
      <c r="S138" s="10">
        <v>1143</v>
      </c>
      <c r="T138" s="10">
        <v>1379052</v>
      </c>
      <c r="U138" s="10">
        <v>1889198</v>
      </c>
      <c r="V138" s="10">
        <v>510146</v>
      </c>
      <c r="W138" s="10">
        <v>0</v>
      </c>
      <c r="X138" s="10">
        <v>85440</v>
      </c>
      <c r="Y138" s="10">
        <v>8973</v>
      </c>
      <c r="Z138" s="10">
        <v>113329</v>
      </c>
      <c r="AA138" s="10">
        <v>100084</v>
      </c>
    </row>
    <row r="139" spans="1:27">
      <c r="A139" s="10">
        <v>1381</v>
      </c>
      <c r="B139" s="10">
        <v>4</v>
      </c>
      <c r="C139" s="10" t="s">
        <v>406</v>
      </c>
      <c r="D139" s="10" t="s">
        <v>405</v>
      </c>
      <c r="E139" s="10">
        <v>15</v>
      </c>
      <c r="F139" s="10">
        <v>3252</v>
      </c>
      <c r="G139" s="10">
        <v>2631</v>
      </c>
      <c r="H139" s="10">
        <v>621</v>
      </c>
      <c r="I139" s="10">
        <v>2627</v>
      </c>
      <c r="J139" s="10">
        <v>621</v>
      </c>
      <c r="K139" s="10">
        <v>4</v>
      </c>
      <c r="L139" s="10">
        <v>0</v>
      </c>
      <c r="M139" s="10">
        <v>122100</v>
      </c>
      <c r="N139" s="10">
        <v>1362793</v>
      </c>
      <c r="O139" s="10">
        <v>1118021</v>
      </c>
      <c r="P139" s="10">
        <v>1850440</v>
      </c>
      <c r="Q139" s="10">
        <v>1862550</v>
      </c>
      <c r="R139" s="10">
        <v>12176</v>
      </c>
      <c r="S139" s="10">
        <v>1143</v>
      </c>
      <c r="T139" s="10">
        <v>1379052</v>
      </c>
      <c r="U139" s="10">
        <v>1889198</v>
      </c>
      <c r="V139" s="10">
        <v>510146</v>
      </c>
      <c r="W139" s="10">
        <v>0</v>
      </c>
      <c r="X139" s="10">
        <v>85440</v>
      </c>
      <c r="Y139" s="10">
        <v>8973</v>
      </c>
      <c r="Z139" s="10">
        <v>113329</v>
      </c>
      <c r="AA139" s="10">
        <v>100084</v>
      </c>
    </row>
    <row r="140" spans="1:27">
      <c r="A140" s="10">
        <v>1381</v>
      </c>
      <c r="B140" s="10">
        <v>3</v>
      </c>
      <c r="C140" s="10" t="s">
        <v>407</v>
      </c>
      <c r="D140" s="10" t="s">
        <v>408</v>
      </c>
      <c r="E140" s="10">
        <v>73</v>
      </c>
      <c r="F140" s="10">
        <v>5155</v>
      </c>
      <c r="G140" s="10">
        <v>4536</v>
      </c>
      <c r="H140" s="10">
        <v>619</v>
      </c>
      <c r="I140" s="10">
        <v>4499</v>
      </c>
      <c r="J140" s="10">
        <v>619</v>
      </c>
      <c r="K140" s="10">
        <v>37</v>
      </c>
      <c r="L140" s="10">
        <v>0</v>
      </c>
      <c r="M140" s="10">
        <v>113063</v>
      </c>
      <c r="N140" s="10">
        <v>495965</v>
      </c>
      <c r="O140" s="10">
        <v>41511</v>
      </c>
      <c r="P140" s="10">
        <v>817892</v>
      </c>
      <c r="Q140" s="10">
        <v>1120161</v>
      </c>
      <c r="R140" s="10">
        <v>2117</v>
      </c>
      <c r="S140" s="10">
        <v>265</v>
      </c>
      <c r="T140" s="10">
        <v>521659</v>
      </c>
      <c r="U140" s="10">
        <v>839984</v>
      </c>
      <c r="V140" s="10">
        <v>318325</v>
      </c>
      <c r="W140" s="10">
        <v>616</v>
      </c>
      <c r="X140" s="10">
        <v>28985</v>
      </c>
      <c r="Y140" s="10">
        <v>4892</v>
      </c>
      <c r="Z140" s="10">
        <v>18853</v>
      </c>
      <c r="AA140" s="10">
        <v>28001</v>
      </c>
    </row>
    <row r="141" spans="1:27">
      <c r="A141" s="10">
        <v>1381</v>
      </c>
      <c r="B141" s="10">
        <v>4</v>
      </c>
      <c r="C141" s="10" t="s">
        <v>409</v>
      </c>
      <c r="D141" s="10" t="s">
        <v>410</v>
      </c>
      <c r="E141" s="10">
        <v>56</v>
      </c>
      <c r="F141" s="10">
        <v>4680</v>
      </c>
      <c r="G141" s="10">
        <v>4189</v>
      </c>
      <c r="H141" s="10">
        <v>491</v>
      </c>
      <c r="I141" s="10">
        <v>4161</v>
      </c>
      <c r="J141" s="10">
        <v>491</v>
      </c>
      <c r="K141" s="10">
        <v>28</v>
      </c>
      <c r="L141" s="10">
        <v>0</v>
      </c>
      <c r="M141" s="10">
        <v>99650</v>
      </c>
      <c r="N141" s="10">
        <v>439327</v>
      </c>
      <c r="O141" s="10">
        <v>16753</v>
      </c>
      <c r="P141" s="10">
        <v>715239</v>
      </c>
      <c r="Q141" s="10">
        <v>996410</v>
      </c>
      <c r="R141" s="10">
        <v>2117</v>
      </c>
      <c r="S141" s="10">
        <v>265</v>
      </c>
      <c r="T141" s="10">
        <v>455031</v>
      </c>
      <c r="U141" s="10">
        <v>736160</v>
      </c>
      <c r="V141" s="10">
        <v>281128</v>
      </c>
      <c r="W141" s="10">
        <v>516</v>
      </c>
      <c r="X141" s="10">
        <v>26893</v>
      </c>
      <c r="Y141" s="10">
        <v>4695</v>
      </c>
      <c r="Z141" s="10">
        <v>16402</v>
      </c>
      <c r="AA141" s="10">
        <v>26847</v>
      </c>
    </row>
    <row r="142" spans="1:27">
      <c r="A142" s="10">
        <v>1381</v>
      </c>
      <c r="B142" s="10">
        <v>4</v>
      </c>
      <c r="C142" s="10" t="s">
        <v>411</v>
      </c>
      <c r="D142" s="10" t="s">
        <v>412</v>
      </c>
      <c r="E142" s="10">
        <v>17</v>
      </c>
      <c r="F142" s="10">
        <v>475</v>
      </c>
      <c r="G142" s="10">
        <v>347</v>
      </c>
      <c r="H142" s="10">
        <v>128</v>
      </c>
      <c r="I142" s="10">
        <v>338</v>
      </c>
      <c r="J142" s="10">
        <v>128</v>
      </c>
      <c r="K142" s="10">
        <v>9</v>
      </c>
      <c r="L142" s="10">
        <v>0</v>
      </c>
      <c r="M142" s="10">
        <v>13413</v>
      </c>
      <c r="N142" s="10">
        <v>56638</v>
      </c>
      <c r="O142" s="10">
        <v>24759</v>
      </c>
      <c r="P142" s="10">
        <v>102653</v>
      </c>
      <c r="Q142" s="10">
        <v>123751</v>
      </c>
      <c r="R142" s="10">
        <v>0</v>
      </c>
      <c r="S142" s="10">
        <v>0</v>
      </c>
      <c r="T142" s="10">
        <v>66628</v>
      </c>
      <c r="U142" s="10">
        <v>103824</v>
      </c>
      <c r="V142" s="10">
        <v>37197</v>
      </c>
      <c r="W142" s="10">
        <v>100</v>
      </c>
      <c r="X142" s="10">
        <v>2092</v>
      </c>
      <c r="Y142" s="10">
        <v>197</v>
      </c>
      <c r="Z142" s="10">
        <v>2450</v>
      </c>
      <c r="AA142" s="10">
        <v>1154</v>
      </c>
    </row>
    <row r="143" spans="1:27">
      <c r="A143" s="10">
        <v>1381</v>
      </c>
      <c r="B143" s="10">
        <v>3</v>
      </c>
      <c r="C143" s="10" t="s">
        <v>413</v>
      </c>
      <c r="D143" s="10" t="s">
        <v>414</v>
      </c>
      <c r="E143" s="10">
        <v>7</v>
      </c>
      <c r="F143" s="10">
        <v>282</v>
      </c>
      <c r="G143" s="10">
        <v>225</v>
      </c>
      <c r="H143" s="10">
        <v>57</v>
      </c>
      <c r="I143" s="10">
        <v>225</v>
      </c>
      <c r="J143" s="10">
        <v>57</v>
      </c>
      <c r="K143" s="10">
        <v>0</v>
      </c>
      <c r="L143" s="10">
        <v>0</v>
      </c>
      <c r="M143" s="10">
        <v>5238</v>
      </c>
      <c r="N143" s="10">
        <v>18723</v>
      </c>
      <c r="O143" s="10">
        <v>2614</v>
      </c>
      <c r="P143" s="10">
        <v>30510</v>
      </c>
      <c r="Q143" s="10">
        <v>36185</v>
      </c>
      <c r="R143" s="10">
        <v>0</v>
      </c>
      <c r="S143" s="10">
        <v>0</v>
      </c>
      <c r="T143" s="10">
        <v>19243</v>
      </c>
      <c r="U143" s="10">
        <v>31585</v>
      </c>
      <c r="V143" s="10">
        <v>12342</v>
      </c>
      <c r="W143" s="10">
        <v>0</v>
      </c>
      <c r="X143" s="10">
        <v>1221</v>
      </c>
      <c r="Y143" s="10">
        <v>808</v>
      </c>
      <c r="Z143" s="10">
        <v>6720</v>
      </c>
      <c r="AA143" s="10">
        <v>466</v>
      </c>
    </row>
    <row r="144" spans="1:27">
      <c r="A144" s="10">
        <v>1381</v>
      </c>
      <c r="B144" s="10">
        <v>4</v>
      </c>
      <c r="C144" s="10" t="s">
        <v>415</v>
      </c>
      <c r="D144" s="10" t="s">
        <v>414</v>
      </c>
      <c r="E144" s="10">
        <v>7</v>
      </c>
      <c r="F144" s="10">
        <v>282</v>
      </c>
      <c r="G144" s="10">
        <v>225</v>
      </c>
      <c r="H144" s="10">
        <v>57</v>
      </c>
      <c r="I144" s="10">
        <v>225</v>
      </c>
      <c r="J144" s="10">
        <v>57</v>
      </c>
      <c r="K144" s="10">
        <v>0</v>
      </c>
      <c r="L144" s="10">
        <v>0</v>
      </c>
      <c r="M144" s="10">
        <v>5238</v>
      </c>
      <c r="N144" s="10">
        <v>18723</v>
      </c>
      <c r="O144" s="10">
        <v>2614</v>
      </c>
      <c r="P144" s="10">
        <v>30510</v>
      </c>
      <c r="Q144" s="10">
        <v>36185</v>
      </c>
      <c r="R144" s="10">
        <v>0</v>
      </c>
      <c r="S144" s="10">
        <v>0</v>
      </c>
      <c r="T144" s="10">
        <v>19243</v>
      </c>
      <c r="U144" s="10">
        <v>31585</v>
      </c>
      <c r="V144" s="10">
        <v>12342</v>
      </c>
      <c r="W144" s="10">
        <v>0</v>
      </c>
      <c r="X144" s="10">
        <v>1221</v>
      </c>
      <c r="Y144" s="10">
        <v>808</v>
      </c>
      <c r="Z144" s="10">
        <v>6720</v>
      </c>
      <c r="AA144" s="10">
        <v>466</v>
      </c>
    </row>
    <row r="145" spans="1:27">
      <c r="A145" s="10">
        <v>1381</v>
      </c>
      <c r="B145" s="10">
        <v>3</v>
      </c>
      <c r="C145" s="10" t="s">
        <v>416</v>
      </c>
      <c r="D145" s="10" t="s">
        <v>417</v>
      </c>
      <c r="E145" s="10">
        <v>14</v>
      </c>
      <c r="F145" s="10">
        <v>874</v>
      </c>
      <c r="G145" s="10">
        <v>749</v>
      </c>
      <c r="H145" s="10">
        <v>125</v>
      </c>
      <c r="I145" s="10">
        <v>743</v>
      </c>
      <c r="J145" s="10">
        <v>123</v>
      </c>
      <c r="K145" s="10">
        <v>6</v>
      </c>
      <c r="L145" s="10">
        <v>2</v>
      </c>
      <c r="M145" s="10">
        <v>21784</v>
      </c>
      <c r="N145" s="10">
        <v>86801</v>
      </c>
      <c r="O145" s="10">
        <v>55836</v>
      </c>
      <c r="P145" s="10">
        <v>150827</v>
      </c>
      <c r="Q145" s="10">
        <v>151642</v>
      </c>
      <c r="R145" s="10">
        <v>0</v>
      </c>
      <c r="S145" s="10">
        <v>0</v>
      </c>
      <c r="T145" s="10">
        <v>89913</v>
      </c>
      <c r="U145" s="10">
        <v>185085</v>
      </c>
      <c r="V145" s="10">
        <v>95172</v>
      </c>
      <c r="W145" s="10">
        <v>45</v>
      </c>
      <c r="X145" s="10">
        <v>5627</v>
      </c>
      <c r="Y145" s="10">
        <v>449</v>
      </c>
      <c r="Z145" s="10">
        <v>2926</v>
      </c>
      <c r="AA145" s="10">
        <v>34476</v>
      </c>
    </row>
    <row r="146" spans="1:27">
      <c r="A146" s="10">
        <v>1381</v>
      </c>
      <c r="B146" s="10">
        <v>4</v>
      </c>
      <c r="C146" s="10" t="s">
        <v>418</v>
      </c>
      <c r="D146" s="10" t="s">
        <v>417</v>
      </c>
      <c r="E146" s="10">
        <v>14</v>
      </c>
      <c r="F146" s="10">
        <v>874</v>
      </c>
      <c r="G146" s="10">
        <v>749</v>
      </c>
      <c r="H146" s="10">
        <v>125</v>
      </c>
      <c r="I146" s="10">
        <v>743</v>
      </c>
      <c r="J146" s="10">
        <v>123</v>
      </c>
      <c r="K146" s="10">
        <v>6</v>
      </c>
      <c r="L146" s="10">
        <v>2</v>
      </c>
      <c r="M146" s="10">
        <v>21784</v>
      </c>
      <c r="N146" s="10">
        <v>86801</v>
      </c>
      <c r="O146" s="10">
        <v>55836</v>
      </c>
      <c r="P146" s="10">
        <v>150827</v>
      </c>
      <c r="Q146" s="10">
        <v>151642</v>
      </c>
      <c r="R146" s="10">
        <v>0</v>
      </c>
      <c r="S146" s="10">
        <v>0</v>
      </c>
      <c r="T146" s="10">
        <v>89913</v>
      </c>
      <c r="U146" s="10">
        <v>185085</v>
      </c>
      <c r="V146" s="10">
        <v>95172</v>
      </c>
      <c r="W146" s="10">
        <v>45</v>
      </c>
      <c r="X146" s="10">
        <v>5627</v>
      </c>
      <c r="Y146" s="10">
        <v>449</v>
      </c>
      <c r="Z146" s="10">
        <v>2926</v>
      </c>
      <c r="AA146" s="10">
        <v>34476</v>
      </c>
    </row>
    <row r="147" spans="1:27">
      <c r="A147" s="10">
        <v>1381</v>
      </c>
      <c r="B147" s="10">
        <v>2</v>
      </c>
      <c r="C147" s="10" t="s">
        <v>419</v>
      </c>
      <c r="D147" s="10" t="s">
        <v>420</v>
      </c>
      <c r="E147" s="10">
        <v>834</v>
      </c>
      <c r="F147" s="10">
        <v>73089</v>
      </c>
      <c r="G147" s="10">
        <v>66919</v>
      </c>
      <c r="H147" s="10">
        <v>6170</v>
      </c>
      <c r="I147" s="10">
        <v>66331</v>
      </c>
      <c r="J147" s="10">
        <v>6158</v>
      </c>
      <c r="K147" s="10">
        <v>588</v>
      </c>
      <c r="L147" s="10">
        <v>12</v>
      </c>
      <c r="M147" s="10">
        <v>1937255</v>
      </c>
      <c r="N147" s="10">
        <v>10869310</v>
      </c>
      <c r="O147" s="10">
        <v>2216460</v>
      </c>
      <c r="P147" s="10">
        <v>16443481</v>
      </c>
      <c r="Q147" s="10">
        <v>22312095</v>
      </c>
      <c r="R147" s="10">
        <v>527097</v>
      </c>
      <c r="S147" s="10">
        <v>39318</v>
      </c>
      <c r="T147" s="10">
        <v>11245347</v>
      </c>
      <c r="U147" s="10">
        <v>17842888</v>
      </c>
      <c r="V147" s="10">
        <v>6597542</v>
      </c>
      <c r="W147" s="10">
        <v>11353</v>
      </c>
      <c r="X147" s="10">
        <v>499684</v>
      </c>
      <c r="Y147" s="10">
        <v>234674</v>
      </c>
      <c r="Z147" s="10">
        <v>1020924</v>
      </c>
      <c r="AA147" s="10">
        <v>731672</v>
      </c>
    </row>
    <row r="148" spans="1:27">
      <c r="A148" s="10">
        <v>1381</v>
      </c>
      <c r="B148" s="10">
        <v>3</v>
      </c>
      <c r="C148" s="10" t="s">
        <v>421</v>
      </c>
      <c r="D148" s="10" t="s">
        <v>422</v>
      </c>
      <c r="E148" s="10">
        <v>264</v>
      </c>
      <c r="F148" s="10">
        <v>21312</v>
      </c>
      <c r="G148" s="10">
        <v>18516</v>
      </c>
      <c r="H148" s="10">
        <v>2796</v>
      </c>
      <c r="I148" s="10">
        <v>18299</v>
      </c>
      <c r="J148" s="10">
        <v>2791</v>
      </c>
      <c r="K148" s="10">
        <v>217</v>
      </c>
      <c r="L148" s="10">
        <v>5</v>
      </c>
      <c r="M148" s="10">
        <v>586963</v>
      </c>
      <c r="N148" s="10">
        <v>2192300</v>
      </c>
      <c r="O148" s="10">
        <v>562595</v>
      </c>
      <c r="P148" s="10">
        <v>3428720</v>
      </c>
      <c r="Q148" s="10">
        <v>3561902</v>
      </c>
      <c r="R148" s="10">
        <v>139140</v>
      </c>
      <c r="S148" s="10">
        <v>16312</v>
      </c>
      <c r="T148" s="10">
        <v>2280838</v>
      </c>
      <c r="U148" s="10">
        <v>4394627</v>
      </c>
      <c r="V148" s="10">
        <v>2113789</v>
      </c>
      <c r="W148" s="10">
        <v>8171</v>
      </c>
      <c r="X148" s="10">
        <v>119466</v>
      </c>
      <c r="Y148" s="10">
        <v>159985</v>
      </c>
      <c r="Z148" s="10">
        <v>405284</v>
      </c>
      <c r="AA148" s="10">
        <v>198719</v>
      </c>
    </row>
    <row r="149" spans="1:27">
      <c r="A149" s="10">
        <v>1381</v>
      </c>
      <c r="B149" s="10">
        <v>4</v>
      </c>
      <c r="C149" s="10" t="s">
        <v>423</v>
      </c>
      <c r="D149" s="10" t="s">
        <v>422</v>
      </c>
      <c r="E149" s="10">
        <v>264</v>
      </c>
      <c r="F149" s="10">
        <v>21312</v>
      </c>
      <c r="G149" s="10">
        <v>18516</v>
      </c>
      <c r="H149" s="10">
        <v>2796</v>
      </c>
      <c r="I149" s="10">
        <v>18299</v>
      </c>
      <c r="J149" s="10">
        <v>2791</v>
      </c>
      <c r="K149" s="10">
        <v>217</v>
      </c>
      <c r="L149" s="10">
        <v>5</v>
      </c>
      <c r="M149" s="10">
        <v>586963</v>
      </c>
      <c r="N149" s="10">
        <v>2192300</v>
      </c>
      <c r="O149" s="10">
        <v>562595</v>
      </c>
      <c r="P149" s="10">
        <v>3428720</v>
      </c>
      <c r="Q149" s="10">
        <v>3561902</v>
      </c>
      <c r="R149" s="10">
        <v>139140</v>
      </c>
      <c r="S149" s="10">
        <v>16312</v>
      </c>
      <c r="T149" s="10">
        <v>2280838</v>
      </c>
      <c r="U149" s="10">
        <v>4394627</v>
      </c>
      <c r="V149" s="10">
        <v>2113789</v>
      </c>
      <c r="W149" s="10">
        <v>8171</v>
      </c>
      <c r="X149" s="10">
        <v>119466</v>
      </c>
      <c r="Y149" s="10">
        <v>159985</v>
      </c>
      <c r="Z149" s="10">
        <v>405284</v>
      </c>
      <c r="AA149" s="10">
        <v>198719</v>
      </c>
    </row>
    <row r="150" spans="1:27">
      <c r="A150" s="10">
        <v>1381</v>
      </c>
      <c r="B150" s="10">
        <v>3</v>
      </c>
      <c r="C150" s="10" t="s">
        <v>424</v>
      </c>
      <c r="D150" s="10" t="s">
        <v>425</v>
      </c>
      <c r="E150" s="10">
        <v>18</v>
      </c>
      <c r="F150" s="10">
        <v>3409</v>
      </c>
      <c r="G150" s="10">
        <v>3231</v>
      </c>
      <c r="H150" s="10">
        <v>178</v>
      </c>
      <c r="I150" s="10">
        <v>3227</v>
      </c>
      <c r="J150" s="10">
        <v>178</v>
      </c>
      <c r="K150" s="10">
        <v>4</v>
      </c>
      <c r="L150" s="10">
        <v>0</v>
      </c>
      <c r="M150" s="10">
        <v>75280</v>
      </c>
      <c r="N150" s="10">
        <v>406347</v>
      </c>
      <c r="O150" s="10">
        <v>216422</v>
      </c>
      <c r="P150" s="10">
        <v>769054</v>
      </c>
      <c r="Q150" s="10">
        <v>809549</v>
      </c>
      <c r="R150" s="10">
        <v>20368</v>
      </c>
      <c r="S150" s="10">
        <v>859</v>
      </c>
      <c r="T150" s="10">
        <v>434774</v>
      </c>
      <c r="U150" s="10">
        <v>789311</v>
      </c>
      <c r="V150" s="10">
        <v>354537</v>
      </c>
      <c r="W150" s="10">
        <v>0</v>
      </c>
      <c r="X150" s="10">
        <v>24541</v>
      </c>
      <c r="Y150" s="10">
        <v>3620</v>
      </c>
      <c r="Z150" s="10">
        <v>41745</v>
      </c>
      <c r="AA150" s="10">
        <v>19239</v>
      </c>
    </row>
    <row r="151" spans="1:27">
      <c r="A151" s="10">
        <v>1381</v>
      </c>
      <c r="B151" s="10">
        <v>4</v>
      </c>
      <c r="C151" s="10" t="s">
        <v>426</v>
      </c>
      <c r="D151" s="10" t="s">
        <v>425</v>
      </c>
      <c r="E151" s="10">
        <v>18</v>
      </c>
      <c r="F151" s="10">
        <v>3409</v>
      </c>
      <c r="G151" s="10">
        <v>3231</v>
      </c>
      <c r="H151" s="10">
        <v>178</v>
      </c>
      <c r="I151" s="10">
        <v>3227</v>
      </c>
      <c r="J151" s="10">
        <v>178</v>
      </c>
      <c r="K151" s="10">
        <v>4</v>
      </c>
      <c r="L151" s="10">
        <v>0</v>
      </c>
      <c r="M151" s="10">
        <v>75280</v>
      </c>
      <c r="N151" s="10">
        <v>406347</v>
      </c>
      <c r="O151" s="10">
        <v>216422</v>
      </c>
      <c r="P151" s="10">
        <v>769054</v>
      </c>
      <c r="Q151" s="10">
        <v>809549</v>
      </c>
      <c r="R151" s="10">
        <v>20368</v>
      </c>
      <c r="S151" s="10">
        <v>859</v>
      </c>
      <c r="T151" s="10">
        <v>434774</v>
      </c>
      <c r="U151" s="10">
        <v>789311</v>
      </c>
      <c r="V151" s="10">
        <v>354537</v>
      </c>
      <c r="W151" s="10">
        <v>0</v>
      </c>
      <c r="X151" s="10">
        <v>24541</v>
      </c>
      <c r="Y151" s="10">
        <v>3620</v>
      </c>
      <c r="Z151" s="10">
        <v>41745</v>
      </c>
      <c r="AA151" s="10">
        <v>19239</v>
      </c>
    </row>
    <row r="152" spans="1:27">
      <c r="A152" s="10">
        <v>1381</v>
      </c>
      <c r="B152" s="10">
        <v>3</v>
      </c>
      <c r="C152" s="10" t="s">
        <v>427</v>
      </c>
      <c r="D152" s="10" t="s">
        <v>428</v>
      </c>
      <c r="E152" s="10">
        <v>140</v>
      </c>
      <c r="F152" s="10">
        <v>11802</v>
      </c>
      <c r="G152" s="10">
        <v>11193</v>
      </c>
      <c r="H152" s="10">
        <v>609</v>
      </c>
      <c r="I152" s="10">
        <v>11119</v>
      </c>
      <c r="J152" s="10">
        <v>606</v>
      </c>
      <c r="K152" s="10">
        <v>74</v>
      </c>
      <c r="L152" s="10">
        <v>3</v>
      </c>
      <c r="M152" s="10">
        <v>257653</v>
      </c>
      <c r="N152" s="10">
        <v>2390537</v>
      </c>
      <c r="O152" s="10">
        <v>207039</v>
      </c>
      <c r="P152" s="10">
        <v>3954001</v>
      </c>
      <c r="Q152" s="10">
        <v>4115401</v>
      </c>
      <c r="R152" s="10">
        <v>87474</v>
      </c>
      <c r="S152" s="10">
        <v>8284</v>
      </c>
      <c r="T152" s="10">
        <v>2457154</v>
      </c>
      <c r="U152" s="10">
        <v>4090151</v>
      </c>
      <c r="V152" s="10">
        <v>1632997</v>
      </c>
      <c r="W152" s="10">
        <v>2058</v>
      </c>
      <c r="X152" s="10">
        <v>81631</v>
      </c>
      <c r="Y152" s="10">
        <v>11008</v>
      </c>
      <c r="Z152" s="10">
        <v>473269</v>
      </c>
      <c r="AA152" s="10">
        <v>90374</v>
      </c>
    </row>
    <row r="153" spans="1:27">
      <c r="A153" s="10">
        <v>1381</v>
      </c>
      <c r="B153" s="10">
        <v>4</v>
      </c>
      <c r="C153" s="10" t="s">
        <v>429</v>
      </c>
      <c r="D153" s="10" t="s">
        <v>430</v>
      </c>
      <c r="E153" s="10">
        <v>140</v>
      </c>
      <c r="F153" s="10">
        <v>11802</v>
      </c>
      <c r="G153" s="10">
        <v>11193</v>
      </c>
      <c r="H153" s="10">
        <v>609</v>
      </c>
      <c r="I153" s="10">
        <v>11119</v>
      </c>
      <c r="J153" s="10">
        <v>606</v>
      </c>
      <c r="K153" s="10">
        <v>74</v>
      </c>
      <c r="L153" s="10">
        <v>3</v>
      </c>
      <c r="M153" s="10">
        <v>257653</v>
      </c>
      <c r="N153" s="10">
        <v>2390537</v>
      </c>
      <c r="O153" s="10">
        <v>207039</v>
      </c>
      <c r="P153" s="10">
        <v>3954001</v>
      </c>
      <c r="Q153" s="10">
        <v>4115401</v>
      </c>
      <c r="R153" s="10">
        <v>87474</v>
      </c>
      <c r="S153" s="10">
        <v>8284</v>
      </c>
      <c r="T153" s="10">
        <v>2457154</v>
      </c>
      <c r="U153" s="10">
        <v>4090151</v>
      </c>
      <c r="V153" s="10">
        <v>1632997</v>
      </c>
      <c r="W153" s="10">
        <v>2058</v>
      </c>
      <c r="X153" s="10">
        <v>81631</v>
      </c>
      <c r="Y153" s="10">
        <v>11008</v>
      </c>
      <c r="Z153" s="10">
        <v>473269</v>
      </c>
      <c r="AA153" s="10">
        <v>90374</v>
      </c>
    </row>
    <row r="154" spans="1:27">
      <c r="A154" s="10">
        <v>1381</v>
      </c>
      <c r="B154" s="10">
        <v>3</v>
      </c>
      <c r="C154" s="10" t="s">
        <v>431</v>
      </c>
      <c r="D154" s="10" t="s">
        <v>432</v>
      </c>
      <c r="E154" s="10">
        <v>94</v>
      </c>
      <c r="F154" s="10">
        <v>6575</v>
      </c>
      <c r="G154" s="10">
        <v>5829</v>
      </c>
      <c r="H154" s="10">
        <v>746</v>
      </c>
      <c r="I154" s="10">
        <v>5762</v>
      </c>
      <c r="J154" s="10">
        <v>746</v>
      </c>
      <c r="K154" s="10">
        <v>67</v>
      </c>
      <c r="L154" s="10">
        <v>0</v>
      </c>
      <c r="M154" s="10">
        <v>136592</v>
      </c>
      <c r="N154" s="10">
        <v>584613</v>
      </c>
      <c r="O154" s="10">
        <v>196079</v>
      </c>
      <c r="P154" s="10">
        <v>996691</v>
      </c>
      <c r="Q154" s="10">
        <v>1181325</v>
      </c>
      <c r="R154" s="10">
        <v>15080</v>
      </c>
      <c r="S154" s="10">
        <v>1799</v>
      </c>
      <c r="T154" s="10">
        <v>617387</v>
      </c>
      <c r="U154" s="10">
        <v>1003621</v>
      </c>
      <c r="V154" s="10">
        <v>386234</v>
      </c>
      <c r="W154" s="10">
        <v>28</v>
      </c>
      <c r="X154" s="10">
        <v>25420</v>
      </c>
      <c r="Y154" s="10">
        <v>4272</v>
      </c>
      <c r="Z154" s="10">
        <v>65205</v>
      </c>
      <c r="AA154" s="10">
        <v>73138</v>
      </c>
    </row>
    <row r="155" spans="1:27">
      <c r="A155" s="10">
        <v>1381</v>
      </c>
      <c r="B155" s="10">
        <v>4</v>
      </c>
      <c r="C155" s="10" t="s">
        <v>433</v>
      </c>
      <c r="D155" s="10" t="s">
        <v>432</v>
      </c>
      <c r="E155" s="10">
        <v>94</v>
      </c>
      <c r="F155" s="10">
        <v>6575</v>
      </c>
      <c r="G155" s="10">
        <v>5829</v>
      </c>
      <c r="H155" s="10">
        <v>746</v>
      </c>
      <c r="I155" s="10">
        <v>5762</v>
      </c>
      <c r="J155" s="10">
        <v>746</v>
      </c>
      <c r="K155" s="10">
        <v>67</v>
      </c>
      <c r="L155" s="10">
        <v>0</v>
      </c>
      <c r="M155" s="10">
        <v>136592</v>
      </c>
      <c r="N155" s="10">
        <v>584613</v>
      </c>
      <c r="O155" s="10">
        <v>196079</v>
      </c>
      <c r="P155" s="10">
        <v>996691</v>
      </c>
      <c r="Q155" s="10">
        <v>1181325</v>
      </c>
      <c r="R155" s="10">
        <v>15080</v>
      </c>
      <c r="S155" s="10">
        <v>1799</v>
      </c>
      <c r="T155" s="10">
        <v>617387</v>
      </c>
      <c r="U155" s="10">
        <v>1003621</v>
      </c>
      <c r="V155" s="10">
        <v>386234</v>
      </c>
      <c r="W155" s="10">
        <v>28</v>
      </c>
      <c r="X155" s="10">
        <v>25420</v>
      </c>
      <c r="Y155" s="10">
        <v>4272</v>
      </c>
      <c r="Z155" s="10">
        <v>65205</v>
      </c>
      <c r="AA155" s="10">
        <v>73138</v>
      </c>
    </row>
    <row r="156" spans="1:27">
      <c r="A156" s="10">
        <v>1381</v>
      </c>
      <c r="B156" s="10">
        <v>3</v>
      </c>
      <c r="C156" s="10" t="s">
        <v>434</v>
      </c>
      <c r="D156" s="10" t="s">
        <v>435</v>
      </c>
      <c r="E156" s="10">
        <v>293</v>
      </c>
      <c r="F156" s="10">
        <v>27762</v>
      </c>
      <c r="G156" s="10">
        <v>26116</v>
      </c>
      <c r="H156" s="10">
        <v>1646</v>
      </c>
      <c r="I156" s="10">
        <v>25903</v>
      </c>
      <c r="J156" s="10">
        <v>1643</v>
      </c>
      <c r="K156" s="10">
        <v>213</v>
      </c>
      <c r="L156" s="10">
        <v>3</v>
      </c>
      <c r="M156" s="10">
        <v>795465</v>
      </c>
      <c r="N156" s="10">
        <v>4918611</v>
      </c>
      <c r="O156" s="10">
        <v>868473</v>
      </c>
      <c r="P156" s="10">
        <v>6730646</v>
      </c>
      <c r="Q156" s="10">
        <v>11663100</v>
      </c>
      <c r="R156" s="10">
        <v>265034</v>
      </c>
      <c r="S156" s="10">
        <v>12064</v>
      </c>
      <c r="T156" s="10">
        <v>5064243</v>
      </c>
      <c r="U156" s="10">
        <v>6985879</v>
      </c>
      <c r="V156" s="10">
        <v>1921636</v>
      </c>
      <c r="W156" s="10">
        <v>1014</v>
      </c>
      <c r="X156" s="10">
        <v>230894</v>
      </c>
      <c r="Y156" s="10">
        <v>53099</v>
      </c>
      <c r="Z156" s="10">
        <v>20477</v>
      </c>
      <c r="AA156" s="10">
        <v>339335</v>
      </c>
    </row>
    <row r="157" spans="1:27">
      <c r="A157" s="10">
        <v>1381</v>
      </c>
      <c r="B157" s="10">
        <v>4</v>
      </c>
      <c r="C157" s="10" t="s">
        <v>436</v>
      </c>
      <c r="D157" s="10" t="s">
        <v>435</v>
      </c>
      <c r="E157" s="10">
        <v>293</v>
      </c>
      <c r="F157" s="10">
        <v>27762</v>
      </c>
      <c r="G157" s="10">
        <v>26116</v>
      </c>
      <c r="H157" s="10">
        <v>1646</v>
      </c>
      <c r="I157" s="10">
        <v>25903</v>
      </c>
      <c r="J157" s="10">
        <v>1643</v>
      </c>
      <c r="K157" s="10">
        <v>213</v>
      </c>
      <c r="L157" s="10">
        <v>3</v>
      </c>
      <c r="M157" s="10">
        <v>795465</v>
      </c>
      <c r="N157" s="10">
        <v>4918611</v>
      </c>
      <c r="O157" s="10">
        <v>868473</v>
      </c>
      <c r="P157" s="10">
        <v>6730646</v>
      </c>
      <c r="Q157" s="10">
        <v>11663100</v>
      </c>
      <c r="R157" s="10">
        <v>265034</v>
      </c>
      <c r="S157" s="10">
        <v>12064</v>
      </c>
      <c r="T157" s="10">
        <v>5064243</v>
      </c>
      <c r="U157" s="10">
        <v>6985879</v>
      </c>
      <c r="V157" s="10">
        <v>1921636</v>
      </c>
      <c r="W157" s="10">
        <v>1014</v>
      </c>
      <c r="X157" s="10">
        <v>230894</v>
      </c>
      <c r="Y157" s="10">
        <v>53099</v>
      </c>
      <c r="Z157" s="10">
        <v>20477</v>
      </c>
      <c r="AA157" s="10">
        <v>339335</v>
      </c>
    </row>
    <row r="158" spans="1:27">
      <c r="A158" s="10">
        <v>1381</v>
      </c>
      <c r="B158" s="10">
        <v>3</v>
      </c>
      <c r="C158" s="10" t="s">
        <v>437</v>
      </c>
      <c r="D158" s="10" t="s">
        <v>438</v>
      </c>
      <c r="E158" s="10">
        <v>25</v>
      </c>
      <c r="F158" s="10">
        <v>2229</v>
      </c>
      <c r="G158" s="10">
        <v>2034</v>
      </c>
      <c r="H158" s="10">
        <v>195</v>
      </c>
      <c r="I158" s="10">
        <v>2021</v>
      </c>
      <c r="J158" s="10">
        <v>194</v>
      </c>
      <c r="K158" s="10">
        <v>13</v>
      </c>
      <c r="L158" s="10">
        <v>1</v>
      </c>
      <c r="M158" s="10">
        <v>85302</v>
      </c>
      <c r="N158" s="10">
        <v>376902</v>
      </c>
      <c r="O158" s="10">
        <v>165853</v>
      </c>
      <c r="P158" s="10">
        <v>564369</v>
      </c>
      <c r="Q158" s="10">
        <v>980817</v>
      </c>
      <c r="R158" s="10">
        <v>0</v>
      </c>
      <c r="S158" s="10">
        <v>0</v>
      </c>
      <c r="T158" s="10">
        <v>390950</v>
      </c>
      <c r="U158" s="10">
        <v>579300</v>
      </c>
      <c r="V158" s="10">
        <v>188350</v>
      </c>
      <c r="W158" s="10">
        <v>82</v>
      </c>
      <c r="X158" s="10">
        <v>17732</v>
      </c>
      <c r="Y158" s="10">
        <v>2689</v>
      </c>
      <c r="Z158" s="10">
        <v>14943</v>
      </c>
      <c r="AA158" s="10">
        <v>10868</v>
      </c>
    </row>
    <row r="159" spans="1:27">
      <c r="A159" s="10">
        <v>1381</v>
      </c>
      <c r="B159" s="10">
        <v>4</v>
      </c>
      <c r="C159" s="10" t="s">
        <v>439</v>
      </c>
      <c r="D159" s="10" t="s">
        <v>438</v>
      </c>
      <c r="E159" s="10">
        <v>25</v>
      </c>
      <c r="F159" s="10">
        <v>2229</v>
      </c>
      <c r="G159" s="10">
        <v>2034</v>
      </c>
      <c r="H159" s="10">
        <v>195</v>
      </c>
      <c r="I159" s="10">
        <v>2021</v>
      </c>
      <c r="J159" s="10">
        <v>194</v>
      </c>
      <c r="K159" s="10">
        <v>13</v>
      </c>
      <c r="L159" s="10">
        <v>1</v>
      </c>
      <c r="M159" s="10">
        <v>85302</v>
      </c>
      <c r="N159" s="10">
        <v>376902</v>
      </c>
      <c r="O159" s="10">
        <v>165853</v>
      </c>
      <c r="P159" s="10">
        <v>564369</v>
      </c>
      <c r="Q159" s="10">
        <v>980817</v>
      </c>
      <c r="R159" s="10">
        <v>0</v>
      </c>
      <c r="S159" s="10">
        <v>0</v>
      </c>
      <c r="T159" s="10">
        <v>390950</v>
      </c>
      <c r="U159" s="10">
        <v>579300</v>
      </c>
      <c r="V159" s="10">
        <v>188350</v>
      </c>
      <c r="W159" s="10">
        <v>82</v>
      </c>
      <c r="X159" s="10">
        <v>17732</v>
      </c>
      <c r="Y159" s="10">
        <v>2689</v>
      </c>
      <c r="Z159" s="10">
        <v>14943</v>
      </c>
      <c r="AA159" s="10">
        <v>10868</v>
      </c>
    </row>
    <row r="160" spans="1:27">
      <c r="A160" s="10">
        <v>1381</v>
      </c>
      <c r="B160" s="10">
        <v>2</v>
      </c>
      <c r="C160" s="10" t="s">
        <v>440</v>
      </c>
      <c r="D160" s="10" t="s">
        <v>441</v>
      </c>
      <c r="E160" s="10">
        <v>1194</v>
      </c>
      <c r="F160" s="10">
        <v>73874</v>
      </c>
      <c r="G160" s="10">
        <v>69933</v>
      </c>
      <c r="H160" s="10">
        <v>3941</v>
      </c>
      <c r="I160" s="10">
        <v>69048</v>
      </c>
      <c r="J160" s="10">
        <v>3927</v>
      </c>
      <c r="K160" s="10">
        <v>885</v>
      </c>
      <c r="L160" s="10">
        <v>14</v>
      </c>
      <c r="M160" s="10">
        <v>2085422</v>
      </c>
      <c r="N160" s="10">
        <v>8514202</v>
      </c>
      <c r="O160" s="10">
        <v>1448264</v>
      </c>
      <c r="P160" s="10">
        <v>14353442</v>
      </c>
      <c r="Q160" s="10">
        <v>17997344</v>
      </c>
      <c r="R160" s="10">
        <v>273247</v>
      </c>
      <c r="S160" s="10">
        <v>28029</v>
      </c>
      <c r="T160" s="10">
        <v>8967677</v>
      </c>
      <c r="U160" s="10">
        <v>17770763</v>
      </c>
      <c r="V160" s="10">
        <v>8803086</v>
      </c>
      <c r="W160" s="10">
        <v>46373</v>
      </c>
      <c r="X160" s="10">
        <v>564182</v>
      </c>
      <c r="Y160" s="10">
        <v>131872</v>
      </c>
      <c r="Z160" s="10">
        <v>4548974</v>
      </c>
      <c r="AA160" s="10">
        <v>2171986</v>
      </c>
    </row>
    <row r="161" spans="1:27">
      <c r="A161" s="10">
        <v>1381</v>
      </c>
      <c r="B161" s="10">
        <v>3</v>
      </c>
      <c r="C161" s="10" t="s">
        <v>442</v>
      </c>
      <c r="D161" s="10" t="s">
        <v>443</v>
      </c>
      <c r="E161" s="10">
        <v>648</v>
      </c>
      <c r="F161" s="10">
        <v>49382</v>
      </c>
      <c r="G161" s="10">
        <v>46529</v>
      </c>
      <c r="H161" s="10">
        <v>2853</v>
      </c>
      <c r="I161" s="10">
        <v>46075</v>
      </c>
      <c r="J161" s="10">
        <v>2848</v>
      </c>
      <c r="K161" s="10">
        <v>454</v>
      </c>
      <c r="L161" s="10">
        <v>5</v>
      </c>
      <c r="M161" s="10">
        <v>1369654</v>
      </c>
      <c r="N161" s="10">
        <v>6253841</v>
      </c>
      <c r="O161" s="10">
        <v>1198357</v>
      </c>
      <c r="P161" s="10">
        <v>10356686</v>
      </c>
      <c r="Q161" s="10">
        <v>12655126</v>
      </c>
      <c r="R161" s="10">
        <v>169827</v>
      </c>
      <c r="S161" s="10">
        <v>16637</v>
      </c>
      <c r="T161" s="10">
        <v>6544626</v>
      </c>
      <c r="U161" s="10">
        <v>13417608</v>
      </c>
      <c r="V161" s="10">
        <v>6872982</v>
      </c>
      <c r="W161" s="10">
        <v>32875</v>
      </c>
      <c r="X161" s="10">
        <v>406170</v>
      </c>
      <c r="Y161" s="10">
        <v>114724</v>
      </c>
      <c r="Z161" s="10">
        <v>4435243</v>
      </c>
      <c r="AA161" s="10">
        <v>2025302</v>
      </c>
    </row>
    <row r="162" spans="1:27">
      <c r="A162" s="10">
        <v>1381</v>
      </c>
      <c r="B162" s="10">
        <v>4</v>
      </c>
      <c r="C162" s="10" t="s">
        <v>444</v>
      </c>
      <c r="D162" s="10" t="s">
        <v>445</v>
      </c>
      <c r="E162" s="10">
        <v>34</v>
      </c>
      <c r="F162" s="10">
        <v>7579</v>
      </c>
      <c r="G162" s="10">
        <v>7328</v>
      </c>
      <c r="H162" s="10">
        <v>251</v>
      </c>
      <c r="I162" s="10">
        <v>7277</v>
      </c>
      <c r="J162" s="10">
        <v>251</v>
      </c>
      <c r="K162" s="10">
        <v>51</v>
      </c>
      <c r="L162" s="10">
        <v>0</v>
      </c>
      <c r="M162" s="10">
        <v>333974</v>
      </c>
      <c r="N162" s="10">
        <v>1774356</v>
      </c>
      <c r="O162" s="10">
        <v>662082</v>
      </c>
      <c r="P162" s="10">
        <v>3140955</v>
      </c>
      <c r="Q162" s="10">
        <v>4044423</v>
      </c>
      <c r="R162" s="10">
        <v>43238</v>
      </c>
      <c r="S162" s="10">
        <v>5538</v>
      </c>
      <c r="T162" s="10">
        <v>1886549</v>
      </c>
      <c r="U162" s="10">
        <v>5699772</v>
      </c>
      <c r="V162" s="10">
        <v>3813223</v>
      </c>
      <c r="W162" s="10">
        <v>21587</v>
      </c>
      <c r="X162" s="10">
        <v>135617</v>
      </c>
      <c r="Y162" s="10">
        <v>82860</v>
      </c>
      <c r="Z162" s="10">
        <v>3801686</v>
      </c>
      <c r="AA162" s="10">
        <v>1559595</v>
      </c>
    </row>
    <row r="163" spans="1:27">
      <c r="A163" s="10">
        <v>1381</v>
      </c>
      <c r="B163" s="10">
        <v>4</v>
      </c>
      <c r="C163" s="10" t="s">
        <v>446</v>
      </c>
      <c r="D163" s="10" t="s">
        <v>447</v>
      </c>
      <c r="E163" s="10">
        <v>6</v>
      </c>
      <c r="F163" s="10">
        <v>412</v>
      </c>
      <c r="G163" s="10">
        <v>351</v>
      </c>
      <c r="H163" s="10">
        <v>61</v>
      </c>
      <c r="I163" s="10">
        <v>349</v>
      </c>
      <c r="J163" s="10">
        <v>61</v>
      </c>
      <c r="K163" s="10">
        <v>2</v>
      </c>
      <c r="L163" s="10">
        <v>0</v>
      </c>
      <c r="M163" s="10">
        <v>9511</v>
      </c>
      <c r="N163" s="10">
        <v>17961</v>
      </c>
      <c r="O163" s="10">
        <v>3807</v>
      </c>
      <c r="P163" s="10">
        <v>35742</v>
      </c>
      <c r="Q163" s="10">
        <v>73593</v>
      </c>
      <c r="R163" s="10">
        <v>0</v>
      </c>
      <c r="S163" s="10">
        <v>0</v>
      </c>
      <c r="T163" s="10">
        <v>18622</v>
      </c>
      <c r="U163" s="10">
        <v>37825</v>
      </c>
      <c r="V163" s="10">
        <v>19203</v>
      </c>
      <c r="W163" s="10">
        <v>0</v>
      </c>
      <c r="X163" s="10">
        <v>1561</v>
      </c>
      <c r="Y163" s="10">
        <v>87</v>
      </c>
      <c r="Z163" s="10">
        <v>4690</v>
      </c>
      <c r="AA163" s="10">
        <v>4401</v>
      </c>
    </row>
    <row r="164" spans="1:27">
      <c r="A164" s="10">
        <v>1381</v>
      </c>
      <c r="B164" s="10">
        <v>4</v>
      </c>
      <c r="C164" s="10" t="s">
        <v>448</v>
      </c>
      <c r="D164" s="10" t="s">
        <v>449</v>
      </c>
      <c r="E164" s="10">
        <v>187</v>
      </c>
      <c r="F164" s="10">
        <v>11133</v>
      </c>
      <c r="G164" s="10">
        <v>10271</v>
      </c>
      <c r="H164" s="10">
        <v>862</v>
      </c>
      <c r="I164" s="10">
        <v>10145</v>
      </c>
      <c r="J164" s="10">
        <v>862</v>
      </c>
      <c r="K164" s="10">
        <v>126</v>
      </c>
      <c r="L164" s="10">
        <v>0</v>
      </c>
      <c r="M164" s="10">
        <v>277009</v>
      </c>
      <c r="N164" s="10">
        <v>838865</v>
      </c>
      <c r="O164" s="10">
        <v>127469</v>
      </c>
      <c r="P164" s="10">
        <v>1472338</v>
      </c>
      <c r="Q164" s="10">
        <v>1918329</v>
      </c>
      <c r="R164" s="10">
        <v>16207</v>
      </c>
      <c r="S164" s="10">
        <v>1717</v>
      </c>
      <c r="T164" s="10">
        <v>894876</v>
      </c>
      <c r="U164" s="10">
        <v>1592868</v>
      </c>
      <c r="V164" s="10">
        <v>697992</v>
      </c>
      <c r="W164" s="10">
        <v>6276</v>
      </c>
      <c r="X164" s="10">
        <v>89031</v>
      </c>
      <c r="Y164" s="10">
        <v>14603</v>
      </c>
      <c r="Z164" s="10">
        <v>82734</v>
      </c>
      <c r="AA164" s="10">
        <v>133608</v>
      </c>
    </row>
    <row r="165" spans="1:27">
      <c r="A165" s="10">
        <v>1381</v>
      </c>
      <c r="B165" s="10">
        <v>4</v>
      </c>
      <c r="C165" s="10" t="s">
        <v>450</v>
      </c>
      <c r="D165" s="10" t="s">
        <v>451</v>
      </c>
      <c r="E165" s="10">
        <v>42</v>
      </c>
      <c r="F165" s="10">
        <v>2558</v>
      </c>
      <c r="G165" s="10">
        <v>2366</v>
      </c>
      <c r="H165" s="10">
        <v>192</v>
      </c>
      <c r="I165" s="10">
        <v>2337</v>
      </c>
      <c r="J165" s="10">
        <v>191</v>
      </c>
      <c r="K165" s="10">
        <v>29</v>
      </c>
      <c r="L165" s="10">
        <v>1</v>
      </c>
      <c r="M165" s="10">
        <v>63744</v>
      </c>
      <c r="N165" s="10">
        <v>148336</v>
      </c>
      <c r="O165" s="10">
        <v>26691</v>
      </c>
      <c r="P165" s="10">
        <v>293407</v>
      </c>
      <c r="Q165" s="10">
        <v>308979</v>
      </c>
      <c r="R165" s="10">
        <v>399</v>
      </c>
      <c r="S165" s="10">
        <v>50</v>
      </c>
      <c r="T165" s="10">
        <v>159801</v>
      </c>
      <c r="U165" s="10">
        <v>298514</v>
      </c>
      <c r="V165" s="10">
        <v>138713</v>
      </c>
      <c r="W165" s="10">
        <v>207</v>
      </c>
      <c r="X165" s="10">
        <v>11709</v>
      </c>
      <c r="Y165" s="10">
        <v>391</v>
      </c>
      <c r="Z165" s="10">
        <v>-3869</v>
      </c>
      <c r="AA165" s="10">
        <v>20279</v>
      </c>
    </row>
    <row r="166" spans="1:27">
      <c r="A166" s="10">
        <v>1381</v>
      </c>
      <c r="B166" s="10">
        <v>4</v>
      </c>
      <c r="C166" s="10" t="s">
        <v>452</v>
      </c>
      <c r="D166" s="10" t="s">
        <v>453</v>
      </c>
      <c r="E166" s="10">
        <v>34</v>
      </c>
      <c r="F166" s="10">
        <v>2371</v>
      </c>
      <c r="G166" s="10">
        <v>2245</v>
      </c>
      <c r="H166" s="10">
        <v>126</v>
      </c>
      <c r="I166" s="10">
        <v>2229</v>
      </c>
      <c r="J166" s="10">
        <v>126</v>
      </c>
      <c r="K166" s="10">
        <v>16</v>
      </c>
      <c r="L166" s="10">
        <v>0</v>
      </c>
      <c r="M166" s="10">
        <v>57138</v>
      </c>
      <c r="N166" s="10">
        <v>174677</v>
      </c>
      <c r="O166" s="10">
        <v>23641</v>
      </c>
      <c r="P166" s="10">
        <v>319265</v>
      </c>
      <c r="Q166" s="10">
        <v>387412</v>
      </c>
      <c r="R166" s="10">
        <v>3458</v>
      </c>
      <c r="S166" s="10">
        <v>175</v>
      </c>
      <c r="T166" s="10">
        <v>181450</v>
      </c>
      <c r="U166" s="10">
        <v>326276</v>
      </c>
      <c r="V166" s="10">
        <v>144826</v>
      </c>
      <c r="W166" s="10">
        <v>141</v>
      </c>
      <c r="X166" s="10">
        <v>8746</v>
      </c>
      <c r="Y166" s="10">
        <v>1686</v>
      </c>
      <c r="Z166" s="10">
        <v>31184</v>
      </c>
      <c r="AA166" s="10">
        <v>4157</v>
      </c>
    </row>
    <row r="167" spans="1:27">
      <c r="A167" s="10">
        <v>1381</v>
      </c>
      <c r="B167" s="10">
        <v>4</v>
      </c>
      <c r="C167" s="10" t="s">
        <v>454</v>
      </c>
      <c r="D167" s="10" t="s">
        <v>455</v>
      </c>
      <c r="E167" s="10">
        <v>85</v>
      </c>
      <c r="F167" s="10">
        <v>7283</v>
      </c>
      <c r="G167" s="10">
        <v>7007</v>
      </c>
      <c r="H167" s="10">
        <v>276</v>
      </c>
      <c r="I167" s="10">
        <v>6961</v>
      </c>
      <c r="J167" s="10">
        <v>275</v>
      </c>
      <c r="K167" s="10">
        <v>46</v>
      </c>
      <c r="L167" s="10">
        <v>1</v>
      </c>
      <c r="M167" s="10">
        <v>241891</v>
      </c>
      <c r="N167" s="10">
        <v>1182009</v>
      </c>
      <c r="O167" s="10">
        <v>142514</v>
      </c>
      <c r="P167" s="10">
        <v>1546752</v>
      </c>
      <c r="Q167" s="10">
        <v>1550556</v>
      </c>
      <c r="R167" s="10">
        <v>19818</v>
      </c>
      <c r="S167" s="10">
        <v>2480</v>
      </c>
      <c r="T167" s="10">
        <v>1208929</v>
      </c>
      <c r="U167" s="10">
        <v>1761800</v>
      </c>
      <c r="V167" s="10">
        <v>552871</v>
      </c>
      <c r="W167" s="10">
        <v>951</v>
      </c>
      <c r="X167" s="10">
        <v>40367</v>
      </c>
      <c r="Y167" s="10">
        <v>2950</v>
      </c>
      <c r="Z167" s="10">
        <v>207523</v>
      </c>
      <c r="AA167" s="10">
        <v>12696</v>
      </c>
    </row>
    <row r="168" spans="1:27">
      <c r="A168" s="10">
        <v>1381</v>
      </c>
      <c r="B168" s="10">
        <v>4</v>
      </c>
      <c r="C168" s="10" t="s">
        <v>456</v>
      </c>
      <c r="D168" s="10" t="s">
        <v>457</v>
      </c>
      <c r="E168" s="10">
        <v>3</v>
      </c>
      <c r="F168" s="10">
        <v>147</v>
      </c>
      <c r="G168" s="10">
        <v>109</v>
      </c>
      <c r="H168" s="10">
        <v>38</v>
      </c>
      <c r="I168" s="10">
        <v>106</v>
      </c>
      <c r="J168" s="10">
        <v>38</v>
      </c>
      <c r="K168" s="10">
        <v>3</v>
      </c>
      <c r="L168" s="10">
        <v>0</v>
      </c>
      <c r="M168" s="10">
        <v>2589</v>
      </c>
      <c r="N168" s="10">
        <v>13237</v>
      </c>
      <c r="O168" s="10">
        <v>0</v>
      </c>
      <c r="P168" s="10">
        <v>18969</v>
      </c>
      <c r="Q168" s="10">
        <v>18993</v>
      </c>
      <c r="R168" s="10">
        <v>0</v>
      </c>
      <c r="S168" s="10">
        <v>0</v>
      </c>
      <c r="T168" s="10">
        <v>13268</v>
      </c>
      <c r="U168" s="10">
        <v>18993</v>
      </c>
      <c r="V168" s="10">
        <v>5725</v>
      </c>
      <c r="W168" s="10">
        <v>0</v>
      </c>
      <c r="X168" s="10">
        <v>222</v>
      </c>
      <c r="Y168" s="10">
        <v>47</v>
      </c>
      <c r="Z168" s="10">
        <v>-1349</v>
      </c>
      <c r="AA168" s="10">
        <v>29873</v>
      </c>
    </row>
    <row r="169" spans="1:27">
      <c r="A169" s="10">
        <v>1381</v>
      </c>
      <c r="B169" s="10">
        <v>4</v>
      </c>
      <c r="C169" s="10" t="s">
        <v>458</v>
      </c>
      <c r="D169" s="10" t="s">
        <v>459</v>
      </c>
      <c r="E169" s="10">
        <v>257</v>
      </c>
      <c r="F169" s="10">
        <v>17899</v>
      </c>
      <c r="G169" s="10">
        <v>16852</v>
      </c>
      <c r="H169" s="10">
        <v>1047</v>
      </c>
      <c r="I169" s="10">
        <v>16671</v>
      </c>
      <c r="J169" s="10">
        <v>1044</v>
      </c>
      <c r="K169" s="10">
        <v>181</v>
      </c>
      <c r="L169" s="10">
        <v>3</v>
      </c>
      <c r="M169" s="10">
        <v>383797</v>
      </c>
      <c r="N169" s="10">
        <v>2104400</v>
      </c>
      <c r="O169" s="10">
        <v>212154</v>
      </c>
      <c r="P169" s="10">
        <v>3529257</v>
      </c>
      <c r="Q169" s="10">
        <v>4352840</v>
      </c>
      <c r="R169" s="10">
        <v>86706</v>
      </c>
      <c r="S169" s="10">
        <v>6678</v>
      </c>
      <c r="T169" s="10">
        <v>2181130</v>
      </c>
      <c r="U169" s="10">
        <v>3681560</v>
      </c>
      <c r="V169" s="10">
        <v>1500429</v>
      </c>
      <c r="W169" s="10">
        <v>3713</v>
      </c>
      <c r="X169" s="10">
        <v>118916</v>
      </c>
      <c r="Y169" s="10">
        <v>12099</v>
      </c>
      <c r="Z169" s="10">
        <v>312644</v>
      </c>
      <c r="AA169" s="10">
        <v>260694</v>
      </c>
    </row>
    <row r="170" spans="1:27">
      <c r="A170" s="10">
        <v>1381</v>
      </c>
      <c r="B170" s="10">
        <v>3</v>
      </c>
      <c r="C170" s="10" t="s">
        <v>460</v>
      </c>
      <c r="D170" s="10" t="s">
        <v>461</v>
      </c>
      <c r="E170" s="10">
        <v>546</v>
      </c>
      <c r="F170" s="10">
        <v>24492</v>
      </c>
      <c r="G170" s="10">
        <v>23404</v>
      </c>
      <c r="H170" s="10">
        <v>1088</v>
      </c>
      <c r="I170" s="10">
        <v>22973</v>
      </c>
      <c r="J170" s="10">
        <v>1079</v>
      </c>
      <c r="K170" s="10">
        <v>431</v>
      </c>
      <c r="L170" s="10">
        <v>9</v>
      </c>
      <c r="M170" s="10">
        <v>715768</v>
      </c>
      <c r="N170" s="10">
        <v>2260361</v>
      </c>
      <c r="O170" s="10">
        <v>249907</v>
      </c>
      <c r="P170" s="10">
        <v>3996757</v>
      </c>
      <c r="Q170" s="10">
        <v>5342219</v>
      </c>
      <c r="R170" s="10">
        <v>103420</v>
      </c>
      <c r="S170" s="10">
        <v>11391</v>
      </c>
      <c r="T170" s="10">
        <v>2423052</v>
      </c>
      <c r="U170" s="10">
        <v>4353155</v>
      </c>
      <c r="V170" s="10">
        <v>1930104</v>
      </c>
      <c r="W170" s="10">
        <v>13498</v>
      </c>
      <c r="X170" s="10">
        <v>158013</v>
      </c>
      <c r="Y170" s="10">
        <v>17148</v>
      </c>
      <c r="Z170" s="10">
        <v>113731</v>
      </c>
      <c r="AA170" s="10">
        <v>146683</v>
      </c>
    </row>
    <row r="171" spans="1:27">
      <c r="A171" s="10">
        <v>1381</v>
      </c>
      <c r="B171" s="10">
        <v>4</v>
      </c>
      <c r="C171" s="10" t="s">
        <v>462</v>
      </c>
      <c r="D171" s="10" t="s">
        <v>463</v>
      </c>
      <c r="E171" s="10">
        <v>127</v>
      </c>
      <c r="F171" s="10">
        <v>5446</v>
      </c>
      <c r="G171" s="10">
        <v>5261</v>
      </c>
      <c r="H171" s="10">
        <v>185</v>
      </c>
      <c r="I171" s="10">
        <v>5162</v>
      </c>
      <c r="J171" s="10">
        <v>185</v>
      </c>
      <c r="K171" s="10">
        <v>99</v>
      </c>
      <c r="L171" s="10">
        <v>0</v>
      </c>
      <c r="M171" s="10">
        <v>127279</v>
      </c>
      <c r="N171" s="10">
        <v>413694</v>
      </c>
      <c r="O171" s="10">
        <v>55509</v>
      </c>
      <c r="P171" s="10">
        <v>619904</v>
      </c>
      <c r="Q171" s="10">
        <v>1067383</v>
      </c>
      <c r="R171" s="10">
        <v>15690</v>
      </c>
      <c r="S171" s="10">
        <v>1705</v>
      </c>
      <c r="T171" s="10">
        <v>443182</v>
      </c>
      <c r="U171" s="10">
        <v>737772</v>
      </c>
      <c r="V171" s="10">
        <v>294590</v>
      </c>
      <c r="W171" s="10">
        <v>2422</v>
      </c>
      <c r="X171" s="10">
        <v>30073</v>
      </c>
      <c r="Y171" s="10">
        <v>2898</v>
      </c>
      <c r="Z171" s="10">
        <v>-13977</v>
      </c>
      <c r="AA171" s="10">
        <v>35125</v>
      </c>
    </row>
    <row r="172" spans="1:27">
      <c r="A172" s="10">
        <v>1381</v>
      </c>
      <c r="B172" s="10">
        <v>4</v>
      </c>
      <c r="C172" s="10" t="s">
        <v>464</v>
      </c>
      <c r="D172" s="10" t="s">
        <v>465</v>
      </c>
      <c r="E172" s="10">
        <v>122</v>
      </c>
      <c r="F172" s="10">
        <v>6961</v>
      </c>
      <c r="G172" s="10">
        <v>6730</v>
      </c>
      <c r="H172" s="10">
        <v>231</v>
      </c>
      <c r="I172" s="10">
        <v>6623</v>
      </c>
      <c r="J172" s="10">
        <v>227</v>
      </c>
      <c r="K172" s="10">
        <v>107</v>
      </c>
      <c r="L172" s="10">
        <v>4</v>
      </c>
      <c r="M172" s="10">
        <v>210494</v>
      </c>
      <c r="N172" s="10">
        <v>421956</v>
      </c>
      <c r="O172" s="10">
        <v>25062</v>
      </c>
      <c r="P172" s="10">
        <v>915501</v>
      </c>
      <c r="Q172" s="10">
        <v>851966</v>
      </c>
      <c r="R172" s="10">
        <v>5704</v>
      </c>
      <c r="S172" s="10">
        <v>713</v>
      </c>
      <c r="T172" s="10">
        <v>448971</v>
      </c>
      <c r="U172" s="10">
        <v>983885</v>
      </c>
      <c r="V172" s="10">
        <v>534914</v>
      </c>
      <c r="W172" s="10">
        <v>45</v>
      </c>
      <c r="X172" s="10">
        <v>20936</v>
      </c>
      <c r="Y172" s="10">
        <v>3528</v>
      </c>
      <c r="Z172" s="10">
        <v>132884</v>
      </c>
      <c r="AA172" s="10">
        <v>49273</v>
      </c>
    </row>
    <row r="173" spans="1:27">
      <c r="A173" s="10">
        <v>1381</v>
      </c>
      <c r="B173" s="10">
        <v>4</v>
      </c>
      <c r="C173" s="10" t="s">
        <v>466</v>
      </c>
      <c r="D173" s="10" t="s">
        <v>467</v>
      </c>
      <c r="E173" s="10">
        <v>13</v>
      </c>
      <c r="F173" s="10">
        <v>416</v>
      </c>
      <c r="G173" s="10">
        <v>406</v>
      </c>
      <c r="H173" s="10">
        <v>10</v>
      </c>
      <c r="I173" s="10">
        <v>396</v>
      </c>
      <c r="J173" s="10">
        <v>10</v>
      </c>
      <c r="K173" s="10">
        <v>10</v>
      </c>
      <c r="L173" s="10">
        <v>0</v>
      </c>
      <c r="M173" s="10">
        <v>14687</v>
      </c>
      <c r="N173" s="10">
        <v>56901</v>
      </c>
      <c r="O173" s="10">
        <v>1062</v>
      </c>
      <c r="P173" s="10">
        <v>98714</v>
      </c>
      <c r="Q173" s="10">
        <v>277634</v>
      </c>
      <c r="R173" s="10">
        <v>170</v>
      </c>
      <c r="S173" s="10">
        <v>21</v>
      </c>
      <c r="T173" s="10">
        <v>59997</v>
      </c>
      <c r="U173" s="10">
        <v>100190</v>
      </c>
      <c r="V173" s="10">
        <v>40193</v>
      </c>
      <c r="W173" s="10">
        <v>0</v>
      </c>
      <c r="X173" s="10">
        <v>3958</v>
      </c>
      <c r="Y173" s="10">
        <v>150</v>
      </c>
      <c r="Z173" s="10">
        <v>4656</v>
      </c>
      <c r="AA173" s="10">
        <v>3575</v>
      </c>
    </row>
    <row r="174" spans="1:27">
      <c r="A174" s="10">
        <v>1381</v>
      </c>
      <c r="B174" s="10">
        <v>4</v>
      </c>
      <c r="C174" s="10" t="s">
        <v>468</v>
      </c>
      <c r="D174" s="10" t="s">
        <v>469</v>
      </c>
      <c r="E174" s="10">
        <v>82</v>
      </c>
      <c r="F174" s="10">
        <v>4425</v>
      </c>
      <c r="G174" s="10">
        <v>4262</v>
      </c>
      <c r="H174" s="10">
        <v>163</v>
      </c>
      <c r="I174" s="10">
        <v>4208</v>
      </c>
      <c r="J174" s="10">
        <v>161</v>
      </c>
      <c r="K174" s="10">
        <v>54</v>
      </c>
      <c r="L174" s="10">
        <v>2</v>
      </c>
      <c r="M174" s="10">
        <v>160069</v>
      </c>
      <c r="N174" s="10">
        <v>608912</v>
      </c>
      <c r="O174" s="10">
        <v>18740</v>
      </c>
      <c r="P174" s="10">
        <v>1098394</v>
      </c>
      <c r="Q174" s="10">
        <v>1629769</v>
      </c>
      <c r="R174" s="10">
        <v>76284</v>
      </c>
      <c r="S174" s="10">
        <v>8245</v>
      </c>
      <c r="T174" s="10">
        <v>664422</v>
      </c>
      <c r="U174" s="10">
        <v>1146043</v>
      </c>
      <c r="V174" s="10">
        <v>481621</v>
      </c>
      <c r="W174" s="10">
        <v>2753</v>
      </c>
      <c r="X174" s="10">
        <v>42873</v>
      </c>
      <c r="Y174" s="10">
        <v>5013</v>
      </c>
      <c r="Z174" s="10">
        <v>-62723</v>
      </c>
      <c r="AA174" s="10">
        <v>32365</v>
      </c>
    </row>
    <row r="175" spans="1:27">
      <c r="A175" s="10">
        <v>1381</v>
      </c>
      <c r="B175" s="10">
        <v>4</v>
      </c>
      <c r="C175" s="10" t="s">
        <v>470</v>
      </c>
      <c r="D175" s="10" t="s">
        <v>471</v>
      </c>
      <c r="E175" s="10">
        <v>89</v>
      </c>
      <c r="F175" s="10">
        <v>3122</v>
      </c>
      <c r="G175" s="10">
        <v>2944</v>
      </c>
      <c r="H175" s="10">
        <v>178</v>
      </c>
      <c r="I175" s="10">
        <v>2883</v>
      </c>
      <c r="J175" s="10">
        <v>178</v>
      </c>
      <c r="K175" s="10">
        <v>61</v>
      </c>
      <c r="L175" s="10">
        <v>0</v>
      </c>
      <c r="M175" s="10">
        <v>107399</v>
      </c>
      <c r="N175" s="10">
        <v>357692</v>
      </c>
      <c r="O175" s="10">
        <v>37673</v>
      </c>
      <c r="P175" s="10">
        <v>652475</v>
      </c>
      <c r="Q175" s="10">
        <v>750555</v>
      </c>
      <c r="R175" s="10">
        <v>1851</v>
      </c>
      <c r="S175" s="10">
        <v>231</v>
      </c>
      <c r="T175" s="10">
        <v>387432</v>
      </c>
      <c r="U175" s="10">
        <v>705321</v>
      </c>
      <c r="V175" s="10">
        <v>317889</v>
      </c>
      <c r="W175" s="10">
        <v>24</v>
      </c>
      <c r="X175" s="10">
        <v>27920</v>
      </c>
      <c r="Y175" s="10">
        <v>2559</v>
      </c>
      <c r="Z175" s="10">
        <v>13562</v>
      </c>
      <c r="AA175" s="10">
        <v>-6808</v>
      </c>
    </row>
    <row r="176" spans="1:27">
      <c r="A176" s="10">
        <v>1381</v>
      </c>
      <c r="B176" s="10">
        <v>4</v>
      </c>
      <c r="C176" s="10" t="s">
        <v>472</v>
      </c>
      <c r="D176" s="10" t="s">
        <v>473</v>
      </c>
      <c r="E176" s="10">
        <v>25</v>
      </c>
      <c r="F176" s="10">
        <v>1311</v>
      </c>
      <c r="G176" s="10">
        <v>1166</v>
      </c>
      <c r="H176" s="10">
        <v>145</v>
      </c>
      <c r="I176" s="10">
        <v>1149</v>
      </c>
      <c r="J176" s="10">
        <v>143</v>
      </c>
      <c r="K176" s="10">
        <v>17</v>
      </c>
      <c r="L176" s="10">
        <v>2</v>
      </c>
      <c r="M176" s="10">
        <v>28116</v>
      </c>
      <c r="N176" s="10">
        <v>119151</v>
      </c>
      <c r="O176" s="10">
        <v>84850</v>
      </c>
      <c r="P176" s="10">
        <v>211914</v>
      </c>
      <c r="Q176" s="10">
        <v>180366</v>
      </c>
      <c r="R176" s="10">
        <v>3155</v>
      </c>
      <c r="S176" s="10">
        <v>405</v>
      </c>
      <c r="T176" s="10">
        <v>126026</v>
      </c>
      <c r="U176" s="10">
        <v>221438</v>
      </c>
      <c r="V176" s="10">
        <v>95411</v>
      </c>
      <c r="W176" s="10">
        <v>7</v>
      </c>
      <c r="X176" s="10">
        <v>15149</v>
      </c>
      <c r="Y176" s="10">
        <v>294</v>
      </c>
      <c r="Z176" s="10">
        <v>31616</v>
      </c>
      <c r="AA176" s="10">
        <v>9254</v>
      </c>
    </row>
    <row r="177" spans="1:27">
      <c r="A177" s="10">
        <v>1381</v>
      </c>
      <c r="B177" s="10">
        <v>4</v>
      </c>
      <c r="C177" s="10" t="s">
        <v>474</v>
      </c>
      <c r="D177" s="10" t="s">
        <v>475</v>
      </c>
      <c r="E177" s="10">
        <v>88</v>
      </c>
      <c r="F177" s="10">
        <v>2811</v>
      </c>
      <c r="G177" s="10">
        <v>2635</v>
      </c>
      <c r="H177" s="10">
        <v>176</v>
      </c>
      <c r="I177" s="10">
        <v>2552</v>
      </c>
      <c r="J177" s="10">
        <v>175</v>
      </c>
      <c r="K177" s="10">
        <v>83</v>
      </c>
      <c r="L177" s="10">
        <v>1</v>
      </c>
      <c r="M177" s="10">
        <v>67724</v>
      </c>
      <c r="N177" s="10">
        <v>282056</v>
      </c>
      <c r="O177" s="10">
        <v>27011</v>
      </c>
      <c r="P177" s="10">
        <v>399856</v>
      </c>
      <c r="Q177" s="10">
        <v>584545</v>
      </c>
      <c r="R177" s="10">
        <v>567</v>
      </c>
      <c r="S177" s="10">
        <v>71</v>
      </c>
      <c r="T177" s="10">
        <v>293021</v>
      </c>
      <c r="U177" s="10">
        <v>458505</v>
      </c>
      <c r="V177" s="10">
        <v>165485</v>
      </c>
      <c r="W177" s="10">
        <v>8245</v>
      </c>
      <c r="X177" s="10">
        <v>17103</v>
      </c>
      <c r="Y177" s="10">
        <v>2707</v>
      </c>
      <c r="Z177" s="10">
        <v>7714</v>
      </c>
      <c r="AA177" s="10">
        <v>23900</v>
      </c>
    </row>
    <row r="178" spans="1:27">
      <c r="A178" s="10">
        <v>1381</v>
      </c>
      <c r="B178" s="10">
        <v>2</v>
      </c>
      <c r="C178" s="10" t="s">
        <v>476</v>
      </c>
      <c r="D178" s="10" t="s">
        <v>477</v>
      </c>
      <c r="E178" s="10">
        <v>801</v>
      </c>
      <c r="F178" s="10">
        <v>106419</v>
      </c>
      <c r="G178" s="10">
        <v>101329</v>
      </c>
      <c r="H178" s="10">
        <v>5090</v>
      </c>
      <c r="I178" s="10">
        <v>100722</v>
      </c>
      <c r="J178" s="10">
        <v>5076</v>
      </c>
      <c r="K178" s="10">
        <v>607</v>
      </c>
      <c r="L178" s="10">
        <v>14</v>
      </c>
      <c r="M178" s="10">
        <v>3401691</v>
      </c>
      <c r="N178" s="10">
        <v>41432544</v>
      </c>
      <c r="O178" s="10">
        <v>6717341</v>
      </c>
      <c r="P178" s="10">
        <v>59226086</v>
      </c>
      <c r="Q178" s="10">
        <v>70733589</v>
      </c>
      <c r="R178" s="10">
        <v>551267</v>
      </c>
      <c r="S178" s="10">
        <v>66858</v>
      </c>
      <c r="T178" s="10">
        <v>42663797</v>
      </c>
      <c r="U178" s="10">
        <v>60047939</v>
      </c>
      <c r="V178" s="10">
        <v>17384143</v>
      </c>
      <c r="W178" s="10">
        <v>85830</v>
      </c>
      <c r="X178" s="10">
        <v>1130182</v>
      </c>
      <c r="Y178" s="10">
        <v>687278</v>
      </c>
      <c r="Z178" s="10">
        <v>2460120</v>
      </c>
      <c r="AA178" s="10">
        <v>3229754</v>
      </c>
    </row>
    <row r="179" spans="1:27">
      <c r="A179" s="10">
        <v>1381</v>
      </c>
      <c r="B179" s="10">
        <v>3</v>
      </c>
      <c r="C179" s="10" t="s">
        <v>478</v>
      </c>
      <c r="D179" s="10" t="s">
        <v>479</v>
      </c>
      <c r="E179" s="10">
        <v>47</v>
      </c>
      <c r="F179" s="10">
        <v>45337</v>
      </c>
      <c r="G179" s="10">
        <v>43830</v>
      </c>
      <c r="H179" s="10">
        <v>1507</v>
      </c>
      <c r="I179" s="10">
        <v>43816</v>
      </c>
      <c r="J179" s="10">
        <v>1507</v>
      </c>
      <c r="K179" s="10">
        <v>14</v>
      </c>
      <c r="L179" s="10">
        <v>0</v>
      </c>
      <c r="M179" s="10">
        <v>2053764</v>
      </c>
      <c r="N179" s="10">
        <v>33111198</v>
      </c>
      <c r="O179" s="10">
        <v>5847479</v>
      </c>
      <c r="P179" s="10">
        <v>45365290</v>
      </c>
      <c r="Q179" s="10">
        <v>47771716</v>
      </c>
      <c r="R179" s="10">
        <v>480319</v>
      </c>
      <c r="S179" s="10">
        <v>60216</v>
      </c>
      <c r="T179" s="10">
        <v>34020023</v>
      </c>
      <c r="U179" s="10">
        <v>45975646</v>
      </c>
      <c r="V179" s="10">
        <v>11955622</v>
      </c>
      <c r="W179" s="10">
        <v>5439</v>
      </c>
      <c r="X179" s="10">
        <v>789766</v>
      </c>
      <c r="Y179" s="10">
        <v>624577</v>
      </c>
      <c r="Z179" s="10">
        <v>1842115</v>
      </c>
      <c r="AA179" s="10">
        <v>2608929</v>
      </c>
    </row>
    <row r="180" spans="1:27">
      <c r="A180" s="10">
        <v>1381</v>
      </c>
      <c r="B180" s="10">
        <v>4</v>
      </c>
      <c r="C180" s="10" t="s">
        <v>480</v>
      </c>
      <c r="D180" s="10" t="s">
        <v>479</v>
      </c>
      <c r="E180" s="10">
        <v>47</v>
      </c>
      <c r="F180" s="10">
        <v>45337</v>
      </c>
      <c r="G180" s="10">
        <v>43830</v>
      </c>
      <c r="H180" s="10">
        <v>1507</v>
      </c>
      <c r="I180" s="10">
        <v>43816</v>
      </c>
      <c r="J180" s="10">
        <v>1507</v>
      </c>
      <c r="K180" s="10">
        <v>14</v>
      </c>
      <c r="L180" s="10">
        <v>0</v>
      </c>
      <c r="M180" s="10">
        <v>2053764</v>
      </c>
      <c r="N180" s="10">
        <v>33111198</v>
      </c>
      <c r="O180" s="10">
        <v>5847479</v>
      </c>
      <c r="P180" s="10">
        <v>45365290</v>
      </c>
      <c r="Q180" s="10">
        <v>47771716</v>
      </c>
      <c r="R180" s="10">
        <v>480319</v>
      </c>
      <c r="S180" s="10">
        <v>60216</v>
      </c>
      <c r="T180" s="10">
        <v>34020023</v>
      </c>
      <c r="U180" s="10">
        <v>45975646</v>
      </c>
      <c r="V180" s="10">
        <v>11955622</v>
      </c>
      <c r="W180" s="10">
        <v>5439</v>
      </c>
      <c r="X180" s="10">
        <v>789766</v>
      </c>
      <c r="Y180" s="10">
        <v>624577</v>
      </c>
      <c r="Z180" s="10">
        <v>1842115</v>
      </c>
      <c r="AA180" s="10">
        <v>2608929</v>
      </c>
    </row>
    <row r="181" spans="1:27">
      <c r="A181" s="10">
        <v>1381</v>
      </c>
      <c r="B181" s="10">
        <v>3</v>
      </c>
      <c r="C181" s="10" t="s">
        <v>481</v>
      </c>
      <c r="D181" s="10" t="s">
        <v>482</v>
      </c>
      <c r="E181" s="10">
        <v>64</v>
      </c>
      <c r="F181" s="10">
        <v>3744</v>
      </c>
      <c r="G181" s="10">
        <v>3557</v>
      </c>
      <c r="H181" s="10">
        <v>187</v>
      </c>
      <c r="I181" s="10">
        <v>3503</v>
      </c>
      <c r="J181" s="10">
        <v>181</v>
      </c>
      <c r="K181" s="10">
        <v>54</v>
      </c>
      <c r="L181" s="10">
        <v>6</v>
      </c>
      <c r="M181" s="10">
        <v>98359</v>
      </c>
      <c r="N181" s="10">
        <v>1046673</v>
      </c>
      <c r="O181" s="10">
        <v>20843</v>
      </c>
      <c r="P181" s="10">
        <v>1429905</v>
      </c>
      <c r="Q181" s="10">
        <v>5640804</v>
      </c>
      <c r="R181" s="10">
        <v>39583</v>
      </c>
      <c r="S181" s="10">
        <v>2699</v>
      </c>
      <c r="T181" s="10">
        <v>1081490</v>
      </c>
      <c r="U181" s="10">
        <v>1452110</v>
      </c>
      <c r="V181" s="10">
        <v>370620</v>
      </c>
      <c r="W181" s="10">
        <v>77302</v>
      </c>
      <c r="X181" s="10">
        <v>58898</v>
      </c>
      <c r="Y181" s="10">
        <v>2271</v>
      </c>
      <c r="Z181" s="10">
        <v>58718</v>
      </c>
      <c r="AA181" s="10">
        <v>32099</v>
      </c>
    </row>
    <row r="182" spans="1:27">
      <c r="A182" s="10">
        <v>1381</v>
      </c>
      <c r="B182" s="10">
        <v>4</v>
      </c>
      <c r="C182" s="10" t="s">
        <v>483</v>
      </c>
      <c r="D182" s="10" t="s">
        <v>482</v>
      </c>
      <c r="E182" s="10">
        <v>64</v>
      </c>
      <c r="F182" s="10">
        <v>3744</v>
      </c>
      <c r="G182" s="10">
        <v>3557</v>
      </c>
      <c r="H182" s="10">
        <v>187</v>
      </c>
      <c r="I182" s="10">
        <v>3503</v>
      </c>
      <c r="J182" s="10">
        <v>181</v>
      </c>
      <c r="K182" s="10">
        <v>54</v>
      </c>
      <c r="L182" s="10">
        <v>6</v>
      </c>
      <c r="M182" s="10">
        <v>98359</v>
      </c>
      <c r="N182" s="10">
        <v>1046673</v>
      </c>
      <c r="O182" s="10">
        <v>20843</v>
      </c>
      <c r="P182" s="10">
        <v>1429905</v>
      </c>
      <c r="Q182" s="10">
        <v>5640804</v>
      </c>
      <c r="R182" s="10">
        <v>39583</v>
      </c>
      <c r="S182" s="10">
        <v>2699</v>
      </c>
      <c r="T182" s="10">
        <v>1081490</v>
      </c>
      <c r="U182" s="10">
        <v>1452110</v>
      </c>
      <c r="V182" s="10">
        <v>370620</v>
      </c>
      <c r="W182" s="10">
        <v>77302</v>
      </c>
      <c r="X182" s="10">
        <v>58898</v>
      </c>
      <c r="Y182" s="10">
        <v>2271</v>
      </c>
      <c r="Z182" s="10">
        <v>58718</v>
      </c>
      <c r="AA182" s="10">
        <v>32099</v>
      </c>
    </row>
    <row r="183" spans="1:27">
      <c r="A183" s="10">
        <v>1381</v>
      </c>
      <c r="B183" s="10">
        <v>3</v>
      </c>
      <c r="C183" s="10" t="s">
        <v>484</v>
      </c>
      <c r="D183" s="10" t="s">
        <v>485</v>
      </c>
      <c r="E183" s="10">
        <v>690</v>
      </c>
      <c r="F183" s="10">
        <v>57338</v>
      </c>
      <c r="G183" s="10">
        <v>53942</v>
      </c>
      <c r="H183" s="10">
        <v>3396</v>
      </c>
      <c r="I183" s="10">
        <v>53403</v>
      </c>
      <c r="J183" s="10">
        <v>3388</v>
      </c>
      <c r="K183" s="10">
        <v>539</v>
      </c>
      <c r="L183" s="10">
        <v>8</v>
      </c>
      <c r="M183" s="10">
        <v>1249567</v>
      </c>
      <c r="N183" s="10">
        <v>7274673</v>
      </c>
      <c r="O183" s="10">
        <v>849018</v>
      </c>
      <c r="P183" s="10">
        <v>12430890</v>
      </c>
      <c r="Q183" s="10">
        <v>17321068</v>
      </c>
      <c r="R183" s="10">
        <v>31365</v>
      </c>
      <c r="S183" s="10">
        <v>3942</v>
      </c>
      <c r="T183" s="10">
        <v>7562284</v>
      </c>
      <c r="U183" s="10">
        <v>12620184</v>
      </c>
      <c r="V183" s="10">
        <v>5057900</v>
      </c>
      <c r="W183" s="10">
        <v>3088</v>
      </c>
      <c r="X183" s="10">
        <v>281518</v>
      </c>
      <c r="Y183" s="10">
        <v>60430</v>
      </c>
      <c r="Z183" s="10">
        <v>559287</v>
      </c>
      <c r="AA183" s="10">
        <v>588725</v>
      </c>
    </row>
    <row r="184" spans="1:27">
      <c r="A184" s="10">
        <v>1381</v>
      </c>
      <c r="B184" s="10">
        <v>4</v>
      </c>
      <c r="C184" s="10" t="s">
        <v>486</v>
      </c>
      <c r="D184" s="10" t="s">
        <v>485</v>
      </c>
      <c r="E184" s="10">
        <v>690</v>
      </c>
      <c r="F184" s="10">
        <v>57338</v>
      </c>
      <c r="G184" s="10">
        <v>53942</v>
      </c>
      <c r="H184" s="10">
        <v>3396</v>
      </c>
      <c r="I184" s="10">
        <v>53403</v>
      </c>
      <c r="J184" s="10">
        <v>3388</v>
      </c>
      <c r="K184" s="10">
        <v>539</v>
      </c>
      <c r="L184" s="10">
        <v>8</v>
      </c>
      <c r="M184" s="10">
        <v>1249567</v>
      </c>
      <c r="N184" s="10">
        <v>7274673</v>
      </c>
      <c r="O184" s="10">
        <v>849018</v>
      </c>
      <c r="P184" s="10">
        <v>12430890</v>
      </c>
      <c r="Q184" s="10">
        <v>17321068</v>
      </c>
      <c r="R184" s="10">
        <v>31365</v>
      </c>
      <c r="S184" s="10">
        <v>3942</v>
      </c>
      <c r="T184" s="10">
        <v>7562284</v>
      </c>
      <c r="U184" s="10">
        <v>12620184</v>
      </c>
      <c r="V184" s="10">
        <v>5057900</v>
      </c>
      <c r="W184" s="10">
        <v>3088</v>
      </c>
      <c r="X184" s="10">
        <v>281518</v>
      </c>
      <c r="Y184" s="10">
        <v>60430</v>
      </c>
      <c r="Z184" s="10">
        <v>559287</v>
      </c>
      <c r="AA184" s="10">
        <v>588725</v>
      </c>
    </row>
    <row r="185" spans="1:27">
      <c r="A185" s="10">
        <v>1381</v>
      </c>
      <c r="B185" s="10">
        <v>2</v>
      </c>
      <c r="C185" s="10" t="s">
        <v>487</v>
      </c>
      <c r="D185" s="10" t="s">
        <v>488</v>
      </c>
      <c r="E185" s="10">
        <v>196</v>
      </c>
      <c r="F185" s="10">
        <v>23067</v>
      </c>
      <c r="G185" s="10">
        <v>22385</v>
      </c>
      <c r="H185" s="10">
        <v>682</v>
      </c>
      <c r="I185" s="10">
        <v>22292</v>
      </c>
      <c r="J185" s="10">
        <v>680</v>
      </c>
      <c r="K185" s="10">
        <v>93</v>
      </c>
      <c r="L185" s="10">
        <v>2</v>
      </c>
      <c r="M185" s="10">
        <v>744737</v>
      </c>
      <c r="N185" s="10">
        <v>4216078</v>
      </c>
      <c r="O185" s="10">
        <v>1854287</v>
      </c>
      <c r="P185" s="10">
        <v>6735759</v>
      </c>
      <c r="Q185" s="10">
        <v>6466061</v>
      </c>
      <c r="R185" s="10">
        <v>116020</v>
      </c>
      <c r="S185" s="10">
        <v>15457</v>
      </c>
      <c r="T185" s="10">
        <v>4331787</v>
      </c>
      <c r="U185" s="10">
        <v>7091503</v>
      </c>
      <c r="V185" s="10">
        <v>2759715</v>
      </c>
      <c r="W185" s="10">
        <v>37005</v>
      </c>
      <c r="X185" s="10">
        <v>202313</v>
      </c>
      <c r="Y185" s="10">
        <v>48952</v>
      </c>
      <c r="Z185" s="10">
        <v>714075</v>
      </c>
      <c r="AA185" s="10">
        <v>72548</v>
      </c>
    </row>
    <row r="186" spans="1:27">
      <c r="A186" s="10">
        <v>1381</v>
      </c>
      <c r="B186" s="10">
        <v>3</v>
      </c>
      <c r="C186" s="10" t="s">
        <v>489</v>
      </c>
      <c r="D186" s="10" t="s">
        <v>490</v>
      </c>
      <c r="E186" s="10">
        <v>34</v>
      </c>
      <c r="F186" s="10">
        <v>7545</v>
      </c>
      <c r="G186" s="10">
        <v>7261</v>
      </c>
      <c r="H186" s="10">
        <v>284</v>
      </c>
      <c r="I186" s="10">
        <v>7257</v>
      </c>
      <c r="J186" s="10">
        <v>284</v>
      </c>
      <c r="K186" s="10">
        <v>4</v>
      </c>
      <c r="L186" s="10">
        <v>0</v>
      </c>
      <c r="M186" s="10">
        <v>262271</v>
      </c>
      <c r="N186" s="10">
        <v>1059386</v>
      </c>
      <c r="O186" s="10">
        <v>889462</v>
      </c>
      <c r="P186" s="10">
        <v>1872320</v>
      </c>
      <c r="Q186" s="10">
        <v>1778916</v>
      </c>
      <c r="R186" s="10">
        <v>10613</v>
      </c>
      <c r="S186" s="10">
        <v>1243</v>
      </c>
      <c r="T186" s="10">
        <v>1101154</v>
      </c>
      <c r="U186" s="10">
        <v>2041515</v>
      </c>
      <c r="V186" s="10">
        <v>940361</v>
      </c>
      <c r="W186" s="10">
        <v>35931</v>
      </c>
      <c r="X186" s="10">
        <v>47177</v>
      </c>
      <c r="Y186" s="10">
        <v>1081</v>
      </c>
      <c r="Z186" s="10">
        <v>223798</v>
      </c>
      <c r="AA186" s="10">
        <v>8520</v>
      </c>
    </row>
    <row r="187" spans="1:27">
      <c r="A187" s="10">
        <v>1381</v>
      </c>
      <c r="B187" s="10">
        <v>4</v>
      </c>
      <c r="C187" s="10" t="s">
        <v>491</v>
      </c>
      <c r="D187" s="10" t="s">
        <v>492</v>
      </c>
      <c r="E187" s="10">
        <v>31</v>
      </c>
      <c r="F187" s="10">
        <v>7431</v>
      </c>
      <c r="G187" s="10">
        <v>7149</v>
      </c>
      <c r="H187" s="10">
        <v>282</v>
      </c>
      <c r="I187" s="10">
        <v>7146</v>
      </c>
      <c r="J187" s="10">
        <v>282</v>
      </c>
      <c r="K187" s="10">
        <v>3</v>
      </c>
      <c r="L187" s="10">
        <v>0</v>
      </c>
      <c r="M187" s="10">
        <v>260212</v>
      </c>
      <c r="N187" s="10">
        <v>1048232</v>
      </c>
      <c r="O187" s="10">
        <v>889462</v>
      </c>
      <c r="P187" s="10">
        <v>1854497</v>
      </c>
      <c r="Q187" s="10">
        <v>1761916</v>
      </c>
      <c r="R187" s="10">
        <v>10549</v>
      </c>
      <c r="S187" s="10">
        <v>1235</v>
      </c>
      <c r="T187" s="10">
        <v>1089362</v>
      </c>
      <c r="U187" s="10">
        <v>2021487</v>
      </c>
      <c r="V187" s="10">
        <v>932125</v>
      </c>
      <c r="W187" s="10">
        <v>35931</v>
      </c>
      <c r="X187" s="10">
        <v>46807</v>
      </c>
      <c r="Y187" s="10">
        <v>1080</v>
      </c>
      <c r="Z187" s="10">
        <v>222398</v>
      </c>
      <c r="AA187" s="10">
        <v>8453</v>
      </c>
    </row>
    <row r="188" spans="1:27">
      <c r="A188" s="10">
        <v>1381</v>
      </c>
      <c r="B188" s="10">
        <v>4</v>
      </c>
      <c r="C188" s="10" t="s">
        <v>493</v>
      </c>
      <c r="D188" s="10" t="s">
        <v>494</v>
      </c>
      <c r="E188" s="10">
        <v>3</v>
      </c>
      <c r="F188" s="10">
        <v>114</v>
      </c>
      <c r="G188" s="10">
        <v>112</v>
      </c>
      <c r="H188" s="10">
        <v>2</v>
      </c>
      <c r="I188" s="10">
        <v>111</v>
      </c>
      <c r="J188" s="10">
        <v>2</v>
      </c>
      <c r="K188" s="10">
        <v>1</v>
      </c>
      <c r="L188" s="10">
        <v>0</v>
      </c>
      <c r="M188" s="10">
        <v>2059</v>
      </c>
      <c r="N188" s="10">
        <v>11154</v>
      </c>
      <c r="O188" s="10">
        <v>0</v>
      </c>
      <c r="P188" s="10">
        <v>17823</v>
      </c>
      <c r="Q188" s="10">
        <v>17000</v>
      </c>
      <c r="R188" s="10">
        <v>64</v>
      </c>
      <c r="S188" s="10">
        <v>8</v>
      </c>
      <c r="T188" s="10">
        <v>11792</v>
      </c>
      <c r="U188" s="10">
        <v>20028</v>
      </c>
      <c r="V188" s="10">
        <v>8236</v>
      </c>
      <c r="W188" s="10">
        <v>0</v>
      </c>
      <c r="X188" s="10">
        <v>370</v>
      </c>
      <c r="Y188" s="10">
        <v>1</v>
      </c>
      <c r="Z188" s="10">
        <v>1400</v>
      </c>
      <c r="AA188" s="10">
        <v>67</v>
      </c>
    </row>
    <row r="189" spans="1:27">
      <c r="A189" s="10">
        <v>1381</v>
      </c>
      <c r="B189" s="10">
        <v>3</v>
      </c>
      <c r="C189" s="10" t="s">
        <v>495</v>
      </c>
      <c r="D189" s="10" t="s">
        <v>496</v>
      </c>
      <c r="E189" s="10">
        <v>25</v>
      </c>
      <c r="F189" s="10">
        <v>2803</v>
      </c>
      <c r="G189" s="10">
        <v>2773</v>
      </c>
      <c r="H189" s="10">
        <v>30</v>
      </c>
      <c r="I189" s="10">
        <v>2770</v>
      </c>
      <c r="J189" s="10">
        <v>30</v>
      </c>
      <c r="K189" s="10">
        <v>3</v>
      </c>
      <c r="L189" s="10">
        <v>0</v>
      </c>
      <c r="M189" s="10">
        <v>92318</v>
      </c>
      <c r="N189" s="10">
        <v>134511</v>
      </c>
      <c r="O189" s="10">
        <v>37147</v>
      </c>
      <c r="P189" s="10">
        <v>197152</v>
      </c>
      <c r="Q189" s="10">
        <v>426251</v>
      </c>
      <c r="R189" s="10">
        <v>0</v>
      </c>
      <c r="S189" s="10">
        <v>0</v>
      </c>
      <c r="T189" s="10">
        <v>160416</v>
      </c>
      <c r="U189" s="10">
        <v>269784</v>
      </c>
      <c r="V189" s="10">
        <v>109368</v>
      </c>
      <c r="W189" s="10">
        <v>0</v>
      </c>
      <c r="X189" s="10">
        <v>18698</v>
      </c>
      <c r="Y189" s="10">
        <v>523</v>
      </c>
      <c r="Z189" s="10">
        <v>69451</v>
      </c>
      <c r="AA189" s="10">
        <v>9759</v>
      </c>
    </row>
    <row r="190" spans="1:27">
      <c r="A190" s="10">
        <v>1381</v>
      </c>
      <c r="B190" s="10">
        <v>4</v>
      </c>
      <c r="C190" s="10" t="s">
        <v>497</v>
      </c>
      <c r="D190" s="10" t="s">
        <v>496</v>
      </c>
      <c r="E190" s="10">
        <v>25</v>
      </c>
      <c r="F190" s="10">
        <v>2803</v>
      </c>
      <c r="G190" s="10">
        <v>2773</v>
      </c>
      <c r="H190" s="10">
        <v>30</v>
      </c>
      <c r="I190" s="10">
        <v>2770</v>
      </c>
      <c r="J190" s="10">
        <v>30</v>
      </c>
      <c r="K190" s="10">
        <v>3</v>
      </c>
      <c r="L190" s="10">
        <v>0</v>
      </c>
      <c r="M190" s="10">
        <v>92318</v>
      </c>
      <c r="N190" s="10">
        <v>134511</v>
      </c>
      <c r="O190" s="10">
        <v>37147</v>
      </c>
      <c r="P190" s="10">
        <v>197152</v>
      </c>
      <c r="Q190" s="10">
        <v>426251</v>
      </c>
      <c r="R190" s="10">
        <v>0</v>
      </c>
      <c r="S190" s="10">
        <v>0</v>
      </c>
      <c r="T190" s="10">
        <v>160416</v>
      </c>
      <c r="U190" s="10">
        <v>269784</v>
      </c>
      <c r="V190" s="10">
        <v>109368</v>
      </c>
      <c r="W190" s="10">
        <v>0</v>
      </c>
      <c r="X190" s="10">
        <v>18698</v>
      </c>
      <c r="Y190" s="10">
        <v>523</v>
      </c>
      <c r="Z190" s="10">
        <v>69451</v>
      </c>
      <c r="AA190" s="10">
        <v>9759</v>
      </c>
    </row>
    <row r="191" spans="1:27">
      <c r="A191" s="10">
        <v>1381</v>
      </c>
      <c r="B191" s="10">
        <v>3</v>
      </c>
      <c r="C191" s="10" t="s">
        <v>498</v>
      </c>
      <c r="D191" s="10" t="s">
        <v>499</v>
      </c>
      <c r="E191" s="10">
        <v>137</v>
      </c>
      <c r="F191" s="10">
        <v>12719</v>
      </c>
      <c r="G191" s="10">
        <v>12351</v>
      </c>
      <c r="H191" s="10">
        <v>368</v>
      </c>
      <c r="I191" s="10">
        <v>12265</v>
      </c>
      <c r="J191" s="10">
        <v>366</v>
      </c>
      <c r="K191" s="10">
        <v>86</v>
      </c>
      <c r="L191" s="10">
        <v>2</v>
      </c>
      <c r="M191" s="10">
        <v>390148</v>
      </c>
      <c r="N191" s="10">
        <v>3022180</v>
      </c>
      <c r="O191" s="10">
        <v>927678</v>
      </c>
      <c r="P191" s="10">
        <v>4666288</v>
      </c>
      <c r="Q191" s="10">
        <v>4260895</v>
      </c>
      <c r="R191" s="10">
        <v>105406</v>
      </c>
      <c r="S191" s="10">
        <v>14214</v>
      </c>
      <c r="T191" s="10">
        <v>3070217</v>
      </c>
      <c r="U191" s="10">
        <v>4780203</v>
      </c>
      <c r="V191" s="10">
        <v>1709986</v>
      </c>
      <c r="W191" s="10">
        <v>1073</v>
      </c>
      <c r="X191" s="10">
        <v>136439</v>
      </c>
      <c r="Y191" s="10">
        <v>47348</v>
      </c>
      <c r="Z191" s="10">
        <v>420826</v>
      </c>
      <c r="AA191" s="10">
        <v>54270</v>
      </c>
    </row>
    <row r="192" spans="1:27">
      <c r="A192" s="10">
        <v>1381</v>
      </c>
      <c r="B192" s="10">
        <v>4</v>
      </c>
      <c r="C192" s="10" t="s">
        <v>500</v>
      </c>
      <c r="D192" s="10" t="s">
        <v>501</v>
      </c>
      <c r="E192" s="10">
        <v>96</v>
      </c>
      <c r="F192" s="10">
        <v>7384</v>
      </c>
      <c r="G192" s="10">
        <v>7103</v>
      </c>
      <c r="H192" s="10">
        <v>281</v>
      </c>
      <c r="I192" s="10">
        <v>7035</v>
      </c>
      <c r="J192" s="10">
        <v>279</v>
      </c>
      <c r="K192" s="10">
        <v>68</v>
      </c>
      <c r="L192" s="10">
        <v>2</v>
      </c>
      <c r="M192" s="10">
        <v>216783</v>
      </c>
      <c r="N192" s="10">
        <v>2827312</v>
      </c>
      <c r="O192" s="10">
        <v>857344</v>
      </c>
      <c r="P192" s="10">
        <v>4188416</v>
      </c>
      <c r="Q192" s="10">
        <v>3824511</v>
      </c>
      <c r="R192" s="10">
        <v>55763</v>
      </c>
      <c r="S192" s="10">
        <v>6631</v>
      </c>
      <c r="T192" s="10">
        <v>2858264</v>
      </c>
      <c r="U192" s="10">
        <v>4205395</v>
      </c>
      <c r="V192" s="10">
        <v>1347131</v>
      </c>
      <c r="W192" s="10">
        <v>693</v>
      </c>
      <c r="X192" s="10">
        <v>111676</v>
      </c>
      <c r="Y192" s="10">
        <v>36020</v>
      </c>
      <c r="Z192" s="10">
        <v>298305</v>
      </c>
      <c r="AA192" s="10">
        <v>38457</v>
      </c>
    </row>
    <row r="193" spans="1:27">
      <c r="A193" s="10">
        <v>1381</v>
      </c>
      <c r="B193" s="10">
        <v>4</v>
      </c>
      <c r="C193" s="10" t="s">
        <v>502</v>
      </c>
      <c r="D193" s="10" t="s">
        <v>503</v>
      </c>
      <c r="E193" s="10">
        <v>29</v>
      </c>
      <c r="F193" s="10">
        <v>1155</v>
      </c>
      <c r="G193" s="10">
        <v>1090</v>
      </c>
      <c r="H193" s="10">
        <v>65</v>
      </c>
      <c r="I193" s="10">
        <v>1074</v>
      </c>
      <c r="J193" s="10">
        <v>65</v>
      </c>
      <c r="K193" s="10">
        <v>16</v>
      </c>
      <c r="L193" s="10">
        <v>0</v>
      </c>
      <c r="M193" s="10">
        <v>20433</v>
      </c>
      <c r="N193" s="10">
        <v>86172</v>
      </c>
      <c r="O193" s="10">
        <v>13500</v>
      </c>
      <c r="P193" s="10">
        <v>139173</v>
      </c>
      <c r="Q193" s="10">
        <v>135366</v>
      </c>
      <c r="R193" s="10">
        <v>87</v>
      </c>
      <c r="S193" s="10">
        <v>10</v>
      </c>
      <c r="T193" s="10">
        <v>88710</v>
      </c>
      <c r="U193" s="10">
        <v>141321</v>
      </c>
      <c r="V193" s="10">
        <v>52610</v>
      </c>
      <c r="W193" s="10">
        <v>0</v>
      </c>
      <c r="X193" s="10">
        <v>4198</v>
      </c>
      <c r="Y193" s="10">
        <v>2834</v>
      </c>
      <c r="Z193" s="10">
        <v>4065</v>
      </c>
      <c r="AA193" s="10">
        <v>1437</v>
      </c>
    </row>
    <row r="194" spans="1:27">
      <c r="A194" s="10">
        <v>1381</v>
      </c>
      <c r="B194" s="10">
        <v>4</v>
      </c>
      <c r="C194" s="10" t="s">
        <v>504</v>
      </c>
      <c r="D194" s="10" t="s">
        <v>499</v>
      </c>
      <c r="E194" s="10">
        <v>12</v>
      </c>
      <c r="F194" s="10">
        <v>4180</v>
      </c>
      <c r="G194" s="10">
        <v>4158</v>
      </c>
      <c r="H194" s="10">
        <v>22</v>
      </c>
      <c r="I194" s="10">
        <v>4156</v>
      </c>
      <c r="J194" s="10">
        <v>22</v>
      </c>
      <c r="K194" s="10">
        <v>2</v>
      </c>
      <c r="L194" s="10">
        <v>0</v>
      </c>
      <c r="M194" s="10">
        <v>152932</v>
      </c>
      <c r="N194" s="10">
        <v>108696</v>
      </c>
      <c r="O194" s="10">
        <v>56834</v>
      </c>
      <c r="P194" s="10">
        <v>338699</v>
      </c>
      <c r="Q194" s="10">
        <v>301018</v>
      </c>
      <c r="R194" s="10">
        <v>49557</v>
      </c>
      <c r="S194" s="10">
        <v>7573</v>
      </c>
      <c r="T194" s="10">
        <v>123243</v>
      </c>
      <c r="U194" s="10">
        <v>433487</v>
      </c>
      <c r="V194" s="10">
        <v>310245</v>
      </c>
      <c r="W194" s="10">
        <v>381</v>
      </c>
      <c r="X194" s="10">
        <v>20564</v>
      </c>
      <c r="Y194" s="10">
        <v>8494</v>
      </c>
      <c r="Z194" s="10">
        <v>118456</v>
      </c>
      <c r="AA194" s="10">
        <v>14375</v>
      </c>
    </row>
    <row r="195" spans="1:27">
      <c r="A195" s="10">
        <v>1381</v>
      </c>
      <c r="B195" s="10">
        <v>2</v>
      </c>
      <c r="C195" s="10" t="s">
        <v>505</v>
      </c>
      <c r="D195" s="10" t="s">
        <v>506</v>
      </c>
      <c r="E195" s="10">
        <v>485</v>
      </c>
      <c r="F195" s="10">
        <v>15071</v>
      </c>
      <c r="G195" s="10">
        <v>14645</v>
      </c>
      <c r="H195" s="10">
        <v>426</v>
      </c>
      <c r="I195" s="10">
        <v>14054</v>
      </c>
      <c r="J195" s="10">
        <v>424</v>
      </c>
      <c r="K195" s="10">
        <v>591</v>
      </c>
      <c r="L195" s="10">
        <v>2</v>
      </c>
      <c r="M195" s="10">
        <v>279420</v>
      </c>
      <c r="N195" s="10">
        <v>965431</v>
      </c>
      <c r="O195" s="10">
        <v>47092</v>
      </c>
      <c r="P195" s="10">
        <v>1715032</v>
      </c>
      <c r="Q195" s="10">
        <v>3086249</v>
      </c>
      <c r="R195" s="10">
        <v>17622</v>
      </c>
      <c r="S195" s="10">
        <v>515</v>
      </c>
      <c r="T195" s="10">
        <v>1430132</v>
      </c>
      <c r="U195" s="10">
        <v>1831699</v>
      </c>
      <c r="V195" s="10">
        <v>401567</v>
      </c>
      <c r="W195" s="10">
        <v>1475</v>
      </c>
      <c r="X195" s="10">
        <v>76730</v>
      </c>
      <c r="Y195" s="10">
        <v>10897</v>
      </c>
      <c r="Z195" s="10">
        <v>131200</v>
      </c>
      <c r="AA195" s="10">
        <v>215068</v>
      </c>
    </row>
    <row r="196" spans="1:27">
      <c r="A196" s="10">
        <v>1381</v>
      </c>
      <c r="B196" s="10">
        <v>3</v>
      </c>
      <c r="C196" s="10" t="s">
        <v>507</v>
      </c>
      <c r="D196" s="10" t="s">
        <v>506</v>
      </c>
      <c r="E196" s="10">
        <v>485</v>
      </c>
      <c r="F196" s="10">
        <v>15071</v>
      </c>
      <c r="G196" s="10">
        <v>14645</v>
      </c>
      <c r="H196" s="10">
        <v>426</v>
      </c>
      <c r="I196" s="10">
        <v>14054</v>
      </c>
      <c r="J196" s="10">
        <v>424</v>
      </c>
      <c r="K196" s="10">
        <v>591</v>
      </c>
      <c r="L196" s="10">
        <v>2</v>
      </c>
      <c r="M196" s="10">
        <v>279420</v>
      </c>
      <c r="N196" s="10">
        <v>965431</v>
      </c>
      <c r="O196" s="10">
        <v>47092</v>
      </c>
      <c r="P196" s="10">
        <v>1715032</v>
      </c>
      <c r="Q196" s="10">
        <v>3086249</v>
      </c>
      <c r="R196" s="10">
        <v>17622</v>
      </c>
      <c r="S196" s="10">
        <v>515</v>
      </c>
      <c r="T196" s="10">
        <v>1430132</v>
      </c>
      <c r="U196" s="10">
        <v>1831699</v>
      </c>
      <c r="V196" s="10">
        <v>401567</v>
      </c>
      <c r="W196" s="10">
        <v>1475</v>
      </c>
      <c r="X196" s="10">
        <v>76730</v>
      </c>
      <c r="Y196" s="10">
        <v>10897</v>
      </c>
      <c r="Z196" s="10">
        <v>131200</v>
      </c>
      <c r="AA196" s="10">
        <v>215068</v>
      </c>
    </row>
    <row r="197" spans="1:27">
      <c r="A197" s="10">
        <v>1381</v>
      </c>
      <c r="B197" s="10">
        <v>4</v>
      </c>
      <c r="C197" s="10" t="s">
        <v>508</v>
      </c>
      <c r="D197" s="10" t="s">
        <v>506</v>
      </c>
      <c r="E197" s="10">
        <v>485</v>
      </c>
      <c r="F197" s="10">
        <v>15071</v>
      </c>
      <c r="G197" s="10">
        <v>14645</v>
      </c>
      <c r="H197" s="10">
        <v>426</v>
      </c>
      <c r="I197" s="10">
        <v>14054</v>
      </c>
      <c r="J197" s="10">
        <v>424</v>
      </c>
      <c r="K197" s="10">
        <v>591</v>
      </c>
      <c r="L197" s="10">
        <v>2</v>
      </c>
      <c r="M197" s="10">
        <v>279420</v>
      </c>
      <c r="N197" s="10">
        <v>965431</v>
      </c>
      <c r="O197" s="10">
        <v>47092</v>
      </c>
      <c r="P197" s="10">
        <v>1715032</v>
      </c>
      <c r="Q197" s="10">
        <v>3086249</v>
      </c>
      <c r="R197" s="10">
        <v>17622</v>
      </c>
      <c r="S197" s="10">
        <v>515</v>
      </c>
      <c r="T197" s="10">
        <v>1430132</v>
      </c>
      <c r="U197" s="10">
        <v>1831699</v>
      </c>
      <c r="V197" s="10">
        <v>401567</v>
      </c>
      <c r="W197" s="10">
        <v>1475</v>
      </c>
      <c r="X197" s="10">
        <v>76730</v>
      </c>
      <c r="Y197" s="10">
        <v>10897</v>
      </c>
      <c r="Z197" s="10">
        <v>131200</v>
      </c>
      <c r="AA197" s="10">
        <v>215068</v>
      </c>
    </row>
    <row r="198" spans="1:27">
      <c r="A198" s="10">
        <v>1381</v>
      </c>
      <c r="B198" s="10">
        <v>2</v>
      </c>
      <c r="C198" s="10" t="s">
        <v>509</v>
      </c>
      <c r="D198" s="10" t="s">
        <v>510</v>
      </c>
      <c r="E198" s="10">
        <v>280</v>
      </c>
      <c r="F198" s="10">
        <v>12154</v>
      </c>
      <c r="G198" s="10">
        <v>9048</v>
      </c>
      <c r="H198" s="10">
        <v>3106</v>
      </c>
      <c r="I198" s="10">
        <v>8847</v>
      </c>
      <c r="J198" s="10">
        <v>3099</v>
      </c>
      <c r="K198" s="10">
        <v>201</v>
      </c>
      <c r="L198" s="10">
        <v>7</v>
      </c>
      <c r="M198" s="10">
        <v>243971</v>
      </c>
      <c r="N198" s="10">
        <v>808352</v>
      </c>
      <c r="O198" s="10">
        <v>139548</v>
      </c>
      <c r="P198" s="10">
        <v>1430493</v>
      </c>
      <c r="Q198" s="10">
        <v>2321470</v>
      </c>
      <c r="R198" s="10">
        <v>165646</v>
      </c>
      <c r="S198" s="10">
        <v>7424</v>
      </c>
      <c r="T198" s="10">
        <v>887062</v>
      </c>
      <c r="U198" s="10">
        <v>1499669</v>
      </c>
      <c r="V198" s="10">
        <v>612607</v>
      </c>
      <c r="W198" s="10">
        <v>194</v>
      </c>
      <c r="X198" s="10">
        <v>62893</v>
      </c>
      <c r="Y198" s="10">
        <v>8522</v>
      </c>
      <c r="Z198" s="10">
        <v>75240</v>
      </c>
      <c r="AA198" s="10">
        <v>107710</v>
      </c>
    </row>
    <row r="199" spans="1:27">
      <c r="A199" s="10">
        <v>1381</v>
      </c>
      <c r="B199" s="10">
        <v>3</v>
      </c>
      <c r="C199" s="10" t="s">
        <v>511</v>
      </c>
      <c r="D199" s="10" t="s">
        <v>512</v>
      </c>
      <c r="E199" s="10">
        <v>20</v>
      </c>
      <c r="F199" s="10">
        <v>426</v>
      </c>
      <c r="G199" s="10">
        <v>401</v>
      </c>
      <c r="H199" s="10">
        <v>25</v>
      </c>
      <c r="I199" s="10">
        <v>377</v>
      </c>
      <c r="J199" s="10">
        <v>25</v>
      </c>
      <c r="K199" s="10">
        <v>24</v>
      </c>
      <c r="L199" s="10">
        <v>0</v>
      </c>
      <c r="M199" s="10">
        <v>8068</v>
      </c>
      <c r="N199" s="10">
        <v>18639</v>
      </c>
      <c r="O199" s="10">
        <v>40</v>
      </c>
      <c r="P199" s="10">
        <v>27370</v>
      </c>
      <c r="Q199" s="10">
        <v>26623</v>
      </c>
      <c r="R199" s="10">
        <v>0</v>
      </c>
      <c r="S199" s="10">
        <v>0</v>
      </c>
      <c r="T199" s="10">
        <v>19886</v>
      </c>
      <c r="U199" s="10">
        <v>40665</v>
      </c>
      <c r="V199" s="10">
        <v>20779</v>
      </c>
      <c r="W199" s="10">
        <v>0</v>
      </c>
      <c r="X199" s="10">
        <v>1079</v>
      </c>
      <c r="Y199" s="10">
        <v>6</v>
      </c>
      <c r="Z199" s="10">
        <v>767</v>
      </c>
      <c r="AA199" s="10">
        <v>4230</v>
      </c>
    </row>
    <row r="200" spans="1:27">
      <c r="A200" s="10">
        <v>1381</v>
      </c>
      <c r="B200" s="10">
        <v>4</v>
      </c>
      <c r="C200" s="10" t="s">
        <v>513</v>
      </c>
      <c r="D200" s="10" t="s">
        <v>514</v>
      </c>
      <c r="E200" s="10">
        <v>20</v>
      </c>
      <c r="F200" s="10">
        <v>426</v>
      </c>
      <c r="G200" s="10">
        <v>401</v>
      </c>
      <c r="H200" s="10">
        <v>25</v>
      </c>
      <c r="I200" s="10">
        <v>377</v>
      </c>
      <c r="J200" s="10">
        <v>25</v>
      </c>
      <c r="K200" s="10">
        <v>24</v>
      </c>
      <c r="L200" s="10">
        <v>0</v>
      </c>
      <c r="M200" s="10">
        <v>8068</v>
      </c>
      <c r="N200" s="10">
        <v>18639</v>
      </c>
      <c r="O200" s="10">
        <v>40</v>
      </c>
      <c r="P200" s="10">
        <v>27370</v>
      </c>
      <c r="Q200" s="10">
        <v>26623</v>
      </c>
      <c r="R200" s="10">
        <v>0</v>
      </c>
      <c r="S200" s="10">
        <v>0</v>
      </c>
      <c r="T200" s="10">
        <v>19886</v>
      </c>
      <c r="U200" s="10">
        <v>40665</v>
      </c>
      <c r="V200" s="10">
        <v>20779</v>
      </c>
      <c r="W200" s="10">
        <v>0</v>
      </c>
      <c r="X200" s="10">
        <v>1079</v>
      </c>
      <c r="Y200" s="10">
        <v>6</v>
      </c>
      <c r="Z200" s="10">
        <v>767</v>
      </c>
      <c r="AA200" s="10">
        <v>4230</v>
      </c>
    </row>
    <row r="201" spans="1:27">
      <c r="A201" s="10">
        <v>1381</v>
      </c>
      <c r="B201" s="10">
        <v>3</v>
      </c>
      <c r="C201" s="10" t="s">
        <v>515</v>
      </c>
      <c r="D201" s="10" t="s">
        <v>516</v>
      </c>
      <c r="E201" s="10">
        <v>11</v>
      </c>
      <c r="F201" s="10">
        <v>321</v>
      </c>
      <c r="G201" s="10">
        <v>224</v>
      </c>
      <c r="H201" s="10">
        <v>97</v>
      </c>
      <c r="I201" s="10">
        <v>222</v>
      </c>
      <c r="J201" s="10">
        <v>96</v>
      </c>
      <c r="K201" s="10">
        <v>2</v>
      </c>
      <c r="L201" s="10">
        <v>1</v>
      </c>
      <c r="M201" s="10">
        <v>6115</v>
      </c>
      <c r="N201" s="10">
        <v>44929</v>
      </c>
      <c r="O201" s="10">
        <v>8162</v>
      </c>
      <c r="P201" s="10">
        <v>78679</v>
      </c>
      <c r="Q201" s="10">
        <v>65408</v>
      </c>
      <c r="R201" s="10">
        <v>0</v>
      </c>
      <c r="S201" s="10">
        <v>0</v>
      </c>
      <c r="T201" s="10">
        <v>46743</v>
      </c>
      <c r="U201" s="10">
        <v>79007</v>
      </c>
      <c r="V201" s="10">
        <v>32264</v>
      </c>
      <c r="W201" s="10">
        <v>0</v>
      </c>
      <c r="X201" s="10">
        <v>2858</v>
      </c>
      <c r="Y201" s="10">
        <v>765</v>
      </c>
      <c r="Z201" s="10">
        <v>-198</v>
      </c>
      <c r="AA201" s="10">
        <v>316</v>
      </c>
    </row>
    <row r="202" spans="1:27">
      <c r="A202" s="10">
        <v>1381</v>
      </c>
      <c r="B202" s="10">
        <v>4</v>
      </c>
      <c r="C202" s="10" t="s">
        <v>517</v>
      </c>
      <c r="D202" s="10" t="s">
        <v>516</v>
      </c>
      <c r="E202" s="10">
        <v>11</v>
      </c>
      <c r="F202" s="10">
        <v>321</v>
      </c>
      <c r="G202" s="10">
        <v>224</v>
      </c>
      <c r="H202" s="10">
        <v>97</v>
      </c>
      <c r="I202" s="10">
        <v>222</v>
      </c>
      <c r="J202" s="10">
        <v>96</v>
      </c>
      <c r="K202" s="10">
        <v>2</v>
      </c>
      <c r="L202" s="10">
        <v>1</v>
      </c>
      <c r="M202" s="10">
        <v>6115</v>
      </c>
      <c r="N202" s="10">
        <v>44929</v>
      </c>
      <c r="O202" s="10">
        <v>8162</v>
      </c>
      <c r="P202" s="10">
        <v>78679</v>
      </c>
      <c r="Q202" s="10">
        <v>65408</v>
      </c>
      <c r="R202" s="10">
        <v>0</v>
      </c>
      <c r="S202" s="10">
        <v>0</v>
      </c>
      <c r="T202" s="10">
        <v>46743</v>
      </c>
      <c r="U202" s="10">
        <v>79007</v>
      </c>
      <c r="V202" s="10">
        <v>32264</v>
      </c>
      <c r="W202" s="10">
        <v>0</v>
      </c>
      <c r="X202" s="10">
        <v>2858</v>
      </c>
      <c r="Y202" s="10">
        <v>765</v>
      </c>
      <c r="Z202" s="10">
        <v>-198</v>
      </c>
      <c r="AA202" s="10">
        <v>316</v>
      </c>
    </row>
    <row r="203" spans="1:27">
      <c r="A203" s="10">
        <v>1381</v>
      </c>
      <c r="B203" s="10">
        <v>3</v>
      </c>
      <c r="C203" s="10" t="s">
        <v>518</v>
      </c>
      <c r="D203" s="10" t="s">
        <v>519</v>
      </c>
      <c r="E203" s="10">
        <v>17</v>
      </c>
      <c r="F203" s="10">
        <v>320</v>
      </c>
      <c r="G203" s="10">
        <v>277</v>
      </c>
      <c r="H203" s="10">
        <v>43</v>
      </c>
      <c r="I203" s="10">
        <v>257</v>
      </c>
      <c r="J203" s="10">
        <v>42</v>
      </c>
      <c r="K203" s="10">
        <v>20</v>
      </c>
      <c r="L203" s="10">
        <v>1</v>
      </c>
      <c r="M203" s="10">
        <v>8823</v>
      </c>
      <c r="N203" s="10">
        <v>16421</v>
      </c>
      <c r="O203" s="10">
        <v>427</v>
      </c>
      <c r="P203" s="10">
        <v>30783</v>
      </c>
      <c r="Q203" s="10">
        <v>39762</v>
      </c>
      <c r="R203" s="10">
        <v>2752</v>
      </c>
      <c r="S203" s="10">
        <v>325</v>
      </c>
      <c r="T203" s="10">
        <v>17116</v>
      </c>
      <c r="U203" s="10">
        <v>30976</v>
      </c>
      <c r="V203" s="10">
        <v>13860</v>
      </c>
      <c r="W203" s="10">
        <v>0</v>
      </c>
      <c r="X203" s="10">
        <v>445</v>
      </c>
      <c r="Y203" s="10">
        <v>131</v>
      </c>
      <c r="Z203" s="10">
        <v>-595</v>
      </c>
      <c r="AA203" s="10">
        <v>688</v>
      </c>
    </row>
    <row r="204" spans="1:27">
      <c r="A204" s="10">
        <v>1381</v>
      </c>
      <c r="B204" s="10">
        <v>4</v>
      </c>
      <c r="C204" s="10" t="s">
        <v>520</v>
      </c>
      <c r="D204" s="10" t="s">
        <v>519</v>
      </c>
      <c r="E204" s="10">
        <v>17</v>
      </c>
      <c r="F204" s="10">
        <v>320</v>
      </c>
      <c r="G204" s="10">
        <v>277</v>
      </c>
      <c r="H204" s="10">
        <v>43</v>
      </c>
      <c r="I204" s="10">
        <v>257</v>
      </c>
      <c r="J204" s="10">
        <v>42</v>
      </c>
      <c r="K204" s="10">
        <v>20</v>
      </c>
      <c r="L204" s="10">
        <v>1</v>
      </c>
      <c r="M204" s="10">
        <v>8823</v>
      </c>
      <c r="N204" s="10">
        <v>16421</v>
      </c>
      <c r="O204" s="10">
        <v>427</v>
      </c>
      <c r="P204" s="10">
        <v>30783</v>
      </c>
      <c r="Q204" s="10">
        <v>39762</v>
      </c>
      <c r="R204" s="10">
        <v>2752</v>
      </c>
      <c r="S204" s="10">
        <v>325</v>
      </c>
      <c r="T204" s="10">
        <v>17116</v>
      </c>
      <c r="U204" s="10">
        <v>30976</v>
      </c>
      <c r="V204" s="10">
        <v>13860</v>
      </c>
      <c r="W204" s="10">
        <v>0</v>
      </c>
      <c r="X204" s="10">
        <v>445</v>
      </c>
      <c r="Y204" s="10">
        <v>131</v>
      </c>
      <c r="Z204" s="10">
        <v>-595</v>
      </c>
      <c r="AA204" s="10">
        <v>688</v>
      </c>
    </row>
    <row r="205" spans="1:27">
      <c r="A205" s="10">
        <v>1381</v>
      </c>
      <c r="B205" s="10">
        <v>3</v>
      </c>
      <c r="C205" s="10" t="s">
        <v>521</v>
      </c>
      <c r="D205" s="10" t="s">
        <v>522</v>
      </c>
      <c r="E205" s="10">
        <v>130</v>
      </c>
      <c r="F205" s="10">
        <v>7101</v>
      </c>
      <c r="G205" s="10">
        <v>4943</v>
      </c>
      <c r="H205" s="10">
        <v>2158</v>
      </c>
      <c r="I205" s="10">
        <v>4857</v>
      </c>
      <c r="J205" s="10">
        <v>2155</v>
      </c>
      <c r="K205" s="10">
        <v>86</v>
      </c>
      <c r="L205" s="10">
        <v>3</v>
      </c>
      <c r="M205" s="10">
        <v>139251</v>
      </c>
      <c r="N205" s="10">
        <v>427518</v>
      </c>
      <c r="O205" s="10">
        <v>64112</v>
      </c>
      <c r="P205" s="10">
        <v>790912</v>
      </c>
      <c r="Q205" s="10">
        <v>1346259</v>
      </c>
      <c r="R205" s="10">
        <v>38145</v>
      </c>
      <c r="S205" s="10">
        <v>2160</v>
      </c>
      <c r="T205" s="10">
        <v>475289</v>
      </c>
      <c r="U205" s="10">
        <v>833117</v>
      </c>
      <c r="V205" s="10">
        <v>357827</v>
      </c>
      <c r="W205" s="10">
        <v>170</v>
      </c>
      <c r="X205" s="10">
        <v>35793</v>
      </c>
      <c r="Y205" s="10">
        <v>4593</v>
      </c>
      <c r="Z205" s="10">
        <v>31439</v>
      </c>
      <c r="AA205" s="10">
        <v>77167</v>
      </c>
    </row>
    <row r="206" spans="1:27">
      <c r="A206" s="10">
        <v>1381</v>
      </c>
      <c r="B206" s="10">
        <v>4</v>
      </c>
      <c r="C206" s="10" t="s">
        <v>523</v>
      </c>
      <c r="D206" s="10" t="s">
        <v>522</v>
      </c>
      <c r="E206" s="10">
        <v>130</v>
      </c>
      <c r="F206" s="10">
        <v>7101</v>
      </c>
      <c r="G206" s="10">
        <v>4943</v>
      </c>
      <c r="H206" s="10">
        <v>2158</v>
      </c>
      <c r="I206" s="10">
        <v>4857</v>
      </c>
      <c r="J206" s="10">
        <v>2155</v>
      </c>
      <c r="K206" s="10">
        <v>86</v>
      </c>
      <c r="L206" s="10">
        <v>3</v>
      </c>
      <c r="M206" s="10">
        <v>139251</v>
      </c>
      <c r="N206" s="10">
        <v>427518</v>
      </c>
      <c r="O206" s="10">
        <v>64112</v>
      </c>
      <c r="P206" s="10">
        <v>790912</v>
      </c>
      <c r="Q206" s="10">
        <v>1346259</v>
      </c>
      <c r="R206" s="10">
        <v>38145</v>
      </c>
      <c r="S206" s="10">
        <v>2160</v>
      </c>
      <c r="T206" s="10">
        <v>475289</v>
      </c>
      <c r="U206" s="10">
        <v>833117</v>
      </c>
      <c r="V206" s="10">
        <v>357827</v>
      </c>
      <c r="W206" s="10">
        <v>170</v>
      </c>
      <c r="X206" s="10">
        <v>35793</v>
      </c>
      <c r="Y206" s="10">
        <v>4593</v>
      </c>
      <c r="Z206" s="10">
        <v>31439</v>
      </c>
      <c r="AA206" s="10">
        <v>77167</v>
      </c>
    </row>
    <row r="207" spans="1:27">
      <c r="A207" s="10">
        <v>1381</v>
      </c>
      <c r="B207" s="10">
        <v>3</v>
      </c>
      <c r="C207" s="10" t="s">
        <v>524</v>
      </c>
      <c r="D207" s="10" t="s">
        <v>525</v>
      </c>
      <c r="E207" s="10">
        <v>102</v>
      </c>
      <c r="F207" s="10">
        <v>3986</v>
      </c>
      <c r="G207" s="10">
        <v>3203</v>
      </c>
      <c r="H207" s="10">
        <v>783</v>
      </c>
      <c r="I207" s="10">
        <v>3134</v>
      </c>
      <c r="J207" s="10">
        <v>781</v>
      </c>
      <c r="K207" s="10">
        <v>69</v>
      </c>
      <c r="L207" s="10">
        <v>2</v>
      </c>
      <c r="M207" s="10">
        <v>81713</v>
      </c>
      <c r="N207" s="10">
        <v>300845</v>
      </c>
      <c r="O207" s="10">
        <v>66808</v>
      </c>
      <c r="P207" s="10">
        <v>502749</v>
      </c>
      <c r="Q207" s="10">
        <v>843417</v>
      </c>
      <c r="R207" s="10">
        <v>124749</v>
      </c>
      <c r="S207" s="10">
        <v>4939</v>
      </c>
      <c r="T207" s="10">
        <v>328027</v>
      </c>
      <c r="U207" s="10">
        <v>515903</v>
      </c>
      <c r="V207" s="10">
        <v>187876</v>
      </c>
      <c r="W207" s="10">
        <v>24</v>
      </c>
      <c r="X207" s="10">
        <v>22717</v>
      </c>
      <c r="Y207" s="10">
        <v>3026</v>
      </c>
      <c r="Z207" s="10">
        <v>43827</v>
      </c>
      <c r="AA207" s="10">
        <v>25309</v>
      </c>
    </row>
    <row r="208" spans="1:27">
      <c r="A208" s="10">
        <v>1381</v>
      </c>
      <c r="B208" s="10">
        <v>4</v>
      </c>
      <c r="C208" s="10" t="s">
        <v>526</v>
      </c>
      <c r="D208" s="10" t="s">
        <v>525</v>
      </c>
      <c r="E208" s="10">
        <v>102</v>
      </c>
      <c r="F208" s="10">
        <v>3986</v>
      </c>
      <c r="G208" s="10">
        <v>3203</v>
      </c>
      <c r="H208" s="10">
        <v>783</v>
      </c>
      <c r="I208" s="10">
        <v>3134</v>
      </c>
      <c r="J208" s="10">
        <v>781</v>
      </c>
      <c r="K208" s="10">
        <v>69</v>
      </c>
      <c r="L208" s="10">
        <v>2</v>
      </c>
      <c r="M208" s="10">
        <v>81713</v>
      </c>
      <c r="N208" s="10">
        <v>300845</v>
      </c>
      <c r="O208" s="10">
        <v>66808</v>
      </c>
      <c r="P208" s="10">
        <v>502749</v>
      </c>
      <c r="Q208" s="10">
        <v>843417</v>
      </c>
      <c r="R208" s="10">
        <v>124749</v>
      </c>
      <c r="S208" s="10">
        <v>4939</v>
      </c>
      <c r="T208" s="10">
        <v>328027</v>
      </c>
      <c r="U208" s="10">
        <v>515903</v>
      </c>
      <c r="V208" s="10">
        <v>187876</v>
      </c>
      <c r="W208" s="10">
        <v>24</v>
      </c>
      <c r="X208" s="10">
        <v>22717</v>
      </c>
      <c r="Y208" s="10">
        <v>3026</v>
      </c>
      <c r="Z208" s="10">
        <v>43827</v>
      </c>
      <c r="AA208" s="10">
        <v>25309</v>
      </c>
    </row>
    <row r="209" spans="1:27">
      <c r="A209" s="10">
        <v>1381</v>
      </c>
      <c r="B209" s="10">
        <v>2</v>
      </c>
      <c r="C209" s="10" t="s">
        <v>527</v>
      </c>
      <c r="D209" s="10" t="s">
        <v>528</v>
      </c>
      <c r="E209" s="10">
        <v>32</v>
      </c>
      <c r="F209" s="10">
        <v>2257</v>
      </c>
      <c r="G209" s="10">
        <v>2198</v>
      </c>
      <c r="H209" s="10">
        <v>59</v>
      </c>
      <c r="I209" s="10">
        <v>2174</v>
      </c>
      <c r="J209" s="10">
        <v>55</v>
      </c>
      <c r="K209" s="10">
        <v>24</v>
      </c>
      <c r="L209" s="10">
        <v>4</v>
      </c>
      <c r="M209" s="10">
        <v>63442</v>
      </c>
      <c r="N209" s="10">
        <v>68088</v>
      </c>
      <c r="O209" s="10">
        <v>4123</v>
      </c>
      <c r="P209" s="10">
        <v>105884</v>
      </c>
      <c r="Q209" s="10">
        <v>110018</v>
      </c>
      <c r="R209" s="10">
        <v>180</v>
      </c>
      <c r="S209" s="10">
        <v>18</v>
      </c>
      <c r="T209" s="10">
        <v>77990</v>
      </c>
      <c r="U209" s="10">
        <v>200497</v>
      </c>
      <c r="V209" s="10">
        <v>122506</v>
      </c>
      <c r="W209" s="10">
        <v>31</v>
      </c>
      <c r="X209" s="10">
        <v>5967</v>
      </c>
      <c r="Y209" s="10">
        <v>607</v>
      </c>
      <c r="Z209" s="10">
        <v>10701</v>
      </c>
      <c r="AA209" s="10">
        <v>8326</v>
      </c>
    </row>
    <row r="210" spans="1:27">
      <c r="A210" s="10">
        <v>1381</v>
      </c>
      <c r="B210" s="10">
        <v>3</v>
      </c>
      <c r="C210" s="10" t="s">
        <v>529</v>
      </c>
      <c r="D210" s="10" t="s">
        <v>530</v>
      </c>
      <c r="E210" s="10">
        <v>32</v>
      </c>
      <c r="F210" s="10">
        <v>2257</v>
      </c>
      <c r="G210" s="10">
        <v>2198</v>
      </c>
      <c r="H210" s="10">
        <v>59</v>
      </c>
      <c r="I210" s="10">
        <v>2174</v>
      </c>
      <c r="J210" s="10">
        <v>55</v>
      </c>
      <c r="K210" s="10">
        <v>24</v>
      </c>
      <c r="L210" s="10">
        <v>4</v>
      </c>
      <c r="M210" s="10">
        <v>63442</v>
      </c>
      <c r="N210" s="10">
        <v>68088</v>
      </c>
      <c r="O210" s="10">
        <v>4123</v>
      </c>
      <c r="P210" s="10">
        <v>105884</v>
      </c>
      <c r="Q210" s="10">
        <v>110018</v>
      </c>
      <c r="R210" s="10">
        <v>180</v>
      </c>
      <c r="S210" s="10">
        <v>18</v>
      </c>
      <c r="T210" s="10">
        <v>77990</v>
      </c>
      <c r="U210" s="10">
        <v>200497</v>
      </c>
      <c r="V210" s="10">
        <v>122506</v>
      </c>
      <c r="W210" s="10">
        <v>31</v>
      </c>
      <c r="X210" s="10">
        <v>5967</v>
      </c>
      <c r="Y210" s="10">
        <v>607</v>
      </c>
      <c r="Z210" s="10">
        <v>10701</v>
      </c>
      <c r="AA210" s="10">
        <v>8326</v>
      </c>
    </row>
    <row r="211" spans="1:27">
      <c r="A211" s="10">
        <v>1381</v>
      </c>
      <c r="B211" s="10">
        <v>4</v>
      </c>
      <c r="C211" s="10" t="s">
        <v>531</v>
      </c>
      <c r="D211" s="10" t="s">
        <v>532</v>
      </c>
      <c r="E211" s="10">
        <v>3</v>
      </c>
      <c r="F211" s="10">
        <v>70</v>
      </c>
      <c r="G211" s="10">
        <v>61</v>
      </c>
      <c r="H211" s="10">
        <v>9</v>
      </c>
      <c r="I211" s="10">
        <v>52</v>
      </c>
      <c r="J211" s="10">
        <v>5</v>
      </c>
      <c r="K211" s="10">
        <v>9</v>
      </c>
      <c r="L211" s="10">
        <v>4</v>
      </c>
      <c r="M211" s="10">
        <v>869</v>
      </c>
      <c r="N211" s="10">
        <v>2406</v>
      </c>
      <c r="O211" s="10">
        <v>0</v>
      </c>
      <c r="P211" s="10">
        <v>3608</v>
      </c>
      <c r="Q211" s="10">
        <v>3589</v>
      </c>
      <c r="R211" s="10">
        <v>0</v>
      </c>
      <c r="S211" s="10">
        <v>0</v>
      </c>
      <c r="T211" s="10">
        <v>2533</v>
      </c>
      <c r="U211" s="10">
        <v>3966</v>
      </c>
      <c r="V211" s="10">
        <v>1433</v>
      </c>
      <c r="W211" s="10">
        <v>0</v>
      </c>
      <c r="X211" s="10">
        <v>49</v>
      </c>
      <c r="Y211" s="10">
        <v>15</v>
      </c>
      <c r="Z211" s="10">
        <v>131</v>
      </c>
      <c r="AA211" s="10">
        <v>40</v>
      </c>
    </row>
    <row r="212" spans="1:27">
      <c r="A212" s="10">
        <v>1381</v>
      </c>
      <c r="B212" s="10">
        <v>4</v>
      </c>
      <c r="C212" s="10" t="s">
        <v>533</v>
      </c>
      <c r="D212" s="10" t="s">
        <v>534</v>
      </c>
      <c r="E212" s="10">
        <v>23</v>
      </c>
      <c r="F212" s="10">
        <v>1034</v>
      </c>
      <c r="G212" s="10">
        <v>1013</v>
      </c>
      <c r="H212" s="10">
        <v>21</v>
      </c>
      <c r="I212" s="10">
        <v>999</v>
      </c>
      <c r="J212" s="10">
        <v>21</v>
      </c>
      <c r="K212" s="10">
        <v>14</v>
      </c>
      <c r="L212" s="10">
        <v>0</v>
      </c>
      <c r="M212" s="10">
        <v>31234</v>
      </c>
      <c r="N212" s="10">
        <v>34169</v>
      </c>
      <c r="O212" s="10">
        <v>2068</v>
      </c>
      <c r="P212" s="10">
        <v>61969</v>
      </c>
      <c r="Q212" s="10">
        <v>66102</v>
      </c>
      <c r="R212" s="10">
        <v>180</v>
      </c>
      <c r="S212" s="10">
        <v>18</v>
      </c>
      <c r="T212" s="10">
        <v>42187</v>
      </c>
      <c r="U212" s="10">
        <v>97949</v>
      </c>
      <c r="V212" s="10">
        <v>55763</v>
      </c>
      <c r="W212" s="10">
        <v>31</v>
      </c>
      <c r="X212" s="10">
        <v>4351</v>
      </c>
      <c r="Y212" s="10">
        <v>525</v>
      </c>
      <c r="Z212" s="10">
        <v>9921</v>
      </c>
      <c r="AA212" s="10">
        <v>5499</v>
      </c>
    </row>
    <row r="213" spans="1:27">
      <c r="A213" s="10">
        <v>1381</v>
      </c>
      <c r="B213" s="10">
        <v>4</v>
      </c>
      <c r="C213" s="10" t="s">
        <v>535</v>
      </c>
      <c r="D213" s="10" t="s">
        <v>536</v>
      </c>
      <c r="E213" s="10">
        <v>3</v>
      </c>
      <c r="F213" s="10">
        <v>647</v>
      </c>
      <c r="G213" s="10">
        <v>618</v>
      </c>
      <c r="H213" s="10">
        <v>29</v>
      </c>
      <c r="I213" s="10">
        <v>617</v>
      </c>
      <c r="J213" s="10">
        <v>29</v>
      </c>
      <c r="K213" s="10">
        <v>1</v>
      </c>
      <c r="L213" s="10">
        <v>0</v>
      </c>
      <c r="M213" s="10">
        <v>24141</v>
      </c>
      <c r="N213" s="10">
        <v>21358</v>
      </c>
      <c r="O213" s="10">
        <v>0</v>
      </c>
      <c r="P213" s="10">
        <v>19878</v>
      </c>
      <c r="Q213" s="10">
        <v>19897</v>
      </c>
      <c r="R213" s="10">
        <v>0</v>
      </c>
      <c r="S213" s="10">
        <v>0</v>
      </c>
      <c r="T213" s="10">
        <v>22497</v>
      </c>
      <c r="U213" s="10">
        <v>69928</v>
      </c>
      <c r="V213" s="10">
        <v>47431</v>
      </c>
      <c r="W213" s="10">
        <v>0</v>
      </c>
      <c r="X213" s="10">
        <v>1329</v>
      </c>
      <c r="Y213" s="10">
        <v>52</v>
      </c>
      <c r="Z213" s="10">
        <v>799</v>
      </c>
      <c r="AA213" s="10">
        <v>896</v>
      </c>
    </row>
    <row r="214" spans="1:27">
      <c r="A214" s="10">
        <v>1381</v>
      </c>
      <c r="B214" s="10">
        <v>4</v>
      </c>
      <c r="C214" s="10" t="s">
        <v>537</v>
      </c>
      <c r="D214" s="10" t="s">
        <v>538</v>
      </c>
      <c r="E214" s="10">
        <v>3</v>
      </c>
      <c r="F214" s="10">
        <v>506</v>
      </c>
      <c r="G214" s="10">
        <v>506</v>
      </c>
      <c r="H214" s="10">
        <v>0</v>
      </c>
      <c r="I214" s="10">
        <v>506</v>
      </c>
      <c r="J214" s="10">
        <v>0</v>
      </c>
      <c r="K214" s="10">
        <v>0</v>
      </c>
      <c r="L214" s="10">
        <v>0</v>
      </c>
      <c r="M214" s="10">
        <v>7197</v>
      </c>
      <c r="N214" s="10">
        <v>10155</v>
      </c>
      <c r="O214" s="10">
        <v>2055</v>
      </c>
      <c r="P214" s="10">
        <v>20429</v>
      </c>
      <c r="Q214" s="10">
        <v>20429</v>
      </c>
      <c r="R214" s="10">
        <v>0</v>
      </c>
      <c r="S214" s="10">
        <v>0</v>
      </c>
      <c r="T214" s="10">
        <v>10773</v>
      </c>
      <c r="U214" s="10">
        <v>28653</v>
      </c>
      <c r="V214" s="10">
        <v>17880</v>
      </c>
      <c r="W214" s="10">
        <v>0</v>
      </c>
      <c r="X214" s="10">
        <v>238</v>
      </c>
      <c r="Y214" s="10">
        <v>15</v>
      </c>
      <c r="Z214" s="10">
        <v>-150</v>
      </c>
      <c r="AA214" s="10">
        <v>1890</v>
      </c>
    </row>
    <row r="215" spans="1:27">
      <c r="A215" s="10">
        <v>0</v>
      </c>
      <c r="B215" s="10">
        <v>0</v>
      </c>
      <c r="C215" s="10">
        <v>0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0">
        <v>0</v>
      </c>
    </row>
    <row r="216" spans="1:27">
      <c r="A216" s="10">
        <v>0</v>
      </c>
      <c r="B216" s="10">
        <v>0</v>
      </c>
      <c r="C216" s="10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  <c r="V216" s="10">
        <v>0</v>
      </c>
      <c r="W216" s="10">
        <v>0</v>
      </c>
      <c r="X216" s="10">
        <v>0</v>
      </c>
      <c r="Y216" s="10">
        <v>0</v>
      </c>
      <c r="Z216" s="10">
        <v>0</v>
      </c>
      <c r="AA216" s="10">
        <v>0</v>
      </c>
    </row>
    <row r="217" spans="1:27">
      <c r="A217" s="10">
        <v>0</v>
      </c>
      <c r="B217" s="10">
        <v>0</v>
      </c>
      <c r="C217" s="10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  <c r="V217" s="10">
        <v>0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</row>
    <row r="218" spans="1:27">
      <c r="A218" s="10">
        <v>0</v>
      </c>
      <c r="B218" s="10">
        <v>0</v>
      </c>
      <c r="C218" s="10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0</v>
      </c>
      <c r="U218" s="10">
        <v>0</v>
      </c>
      <c r="V218" s="10">
        <v>0</v>
      </c>
      <c r="W218" s="10">
        <v>0</v>
      </c>
      <c r="X218" s="10">
        <v>0</v>
      </c>
      <c r="Y218" s="10">
        <v>0</v>
      </c>
      <c r="Z218" s="10">
        <v>0</v>
      </c>
      <c r="AA218" s="10">
        <v>0</v>
      </c>
    </row>
    <row r="219" spans="1:27">
      <c r="A219" s="10">
        <v>0</v>
      </c>
      <c r="B219" s="10">
        <v>0</v>
      </c>
      <c r="C219" s="10">
        <v>0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  <c r="V219" s="10"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</row>
    <row r="220" spans="1:27">
      <c r="A220" s="10">
        <v>0</v>
      </c>
      <c r="B220" s="10">
        <v>0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</row>
    <row r="221" spans="1:27">
      <c r="A221" s="10">
        <v>0</v>
      </c>
      <c r="B221" s="10">
        <v>0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</row>
    <row r="222" spans="1:27">
      <c r="A222" s="10">
        <v>0</v>
      </c>
      <c r="B222" s="10">
        <v>0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</row>
    <row r="223" spans="1:27">
      <c r="A223" s="10">
        <v>0</v>
      </c>
      <c r="B223" s="10">
        <v>0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</row>
    <row r="224" spans="1:27">
      <c r="A224" s="10">
        <v>0</v>
      </c>
      <c r="B224" s="10">
        <v>0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  <c r="AA224" s="10">
        <v>0</v>
      </c>
    </row>
    <row r="225" spans="1:27">
      <c r="A225" s="10">
        <v>0</v>
      </c>
      <c r="B225" s="10">
        <v>0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</row>
    <row r="226" spans="1:27">
      <c r="A226" s="10">
        <v>0</v>
      </c>
      <c r="B226" s="10">
        <v>0</v>
      </c>
      <c r="C226" s="10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</v>
      </c>
      <c r="X226" s="10">
        <v>0</v>
      </c>
      <c r="Y226" s="10">
        <v>0</v>
      </c>
      <c r="Z226" s="10">
        <v>0</v>
      </c>
      <c r="AA226" s="10">
        <v>0</v>
      </c>
    </row>
    <row r="227" spans="1:27">
      <c r="A227" s="10">
        <v>0</v>
      </c>
      <c r="B227" s="10">
        <v>0</v>
      </c>
      <c r="C227" s="10">
        <v>0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</row>
    <row r="228" spans="1:27">
      <c r="A228" s="10">
        <v>0</v>
      </c>
      <c r="B228" s="10">
        <v>0</v>
      </c>
      <c r="C228" s="10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0</v>
      </c>
      <c r="X228" s="10">
        <v>0</v>
      </c>
      <c r="Y228" s="10">
        <v>0</v>
      </c>
      <c r="Z228" s="10">
        <v>0</v>
      </c>
      <c r="AA228" s="10">
        <v>0</v>
      </c>
    </row>
    <row r="229" spans="1:27">
      <c r="A229" s="10">
        <v>0</v>
      </c>
      <c r="B229" s="10">
        <v>0</v>
      </c>
      <c r="C229" s="10">
        <v>0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Z229" s="10">
        <v>0</v>
      </c>
      <c r="AA229" s="10">
        <v>0</v>
      </c>
    </row>
    <row r="230" spans="1:27">
      <c r="A230" s="10">
        <v>0</v>
      </c>
      <c r="B230" s="10">
        <v>0</v>
      </c>
      <c r="C230" s="10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>
        <v>0</v>
      </c>
      <c r="X230" s="10">
        <v>0</v>
      </c>
      <c r="Y230" s="10">
        <v>0</v>
      </c>
      <c r="Z230" s="10">
        <v>0</v>
      </c>
      <c r="AA230" s="10">
        <v>0</v>
      </c>
    </row>
  </sheetData>
  <mergeCells count="26">
    <mergeCell ref="C1:AA1"/>
    <mergeCell ref="A1:B1"/>
    <mergeCell ref="U2:U4"/>
    <mergeCell ref="V2:V4"/>
    <mergeCell ref="N2:O3"/>
    <mergeCell ref="Q2:Q4"/>
    <mergeCell ref="R2:S2"/>
    <mergeCell ref="R3:R4"/>
    <mergeCell ref="S3:S4"/>
    <mergeCell ref="P2:P4"/>
    <mergeCell ref="Z3:Z4"/>
    <mergeCell ref="AA3:AA4"/>
    <mergeCell ref="Z2:AA2"/>
    <mergeCell ref="B2:B4"/>
    <mergeCell ref="A2:A4"/>
    <mergeCell ref="C2:C4"/>
    <mergeCell ref="D2:D4"/>
    <mergeCell ref="E2:E4"/>
    <mergeCell ref="F2:L2"/>
    <mergeCell ref="F3:H3"/>
    <mergeCell ref="I3:J3"/>
    <mergeCell ref="W2:X3"/>
    <mergeCell ref="Y2:Y4"/>
    <mergeCell ref="M2:M4"/>
    <mergeCell ref="K3:L3"/>
    <mergeCell ref="T2:T4"/>
  </mergeCells>
  <hyperlinks>
    <hyperlink ref="A1" location="'فهرست جداول'!A1" display="'فهرست جداول'!A1"/>
  </hyperlink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Q35"/>
  <sheetViews>
    <sheetView rightToLeft="1" workbookViewId="0">
      <selection sqref="A1:B1"/>
    </sheetView>
  </sheetViews>
  <sheetFormatPr defaultRowHeight="15"/>
  <cols>
    <col min="1" max="1" width="9.140625" style="11"/>
    <col min="2" max="2" width="17.7109375" style="13" bestFit="1" customWidth="1"/>
    <col min="3" max="3" width="15.5703125" style="12" customWidth="1"/>
    <col min="4" max="4" width="16.5703125" style="12" customWidth="1"/>
    <col min="5" max="5" width="16.28515625" style="12" customWidth="1"/>
    <col min="6" max="6" width="16" style="12" customWidth="1"/>
    <col min="7" max="7" width="13" style="12" customWidth="1"/>
    <col min="8" max="8" width="12.7109375" style="12" customWidth="1"/>
    <col min="9" max="9" width="12.28515625" style="12" customWidth="1"/>
    <col min="10" max="10" width="12.5703125" style="12" customWidth="1"/>
    <col min="11" max="11" width="15.7109375" style="12" customWidth="1"/>
    <col min="12" max="12" width="14.5703125" style="12" customWidth="1"/>
    <col min="13" max="13" width="14.140625" style="12" customWidth="1"/>
    <col min="14" max="14" width="13.85546875" style="12" customWidth="1"/>
    <col min="15" max="15" width="17" style="12" bestFit="1" customWidth="1"/>
    <col min="16" max="16" width="12" style="12" customWidth="1"/>
    <col min="17" max="17" width="17.28515625" style="12" bestFit="1" customWidth="1"/>
    <col min="18" max="18" width="15.5703125" style="12" customWidth="1"/>
    <col min="19" max="20" width="15.7109375" style="12" customWidth="1"/>
    <col min="21" max="21" width="15.28515625" style="12" customWidth="1"/>
    <col min="22" max="22" width="19.140625" style="12" bestFit="1" customWidth="1"/>
    <col min="23" max="23" width="17" style="12" bestFit="1" customWidth="1"/>
    <col min="24" max="24" width="11" style="12" bestFit="1" customWidth="1"/>
    <col min="25" max="25" width="17.28515625" style="12" bestFit="1" customWidth="1"/>
    <col min="26" max="26" width="14.7109375" style="12" customWidth="1"/>
    <col min="27" max="27" width="16.7109375" style="12" customWidth="1"/>
    <col min="28" max="29" width="11.42578125" style="12" customWidth="1"/>
    <col min="30" max="30" width="13.28515625" style="12" customWidth="1"/>
    <col min="31" max="31" width="17" style="12" bestFit="1" customWidth="1"/>
    <col min="32" max="32" width="11" style="12" bestFit="1" customWidth="1"/>
    <col min="33" max="33" width="11.7109375" style="12" customWidth="1"/>
    <col min="34" max="34" width="16.85546875" style="12" customWidth="1"/>
    <col min="35" max="35" width="13.28515625" style="12" customWidth="1"/>
    <col min="36" max="36" width="11.42578125" style="12" customWidth="1"/>
    <col min="37" max="37" width="13.28515625" style="12" customWidth="1"/>
    <col min="38" max="38" width="14.5703125" style="12" customWidth="1"/>
    <col min="39" max="39" width="11.5703125" style="12" customWidth="1"/>
    <col min="40" max="40" width="13.5703125" style="12" customWidth="1"/>
    <col min="41" max="41" width="14.7109375" style="12" customWidth="1"/>
    <col min="42" max="42" width="13.7109375" style="12" customWidth="1"/>
    <col min="43" max="43" width="15.28515625" style="12" customWidth="1"/>
    <col min="44" max="16384" width="9.140625" style="11"/>
  </cols>
  <sheetData>
    <row r="1" spans="1:43" ht="15.75" thickBot="1">
      <c r="A1" s="25" t="s">
        <v>159</v>
      </c>
      <c r="B1" s="25"/>
      <c r="C1" s="24" t="str">
        <f>CONCATENATE("19-",'فهرست جداول'!E10,"-",MID('فهرست جداول'!B1, 58,10), "                  (میلیون ریال)")</f>
        <v>19-ارزش سرمایه‌گذاری کارگاه‏ها بر حسب نوع اموال سرمایه‌ای و استان-81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 ht="15.75" thickBot="1">
      <c r="A2" s="32" t="s">
        <v>128</v>
      </c>
      <c r="B2" s="32" t="s">
        <v>152</v>
      </c>
      <c r="C2" s="36" t="s">
        <v>110</v>
      </c>
      <c r="D2" s="37"/>
      <c r="E2" s="37"/>
      <c r="F2" s="37"/>
      <c r="G2" s="37"/>
      <c r="H2" s="37"/>
      <c r="I2" s="37"/>
      <c r="J2" s="37"/>
      <c r="K2" s="38"/>
      <c r="L2" s="36" t="s">
        <v>111</v>
      </c>
      <c r="M2" s="37"/>
      <c r="N2" s="37"/>
      <c r="O2" s="37"/>
      <c r="P2" s="37"/>
      <c r="Q2" s="37"/>
      <c r="R2" s="37"/>
      <c r="S2" s="38"/>
      <c r="T2" s="36" t="s">
        <v>112</v>
      </c>
      <c r="U2" s="37"/>
      <c r="V2" s="37"/>
      <c r="W2" s="37"/>
      <c r="X2" s="37"/>
      <c r="Y2" s="37"/>
      <c r="Z2" s="37"/>
      <c r="AA2" s="38"/>
      <c r="AB2" s="20" t="s">
        <v>113</v>
      </c>
      <c r="AC2" s="20"/>
      <c r="AD2" s="20"/>
      <c r="AE2" s="20"/>
      <c r="AF2" s="20"/>
      <c r="AG2" s="20"/>
      <c r="AH2" s="20"/>
      <c r="AI2" s="36" t="s">
        <v>114</v>
      </c>
      <c r="AJ2" s="37"/>
      <c r="AK2" s="37"/>
      <c r="AL2" s="37"/>
      <c r="AM2" s="37"/>
      <c r="AN2" s="37"/>
      <c r="AO2" s="37"/>
      <c r="AP2" s="37"/>
      <c r="AQ2" s="38"/>
    </row>
    <row r="3" spans="1:43" ht="37.5" customHeight="1" thickBot="1">
      <c r="A3" s="33"/>
      <c r="B3" s="33"/>
      <c r="C3" s="16" t="s">
        <v>2</v>
      </c>
      <c r="D3" s="16" t="s">
        <v>52</v>
      </c>
      <c r="E3" s="16" t="s">
        <v>53</v>
      </c>
      <c r="F3" s="16" t="s">
        <v>54</v>
      </c>
      <c r="G3" s="16" t="s">
        <v>55</v>
      </c>
      <c r="H3" s="16" t="s">
        <v>56</v>
      </c>
      <c r="I3" s="16" t="s">
        <v>57</v>
      </c>
      <c r="J3" s="16" t="s">
        <v>58</v>
      </c>
      <c r="K3" s="16" t="s">
        <v>59</v>
      </c>
      <c r="L3" s="16" t="s">
        <v>2</v>
      </c>
      <c r="M3" s="16" t="s">
        <v>52</v>
      </c>
      <c r="N3" s="16" t="s">
        <v>53</v>
      </c>
      <c r="O3" s="16" t="s">
        <v>54</v>
      </c>
      <c r="P3" s="16" t="s">
        <v>55</v>
      </c>
      <c r="Q3" s="16" t="s">
        <v>56</v>
      </c>
      <c r="R3" s="16" t="s">
        <v>58</v>
      </c>
      <c r="S3" s="16" t="s">
        <v>59</v>
      </c>
      <c r="T3" s="16" t="s">
        <v>60</v>
      </c>
      <c r="U3" s="16" t="s">
        <v>52</v>
      </c>
      <c r="V3" s="16" t="s">
        <v>53</v>
      </c>
      <c r="W3" s="16" t="s">
        <v>54</v>
      </c>
      <c r="X3" s="16" t="s">
        <v>55</v>
      </c>
      <c r="Y3" s="16" t="s">
        <v>56</v>
      </c>
      <c r="Z3" s="16" t="s">
        <v>58</v>
      </c>
      <c r="AA3" s="16" t="s">
        <v>59</v>
      </c>
      <c r="AB3" s="16" t="s">
        <v>2</v>
      </c>
      <c r="AC3" s="16" t="s">
        <v>52</v>
      </c>
      <c r="AD3" s="16" t="s">
        <v>53</v>
      </c>
      <c r="AE3" s="16" t="s">
        <v>54</v>
      </c>
      <c r="AF3" s="16" t="s">
        <v>55</v>
      </c>
      <c r="AG3" s="16" t="s">
        <v>56</v>
      </c>
      <c r="AH3" s="16" t="s">
        <v>59</v>
      </c>
      <c r="AI3" s="16" t="s">
        <v>2</v>
      </c>
      <c r="AJ3" s="16" t="s">
        <v>52</v>
      </c>
      <c r="AK3" s="16" t="s">
        <v>53</v>
      </c>
      <c r="AL3" s="16" t="s">
        <v>54</v>
      </c>
      <c r="AM3" s="16" t="s">
        <v>55</v>
      </c>
      <c r="AN3" s="16" t="s">
        <v>61</v>
      </c>
      <c r="AO3" s="16" t="s">
        <v>57</v>
      </c>
      <c r="AP3" s="16" t="s">
        <v>58</v>
      </c>
      <c r="AQ3" s="16" t="s">
        <v>59</v>
      </c>
    </row>
    <row r="4" spans="1:43">
      <c r="A4" s="10">
        <v>1381</v>
      </c>
      <c r="B4" s="10" t="s">
        <v>539</v>
      </c>
      <c r="C4" s="10">
        <v>18643550</v>
      </c>
      <c r="D4" s="10">
        <v>10740123</v>
      </c>
      <c r="E4" s="10">
        <v>1939437</v>
      </c>
      <c r="F4" s="10">
        <v>627686</v>
      </c>
      <c r="G4" s="10">
        <v>647608</v>
      </c>
      <c r="H4" s="10">
        <v>3804875</v>
      </c>
      <c r="I4" s="10">
        <v>801344</v>
      </c>
      <c r="J4" s="10">
        <v>82477</v>
      </c>
      <c r="K4" s="10">
        <v>0</v>
      </c>
      <c r="L4" s="10">
        <v>3981985</v>
      </c>
      <c r="M4" s="10">
        <v>3434161</v>
      </c>
      <c r="N4" s="10">
        <v>133966</v>
      </c>
      <c r="O4" s="10">
        <v>64319</v>
      </c>
      <c r="P4" s="10">
        <v>48238</v>
      </c>
      <c r="Q4" s="10">
        <v>289868</v>
      </c>
      <c r="R4" s="10">
        <v>11433</v>
      </c>
      <c r="S4" s="10">
        <v>0</v>
      </c>
      <c r="T4" s="10">
        <v>2170006</v>
      </c>
      <c r="U4" s="10">
        <v>1720325</v>
      </c>
      <c r="V4" s="10">
        <v>46870</v>
      </c>
      <c r="W4" s="10">
        <v>20354</v>
      </c>
      <c r="X4" s="10">
        <v>30962</v>
      </c>
      <c r="Y4" s="10">
        <v>349655</v>
      </c>
      <c r="Z4" s="10">
        <v>1840</v>
      </c>
      <c r="AA4" s="10">
        <v>0</v>
      </c>
      <c r="AB4" s="10">
        <v>2261778</v>
      </c>
      <c r="AC4" s="10">
        <v>1655833</v>
      </c>
      <c r="AD4" s="10">
        <v>51439</v>
      </c>
      <c r="AE4" s="10">
        <v>18263</v>
      </c>
      <c r="AF4" s="10">
        <v>92644</v>
      </c>
      <c r="AG4" s="10">
        <v>443598</v>
      </c>
      <c r="AH4" s="10">
        <v>0</v>
      </c>
      <c r="AI4" s="10">
        <v>1519647</v>
      </c>
      <c r="AJ4" s="10">
        <v>691615</v>
      </c>
      <c r="AK4" s="10">
        <v>88985</v>
      </c>
      <c r="AL4" s="10">
        <v>27977</v>
      </c>
      <c r="AM4" s="10">
        <v>187464</v>
      </c>
      <c r="AN4" s="10">
        <v>396970</v>
      </c>
      <c r="AO4" s="10">
        <v>117565</v>
      </c>
      <c r="AP4" s="10">
        <v>9072</v>
      </c>
      <c r="AQ4" s="10">
        <v>0</v>
      </c>
    </row>
    <row r="5" spans="1:43">
      <c r="A5" s="10">
        <v>1381</v>
      </c>
      <c r="B5" s="10" t="s">
        <v>540</v>
      </c>
      <c r="C5" s="10">
        <v>1878519</v>
      </c>
      <c r="D5" s="10">
        <v>1559814</v>
      </c>
      <c r="E5" s="10">
        <v>61031</v>
      </c>
      <c r="F5" s="10">
        <v>34785</v>
      </c>
      <c r="G5" s="10">
        <v>19341</v>
      </c>
      <c r="H5" s="10">
        <v>177525</v>
      </c>
      <c r="I5" s="10">
        <v>20943</v>
      </c>
      <c r="J5" s="10">
        <v>5079</v>
      </c>
      <c r="K5" s="10">
        <v>0</v>
      </c>
      <c r="L5" s="10">
        <v>327658</v>
      </c>
      <c r="M5" s="10">
        <v>300779</v>
      </c>
      <c r="N5" s="10">
        <v>9122</v>
      </c>
      <c r="O5" s="10">
        <v>14525</v>
      </c>
      <c r="P5" s="10">
        <v>1120</v>
      </c>
      <c r="Q5" s="10">
        <v>1916</v>
      </c>
      <c r="R5" s="10">
        <v>196</v>
      </c>
      <c r="S5" s="10">
        <v>0</v>
      </c>
      <c r="T5" s="10">
        <v>200312</v>
      </c>
      <c r="U5" s="10">
        <v>175089</v>
      </c>
      <c r="V5" s="10">
        <v>8626</v>
      </c>
      <c r="W5" s="10">
        <v>6725</v>
      </c>
      <c r="X5" s="10">
        <v>995</v>
      </c>
      <c r="Y5" s="10">
        <v>8789</v>
      </c>
      <c r="Z5" s="10">
        <v>87</v>
      </c>
      <c r="AA5" s="10">
        <v>0</v>
      </c>
      <c r="AB5" s="10">
        <v>173044</v>
      </c>
      <c r="AC5" s="10">
        <v>148779</v>
      </c>
      <c r="AD5" s="10">
        <v>2559</v>
      </c>
      <c r="AE5" s="10">
        <v>1033</v>
      </c>
      <c r="AF5" s="10">
        <v>3053</v>
      </c>
      <c r="AG5" s="10">
        <v>17620</v>
      </c>
      <c r="AH5" s="10">
        <v>0</v>
      </c>
      <c r="AI5" s="10">
        <v>119079</v>
      </c>
      <c r="AJ5" s="10">
        <v>69824</v>
      </c>
      <c r="AK5" s="10">
        <v>16939</v>
      </c>
      <c r="AL5" s="10">
        <v>2157</v>
      </c>
      <c r="AM5" s="10">
        <v>7591</v>
      </c>
      <c r="AN5" s="10">
        <v>15678</v>
      </c>
      <c r="AO5" s="10">
        <v>6874</v>
      </c>
      <c r="AP5" s="10">
        <v>17</v>
      </c>
      <c r="AQ5" s="10">
        <v>0</v>
      </c>
    </row>
    <row r="6" spans="1:43">
      <c r="A6" s="10">
        <v>1381</v>
      </c>
      <c r="B6" s="10" t="s">
        <v>541</v>
      </c>
      <c r="C6" s="10">
        <v>217641</v>
      </c>
      <c r="D6" s="10">
        <v>142223</v>
      </c>
      <c r="E6" s="10">
        <v>7517</v>
      </c>
      <c r="F6" s="10">
        <v>5748</v>
      </c>
      <c r="G6" s="10">
        <v>13906</v>
      </c>
      <c r="H6" s="10">
        <v>45415</v>
      </c>
      <c r="I6" s="10">
        <v>2441</v>
      </c>
      <c r="J6" s="10">
        <v>392</v>
      </c>
      <c r="K6" s="10">
        <v>0</v>
      </c>
      <c r="L6" s="10">
        <v>80452</v>
      </c>
      <c r="M6" s="10">
        <v>75793</v>
      </c>
      <c r="N6" s="10">
        <v>2691</v>
      </c>
      <c r="O6" s="10">
        <v>709</v>
      </c>
      <c r="P6" s="10">
        <v>1174</v>
      </c>
      <c r="Q6" s="10">
        <v>4</v>
      </c>
      <c r="R6" s="10">
        <v>81</v>
      </c>
      <c r="S6" s="10">
        <v>0</v>
      </c>
      <c r="T6" s="10">
        <v>21903</v>
      </c>
      <c r="U6" s="10">
        <v>17037</v>
      </c>
      <c r="V6" s="10">
        <v>173</v>
      </c>
      <c r="W6" s="10">
        <v>74</v>
      </c>
      <c r="X6" s="10">
        <v>971</v>
      </c>
      <c r="Y6" s="10">
        <v>3648</v>
      </c>
      <c r="Z6" s="10">
        <v>0</v>
      </c>
      <c r="AA6" s="10">
        <v>0</v>
      </c>
      <c r="AB6" s="10">
        <v>30682</v>
      </c>
      <c r="AC6" s="10">
        <v>18757</v>
      </c>
      <c r="AD6" s="10">
        <v>836</v>
      </c>
      <c r="AE6" s="10">
        <v>177</v>
      </c>
      <c r="AF6" s="10">
        <v>3902</v>
      </c>
      <c r="AG6" s="10">
        <v>7010</v>
      </c>
      <c r="AH6" s="10">
        <v>0</v>
      </c>
      <c r="AI6" s="10">
        <v>11865</v>
      </c>
      <c r="AJ6" s="10">
        <v>7279</v>
      </c>
      <c r="AK6" s="10">
        <v>639</v>
      </c>
      <c r="AL6" s="10">
        <v>183</v>
      </c>
      <c r="AM6" s="10">
        <v>2957</v>
      </c>
      <c r="AN6" s="10">
        <v>649</v>
      </c>
      <c r="AO6" s="10">
        <v>152</v>
      </c>
      <c r="AP6" s="10">
        <v>6</v>
      </c>
      <c r="AQ6" s="10">
        <v>0</v>
      </c>
    </row>
    <row r="7" spans="1:43">
      <c r="A7" s="10">
        <v>1381</v>
      </c>
      <c r="B7" s="10" t="s">
        <v>542</v>
      </c>
      <c r="C7" s="10">
        <v>33468</v>
      </c>
      <c r="D7" s="10">
        <v>23183</v>
      </c>
      <c r="E7" s="10">
        <v>3146</v>
      </c>
      <c r="F7" s="10">
        <v>1444</v>
      </c>
      <c r="G7" s="10">
        <v>1819</v>
      </c>
      <c r="H7" s="10">
        <v>3500</v>
      </c>
      <c r="I7" s="10">
        <v>329</v>
      </c>
      <c r="J7" s="10">
        <v>48</v>
      </c>
      <c r="K7" s="10">
        <v>0</v>
      </c>
      <c r="L7" s="10">
        <v>10463</v>
      </c>
      <c r="M7" s="10">
        <v>9545</v>
      </c>
      <c r="N7" s="10">
        <v>867</v>
      </c>
      <c r="O7" s="10">
        <v>51</v>
      </c>
      <c r="P7" s="10">
        <v>0</v>
      </c>
      <c r="Q7" s="10">
        <v>0</v>
      </c>
      <c r="R7" s="10">
        <v>0</v>
      </c>
      <c r="S7" s="10">
        <v>0</v>
      </c>
      <c r="T7" s="10">
        <v>18634</v>
      </c>
      <c r="U7" s="10">
        <v>17950</v>
      </c>
      <c r="V7" s="10">
        <v>8</v>
      </c>
      <c r="W7" s="10">
        <v>6</v>
      </c>
      <c r="X7" s="10">
        <v>600</v>
      </c>
      <c r="Y7" s="10">
        <v>69</v>
      </c>
      <c r="Z7" s="10">
        <v>0</v>
      </c>
      <c r="AA7" s="10">
        <v>0</v>
      </c>
      <c r="AB7" s="10">
        <v>5108</v>
      </c>
      <c r="AC7" s="10">
        <v>2521</v>
      </c>
      <c r="AD7" s="10">
        <v>94</v>
      </c>
      <c r="AE7" s="10">
        <v>27</v>
      </c>
      <c r="AF7" s="10">
        <v>169</v>
      </c>
      <c r="AG7" s="10">
        <v>2297</v>
      </c>
      <c r="AH7" s="10">
        <v>0</v>
      </c>
      <c r="AI7" s="10">
        <v>10227</v>
      </c>
      <c r="AJ7" s="10">
        <v>4831</v>
      </c>
      <c r="AK7" s="10">
        <v>10</v>
      </c>
      <c r="AL7" s="10">
        <v>144</v>
      </c>
      <c r="AM7" s="10">
        <v>5103</v>
      </c>
      <c r="AN7" s="10">
        <v>102</v>
      </c>
      <c r="AO7" s="10">
        <v>37</v>
      </c>
      <c r="AP7" s="10">
        <v>0</v>
      </c>
      <c r="AQ7" s="10">
        <v>0</v>
      </c>
    </row>
    <row r="8" spans="1:43">
      <c r="A8" s="10">
        <v>1381</v>
      </c>
      <c r="B8" s="10" t="s">
        <v>543</v>
      </c>
      <c r="C8" s="10">
        <v>1785931</v>
      </c>
      <c r="D8" s="10">
        <v>1319429</v>
      </c>
      <c r="E8" s="10">
        <v>70938</v>
      </c>
      <c r="F8" s="10">
        <v>47034</v>
      </c>
      <c r="G8" s="10">
        <v>49414</v>
      </c>
      <c r="H8" s="10">
        <v>189970</v>
      </c>
      <c r="I8" s="10">
        <v>103657</v>
      </c>
      <c r="J8" s="10">
        <v>5489</v>
      </c>
      <c r="K8" s="10">
        <v>0</v>
      </c>
      <c r="L8" s="10">
        <v>554266</v>
      </c>
      <c r="M8" s="10">
        <v>529945</v>
      </c>
      <c r="N8" s="10">
        <v>8633</v>
      </c>
      <c r="O8" s="10">
        <v>8424</v>
      </c>
      <c r="P8" s="10">
        <v>5667</v>
      </c>
      <c r="Q8" s="10">
        <v>1389</v>
      </c>
      <c r="R8" s="10">
        <v>209</v>
      </c>
      <c r="S8" s="10">
        <v>0</v>
      </c>
      <c r="T8" s="10">
        <v>277369</v>
      </c>
      <c r="U8" s="10">
        <v>209418</v>
      </c>
      <c r="V8" s="10">
        <v>6592</v>
      </c>
      <c r="W8" s="10">
        <v>4471</v>
      </c>
      <c r="X8" s="10">
        <v>1696</v>
      </c>
      <c r="Y8" s="10">
        <v>55150</v>
      </c>
      <c r="Z8" s="10">
        <v>44</v>
      </c>
      <c r="AA8" s="10">
        <v>0</v>
      </c>
      <c r="AB8" s="10">
        <v>678433</v>
      </c>
      <c r="AC8" s="10">
        <v>528027</v>
      </c>
      <c r="AD8" s="10">
        <v>5327</v>
      </c>
      <c r="AE8" s="10">
        <v>837</v>
      </c>
      <c r="AF8" s="10">
        <v>5768</v>
      </c>
      <c r="AG8" s="10">
        <v>138473</v>
      </c>
      <c r="AH8" s="10">
        <v>0</v>
      </c>
      <c r="AI8" s="10">
        <v>400553</v>
      </c>
      <c r="AJ8" s="10">
        <v>272052</v>
      </c>
      <c r="AK8" s="10">
        <v>3278</v>
      </c>
      <c r="AL8" s="10">
        <v>2948</v>
      </c>
      <c r="AM8" s="10">
        <v>14777</v>
      </c>
      <c r="AN8" s="10">
        <v>83120</v>
      </c>
      <c r="AO8" s="10">
        <v>24191</v>
      </c>
      <c r="AP8" s="10">
        <v>189</v>
      </c>
      <c r="AQ8" s="10">
        <v>0</v>
      </c>
    </row>
    <row r="9" spans="1:43">
      <c r="A9" s="10">
        <v>1381</v>
      </c>
      <c r="B9" s="10" t="s">
        <v>544</v>
      </c>
      <c r="C9" s="10">
        <v>408440</v>
      </c>
      <c r="D9" s="10">
        <v>239057</v>
      </c>
      <c r="E9" s="10">
        <v>12478</v>
      </c>
      <c r="F9" s="10">
        <v>18482</v>
      </c>
      <c r="G9" s="10">
        <v>17164</v>
      </c>
      <c r="H9" s="10">
        <v>95311</v>
      </c>
      <c r="I9" s="10">
        <v>25296</v>
      </c>
      <c r="J9" s="10">
        <v>652</v>
      </c>
      <c r="K9" s="10">
        <v>0</v>
      </c>
      <c r="L9" s="10">
        <v>50798</v>
      </c>
      <c r="M9" s="10">
        <v>44892</v>
      </c>
      <c r="N9" s="10">
        <v>1562</v>
      </c>
      <c r="O9" s="10">
        <v>4117</v>
      </c>
      <c r="P9" s="10">
        <v>179</v>
      </c>
      <c r="Q9" s="10">
        <v>18</v>
      </c>
      <c r="R9" s="10">
        <v>29</v>
      </c>
      <c r="S9" s="10">
        <v>0</v>
      </c>
      <c r="T9" s="10">
        <v>24750</v>
      </c>
      <c r="U9" s="10">
        <v>15436</v>
      </c>
      <c r="V9" s="10">
        <v>4492</v>
      </c>
      <c r="W9" s="10">
        <v>24</v>
      </c>
      <c r="X9" s="10">
        <v>117</v>
      </c>
      <c r="Y9" s="10">
        <v>4681</v>
      </c>
      <c r="Z9" s="10">
        <v>0</v>
      </c>
      <c r="AA9" s="10">
        <v>0</v>
      </c>
      <c r="AB9" s="10">
        <v>17576</v>
      </c>
      <c r="AC9" s="10">
        <v>11569</v>
      </c>
      <c r="AD9" s="10">
        <v>1609</v>
      </c>
      <c r="AE9" s="10">
        <v>520</v>
      </c>
      <c r="AF9" s="10">
        <v>703</v>
      </c>
      <c r="AG9" s="10">
        <v>3175</v>
      </c>
      <c r="AH9" s="10">
        <v>0</v>
      </c>
      <c r="AI9" s="10">
        <v>43756</v>
      </c>
      <c r="AJ9" s="10">
        <v>16168</v>
      </c>
      <c r="AK9" s="10">
        <v>328</v>
      </c>
      <c r="AL9" s="10">
        <v>498</v>
      </c>
      <c r="AM9" s="10">
        <v>4165</v>
      </c>
      <c r="AN9" s="10">
        <v>11632</v>
      </c>
      <c r="AO9" s="10">
        <v>10965</v>
      </c>
      <c r="AP9" s="10">
        <v>0</v>
      </c>
      <c r="AQ9" s="10">
        <v>0</v>
      </c>
    </row>
    <row r="10" spans="1:43">
      <c r="A10" s="10">
        <v>1381</v>
      </c>
      <c r="B10" s="10" t="s">
        <v>545</v>
      </c>
      <c r="C10" s="10">
        <v>8738</v>
      </c>
      <c r="D10" s="10">
        <v>4461</v>
      </c>
      <c r="E10" s="10">
        <v>467</v>
      </c>
      <c r="F10" s="10">
        <v>592</v>
      </c>
      <c r="G10" s="10">
        <v>1646</v>
      </c>
      <c r="H10" s="10">
        <v>1385</v>
      </c>
      <c r="I10" s="10">
        <v>140</v>
      </c>
      <c r="J10" s="10">
        <v>48</v>
      </c>
      <c r="K10" s="10">
        <v>0</v>
      </c>
      <c r="L10" s="10">
        <v>1568</v>
      </c>
      <c r="M10" s="10">
        <v>1389</v>
      </c>
      <c r="N10" s="10">
        <v>37</v>
      </c>
      <c r="O10" s="10">
        <v>0</v>
      </c>
      <c r="P10" s="10">
        <v>94</v>
      </c>
      <c r="Q10" s="10">
        <v>0</v>
      </c>
      <c r="R10" s="10">
        <v>48</v>
      </c>
      <c r="S10" s="10">
        <v>0</v>
      </c>
      <c r="T10" s="10">
        <v>3235</v>
      </c>
      <c r="U10" s="10">
        <v>3063</v>
      </c>
      <c r="V10" s="10">
        <v>100</v>
      </c>
      <c r="W10" s="10">
        <v>1</v>
      </c>
      <c r="X10" s="10">
        <v>51</v>
      </c>
      <c r="Y10" s="10">
        <v>20</v>
      </c>
      <c r="Z10" s="10">
        <v>0</v>
      </c>
      <c r="AA10" s="10">
        <v>0</v>
      </c>
      <c r="AB10" s="10">
        <v>1038</v>
      </c>
      <c r="AC10" s="10">
        <v>708</v>
      </c>
      <c r="AD10" s="10">
        <v>14</v>
      </c>
      <c r="AE10" s="10">
        <v>23</v>
      </c>
      <c r="AF10" s="10">
        <v>181</v>
      </c>
      <c r="AG10" s="10">
        <v>112</v>
      </c>
      <c r="AH10" s="10">
        <v>0</v>
      </c>
      <c r="AI10" s="10">
        <v>360</v>
      </c>
      <c r="AJ10" s="10">
        <v>130</v>
      </c>
      <c r="AK10" s="10">
        <v>0</v>
      </c>
      <c r="AL10" s="10">
        <v>0</v>
      </c>
      <c r="AM10" s="10">
        <v>230</v>
      </c>
      <c r="AN10" s="10">
        <v>0</v>
      </c>
      <c r="AO10" s="10">
        <v>0</v>
      </c>
      <c r="AP10" s="10">
        <v>0</v>
      </c>
      <c r="AQ10" s="10">
        <v>0</v>
      </c>
    </row>
    <row r="11" spans="1:43">
      <c r="A11" s="10">
        <v>1381</v>
      </c>
      <c r="B11" s="10" t="s">
        <v>546</v>
      </c>
      <c r="C11" s="10">
        <v>34535</v>
      </c>
      <c r="D11" s="10">
        <v>21036</v>
      </c>
      <c r="E11" s="10">
        <v>7149</v>
      </c>
      <c r="F11" s="10">
        <v>1972</v>
      </c>
      <c r="G11" s="10">
        <v>1111</v>
      </c>
      <c r="H11" s="10">
        <v>3212</v>
      </c>
      <c r="I11" s="10">
        <v>0</v>
      </c>
      <c r="J11" s="10">
        <v>56</v>
      </c>
      <c r="K11" s="10">
        <v>0</v>
      </c>
      <c r="L11" s="10">
        <v>2282</v>
      </c>
      <c r="M11" s="10">
        <v>1876</v>
      </c>
      <c r="N11" s="10">
        <v>147</v>
      </c>
      <c r="O11" s="10">
        <v>253</v>
      </c>
      <c r="P11" s="10">
        <v>0</v>
      </c>
      <c r="Q11" s="10">
        <v>0</v>
      </c>
      <c r="R11" s="10">
        <v>5</v>
      </c>
      <c r="S11" s="10">
        <v>0</v>
      </c>
      <c r="T11" s="10">
        <v>2695</v>
      </c>
      <c r="U11" s="10">
        <v>2375</v>
      </c>
      <c r="V11" s="10">
        <v>0</v>
      </c>
      <c r="W11" s="10">
        <v>2</v>
      </c>
      <c r="X11" s="10">
        <v>318</v>
      </c>
      <c r="Y11" s="10">
        <v>0</v>
      </c>
      <c r="Z11" s="10">
        <v>0</v>
      </c>
      <c r="AA11" s="10">
        <v>0</v>
      </c>
      <c r="AB11" s="10">
        <v>3083</v>
      </c>
      <c r="AC11" s="10">
        <v>2098</v>
      </c>
      <c r="AD11" s="10">
        <v>438</v>
      </c>
      <c r="AE11" s="10">
        <v>71</v>
      </c>
      <c r="AF11" s="10">
        <v>381</v>
      </c>
      <c r="AG11" s="10">
        <v>95</v>
      </c>
      <c r="AH11" s="10">
        <v>0</v>
      </c>
      <c r="AI11" s="10">
        <v>2701</v>
      </c>
      <c r="AJ11" s="10">
        <v>935</v>
      </c>
      <c r="AK11" s="10">
        <v>17</v>
      </c>
      <c r="AL11" s="10">
        <v>0</v>
      </c>
      <c r="AM11" s="10">
        <v>58</v>
      </c>
      <c r="AN11" s="10">
        <v>1195</v>
      </c>
      <c r="AO11" s="10">
        <v>496</v>
      </c>
      <c r="AP11" s="10">
        <v>0</v>
      </c>
      <c r="AQ11" s="10">
        <v>0</v>
      </c>
    </row>
    <row r="12" spans="1:43">
      <c r="A12" s="10">
        <v>1381</v>
      </c>
      <c r="B12" s="10" t="s">
        <v>547</v>
      </c>
      <c r="C12" s="10">
        <v>7152723</v>
      </c>
      <c r="D12" s="10">
        <v>3383469</v>
      </c>
      <c r="E12" s="10">
        <v>1365630</v>
      </c>
      <c r="F12" s="10">
        <v>272124</v>
      </c>
      <c r="G12" s="10">
        <v>261044</v>
      </c>
      <c r="H12" s="10">
        <v>1480153</v>
      </c>
      <c r="I12" s="10">
        <v>352576</v>
      </c>
      <c r="J12" s="10">
        <v>37726</v>
      </c>
      <c r="K12" s="10">
        <v>0</v>
      </c>
      <c r="L12" s="10">
        <v>939255</v>
      </c>
      <c r="M12" s="10">
        <v>831502</v>
      </c>
      <c r="N12" s="10">
        <v>49853</v>
      </c>
      <c r="O12" s="10">
        <v>10911</v>
      </c>
      <c r="P12" s="10">
        <v>11168</v>
      </c>
      <c r="Q12" s="10">
        <v>29586</v>
      </c>
      <c r="R12" s="10">
        <v>6234</v>
      </c>
      <c r="S12" s="10">
        <v>0</v>
      </c>
      <c r="T12" s="10">
        <v>710861</v>
      </c>
      <c r="U12" s="10">
        <v>581415</v>
      </c>
      <c r="V12" s="10">
        <v>7187</v>
      </c>
      <c r="W12" s="10">
        <v>3546</v>
      </c>
      <c r="X12" s="10">
        <v>7149</v>
      </c>
      <c r="Y12" s="10">
        <v>110468</v>
      </c>
      <c r="Z12" s="10">
        <v>1095</v>
      </c>
      <c r="AA12" s="10">
        <v>0</v>
      </c>
      <c r="AB12" s="10">
        <v>495936</v>
      </c>
      <c r="AC12" s="10">
        <v>303784</v>
      </c>
      <c r="AD12" s="10">
        <v>19774</v>
      </c>
      <c r="AE12" s="10">
        <v>9440</v>
      </c>
      <c r="AF12" s="10">
        <v>38096</v>
      </c>
      <c r="AG12" s="10">
        <v>124843</v>
      </c>
      <c r="AH12" s="10">
        <v>0</v>
      </c>
      <c r="AI12" s="10">
        <v>442240</v>
      </c>
      <c r="AJ12" s="10">
        <v>168978</v>
      </c>
      <c r="AK12" s="10">
        <v>55693</v>
      </c>
      <c r="AL12" s="10">
        <v>9383</v>
      </c>
      <c r="AM12" s="10">
        <v>67120</v>
      </c>
      <c r="AN12" s="10">
        <v>104767</v>
      </c>
      <c r="AO12" s="10">
        <v>28746</v>
      </c>
      <c r="AP12" s="10">
        <v>7553</v>
      </c>
      <c r="AQ12" s="10">
        <v>0</v>
      </c>
    </row>
    <row r="13" spans="1:43">
      <c r="A13" s="10">
        <v>1381</v>
      </c>
      <c r="B13" s="10" t="s">
        <v>548</v>
      </c>
      <c r="C13" s="10">
        <v>53765</v>
      </c>
      <c r="D13" s="10">
        <v>27377</v>
      </c>
      <c r="E13" s="10">
        <v>1457</v>
      </c>
      <c r="F13" s="10">
        <v>1004</v>
      </c>
      <c r="G13" s="10">
        <v>5102</v>
      </c>
      <c r="H13" s="10">
        <v>16296</v>
      </c>
      <c r="I13" s="10">
        <v>2452</v>
      </c>
      <c r="J13" s="10">
        <v>78</v>
      </c>
      <c r="K13" s="10">
        <v>0</v>
      </c>
      <c r="L13" s="10">
        <v>15375</v>
      </c>
      <c r="M13" s="10">
        <v>15065</v>
      </c>
      <c r="N13" s="10">
        <v>183</v>
      </c>
      <c r="O13" s="10">
        <v>117</v>
      </c>
      <c r="P13" s="10">
        <v>0</v>
      </c>
      <c r="Q13" s="10">
        <v>0</v>
      </c>
      <c r="R13" s="10">
        <v>10</v>
      </c>
      <c r="S13" s="10">
        <v>0</v>
      </c>
      <c r="T13" s="10">
        <v>4695</v>
      </c>
      <c r="U13" s="10">
        <v>4597</v>
      </c>
      <c r="V13" s="10">
        <v>18</v>
      </c>
      <c r="W13" s="10">
        <v>0</v>
      </c>
      <c r="X13" s="10">
        <v>80</v>
      </c>
      <c r="Y13" s="10">
        <v>0</v>
      </c>
      <c r="Z13" s="10">
        <v>0</v>
      </c>
      <c r="AA13" s="10">
        <v>0</v>
      </c>
      <c r="AB13" s="10">
        <v>3327</v>
      </c>
      <c r="AC13" s="10">
        <v>2384</v>
      </c>
      <c r="AD13" s="10">
        <v>2</v>
      </c>
      <c r="AE13" s="10">
        <v>9</v>
      </c>
      <c r="AF13" s="10">
        <v>59</v>
      </c>
      <c r="AG13" s="10">
        <v>873</v>
      </c>
      <c r="AH13" s="10">
        <v>0</v>
      </c>
      <c r="AI13" s="10">
        <v>398</v>
      </c>
      <c r="AJ13" s="10">
        <v>17</v>
      </c>
      <c r="AK13" s="10">
        <v>0</v>
      </c>
      <c r="AL13" s="10">
        <v>0</v>
      </c>
      <c r="AM13" s="10">
        <v>155</v>
      </c>
      <c r="AN13" s="10">
        <v>227</v>
      </c>
      <c r="AO13" s="10">
        <v>0</v>
      </c>
      <c r="AP13" s="10">
        <v>0</v>
      </c>
      <c r="AQ13" s="10">
        <v>0</v>
      </c>
    </row>
    <row r="14" spans="1:43">
      <c r="A14" s="10">
        <v>1381</v>
      </c>
      <c r="B14" s="10" t="s">
        <v>549</v>
      </c>
      <c r="C14" s="10">
        <v>13704</v>
      </c>
      <c r="D14" s="10">
        <v>3490</v>
      </c>
      <c r="E14" s="10">
        <v>2872</v>
      </c>
      <c r="F14" s="10">
        <v>1499</v>
      </c>
      <c r="G14" s="10">
        <v>2455</v>
      </c>
      <c r="H14" s="10">
        <v>2694</v>
      </c>
      <c r="I14" s="10">
        <v>669</v>
      </c>
      <c r="J14" s="10">
        <v>24</v>
      </c>
      <c r="K14" s="10">
        <v>0</v>
      </c>
      <c r="L14" s="10">
        <v>3129</v>
      </c>
      <c r="M14" s="10">
        <v>1547</v>
      </c>
      <c r="N14" s="10">
        <v>1292</v>
      </c>
      <c r="O14" s="10">
        <v>270</v>
      </c>
      <c r="P14" s="10">
        <v>17</v>
      </c>
      <c r="Q14" s="10">
        <v>0</v>
      </c>
      <c r="R14" s="10">
        <v>3</v>
      </c>
      <c r="S14" s="10">
        <v>0</v>
      </c>
      <c r="T14" s="10">
        <v>3480</v>
      </c>
      <c r="U14" s="10">
        <v>3315</v>
      </c>
      <c r="V14" s="10">
        <v>125</v>
      </c>
      <c r="W14" s="10">
        <v>0</v>
      </c>
      <c r="X14" s="10">
        <v>0</v>
      </c>
      <c r="Y14" s="10">
        <v>40</v>
      </c>
      <c r="Z14" s="10">
        <v>0</v>
      </c>
      <c r="AA14" s="10">
        <v>0</v>
      </c>
      <c r="AB14" s="10">
        <v>2877</v>
      </c>
      <c r="AC14" s="10">
        <v>1900</v>
      </c>
      <c r="AD14" s="10">
        <v>33</v>
      </c>
      <c r="AE14" s="10">
        <v>0</v>
      </c>
      <c r="AF14" s="10">
        <v>60</v>
      </c>
      <c r="AG14" s="10">
        <v>884</v>
      </c>
      <c r="AH14" s="10">
        <v>0</v>
      </c>
      <c r="AI14" s="10">
        <v>4387</v>
      </c>
      <c r="AJ14" s="10">
        <v>2465</v>
      </c>
      <c r="AK14" s="10">
        <v>1</v>
      </c>
      <c r="AL14" s="10">
        <v>76</v>
      </c>
      <c r="AM14" s="10">
        <v>1822</v>
      </c>
      <c r="AN14" s="10">
        <v>24</v>
      </c>
      <c r="AO14" s="10">
        <v>0</v>
      </c>
      <c r="AP14" s="10">
        <v>0</v>
      </c>
      <c r="AQ14" s="10">
        <v>0</v>
      </c>
    </row>
    <row r="15" spans="1:43">
      <c r="A15" s="10">
        <v>1381</v>
      </c>
      <c r="B15" s="10" t="s">
        <v>550</v>
      </c>
      <c r="C15" s="10">
        <v>744175</v>
      </c>
      <c r="D15" s="10">
        <v>488701</v>
      </c>
      <c r="E15" s="10">
        <v>62047</v>
      </c>
      <c r="F15" s="10">
        <v>23740</v>
      </c>
      <c r="G15" s="10">
        <v>25118</v>
      </c>
      <c r="H15" s="10">
        <v>108121</v>
      </c>
      <c r="I15" s="10">
        <v>35527</v>
      </c>
      <c r="J15" s="10">
        <v>920</v>
      </c>
      <c r="K15" s="10">
        <v>0</v>
      </c>
      <c r="L15" s="10">
        <v>330182</v>
      </c>
      <c r="M15" s="10">
        <v>319339</v>
      </c>
      <c r="N15" s="10">
        <v>4240</v>
      </c>
      <c r="O15" s="10">
        <v>2442</v>
      </c>
      <c r="P15" s="10">
        <v>3796</v>
      </c>
      <c r="Q15" s="10">
        <v>85</v>
      </c>
      <c r="R15" s="10">
        <v>280</v>
      </c>
      <c r="S15" s="10">
        <v>0</v>
      </c>
      <c r="T15" s="10">
        <v>42900</v>
      </c>
      <c r="U15" s="10">
        <v>35404</v>
      </c>
      <c r="V15" s="10">
        <v>1580</v>
      </c>
      <c r="W15" s="10">
        <v>443</v>
      </c>
      <c r="X15" s="10">
        <v>655</v>
      </c>
      <c r="Y15" s="10">
        <v>4574</v>
      </c>
      <c r="Z15" s="10">
        <v>244</v>
      </c>
      <c r="AA15" s="10">
        <v>0</v>
      </c>
      <c r="AB15" s="10">
        <v>74893</v>
      </c>
      <c r="AC15" s="10">
        <v>50312</v>
      </c>
      <c r="AD15" s="10">
        <v>1787</v>
      </c>
      <c r="AE15" s="10">
        <v>901</v>
      </c>
      <c r="AF15" s="10">
        <v>4227</v>
      </c>
      <c r="AG15" s="10">
        <v>17666</v>
      </c>
      <c r="AH15" s="10">
        <v>0</v>
      </c>
      <c r="AI15" s="10">
        <v>81752</v>
      </c>
      <c r="AJ15" s="10">
        <v>33466</v>
      </c>
      <c r="AK15" s="10">
        <v>3981</v>
      </c>
      <c r="AL15" s="10">
        <v>1229</v>
      </c>
      <c r="AM15" s="10">
        <v>9880</v>
      </c>
      <c r="AN15" s="10">
        <v>8798</v>
      </c>
      <c r="AO15" s="10">
        <v>24398</v>
      </c>
      <c r="AP15" s="10">
        <v>0</v>
      </c>
      <c r="AQ15" s="10">
        <v>0</v>
      </c>
    </row>
    <row r="16" spans="1:43">
      <c r="A16" s="10">
        <v>1381</v>
      </c>
      <c r="B16" s="10" t="s">
        <v>551</v>
      </c>
      <c r="C16" s="10">
        <v>37929</v>
      </c>
      <c r="D16" s="10">
        <v>2579</v>
      </c>
      <c r="E16" s="10">
        <v>6298</v>
      </c>
      <c r="F16" s="10">
        <v>959</v>
      </c>
      <c r="G16" s="10">
        <v>1677</v>
      </c>
      <c r="H16" s="10">
        <v>25302</v>
      </c>
      <c r="I16" s="10">
        <v>900</v>
      </c>
      <c r="J16" s="10">
        <v>214</v>
      </c>
      <c r="K16" s="10">
        <v>0</v>
      </c>
      <c r="L16" s="10">
        <v>6794</v>
      </c>
      <c r="M16" s="10">
        <v>946</v>
      </c>
      <c r="N16" s="10">
        <v>1924</v>
      </c>
      <c r="O16" s="10">
        <v>77</v>
      </c>
      <c r="P16" s="10">
        <v>19</v>
      </c>
      <c r="Q16" s="10">
        <v>3827</v>
      </c>
      <c r="R16" s="10">
        <v>0</v>
      </c>
      <c r="S16" s="10">
        <v>0</v>
      </c>
      <c r="T16" s="10">
        <v>4396</v>
      </c>
      <c r="U16" s="10">
        <v>2798</v>
      </c>
      <c r="V16" s="10">
        <v>56</v>
      </c>
      <c r="W16" s="10">
        <v>0</v>
      </c>
      <c r="X16" s="10">
        <v>1167</v>
      </c>
      <c r="Y16" s="10">
        <v>376</v>
      </c>
      <c r="Z16" s="10">
        <v>0</v>
      </c>
      <c r="AA16" s="10">
        <v>0</v>
      </c>
      <c r="AB16" s="10">
        <v>51412</v>
      </c>
      <c r="AC16" s="10">
        <v>42419</v>
      </c>
      <c r="AD16" s="10">
        <v>1082</v>
      </c>
      <c r="AE16" s="10">
        <v>56</v>
      </c>
      <c r="AF16" s="10">
        <v>1467</v>
      </c>
      <c r="AG16" s="10">
        <v>6388</v>
      </c>
      <c r="AH16" s="10">
        <v>0</v>
      </c>
      <c r="AI16" s="10">
        <v>9967</v>
      </c>
      <c r="AJ16" s="10">
        <v>9277</v>
      </c>
      <c r="AK16" s="10">
        <v>605</v>
      </c>
      <c r="AL16" s="10">
        <v>0</v>
      </c>
      <c r="AM16" s="10">
        <v>84</v>
      </c>
      <c r="AN16" s="10">
        <v>0</v>
      </c>
      <c r="AO16" s="10">
        <v>0</v>
      </c>
      <c r="AP16" s="10">
        <v>0</v>
      </c>
      <c r="AQ16" s="10">
        <v>0</v>
      </c>
    </row>
    <row r="17" spans="1:43">
      <c r="A17" s="10">
        <v>1381</v>
      </c>
      <c r="B17" s="10" t="s">
        <v>552</v>
      </c>
      <c r="C17" s="10">
        <v>1545040</v>
      </c>
      <c r="D17" s="10">
        <v>690184</v>
      </c>
      <c r="E17" s="10">
        <v>26184</v>
      </c>
      <c r="F17" s="10">
        <v>41784</v>
      </c>
      <c r="G17" s="10">
        <v>22540</v>
      </c>
      <c r="H17" s="10">
        <v>706651</v>
      </c>
      <c r="I17" s="10">
        <v>56458</v>
      </c>
      <c r="J17" s="10">
        <v>1240</v>
      </c>
      <c r="K17" s="10">
        <v>0</v>
      </c>
      <c r="L17" s="10">
        <v>421392</v>
      </c>
      <c r="M17" s="10">
        <v>263213</v>
      </c>
      <c r="N17" s="10">
        <v>7072</v>
      </c>
      <c r="O17" s="10">
        <v>8138</v>
      </c>
      <c r="P17" s="10">
        <v>6286</v>
      </c>
      <c r="Q17" s="10">
        <v>136476</v>
      </c>
      <c r="R17" s="10">
        <v>207</v>
      </c>
      <c r="S17" s="10">
        <v>0</v>
      </c>
      <c r="T17" s="10">
        <v>298424</v>
      </c>
      <c r="U17" s="10">
        <v>209613</v>
      </c>
      <c r="V17" s="10">
        <v>2146</v>
      </c>
      <c r="W17" s="10">
        <v>1507</v>
      </c>
      <c r="X17" s="10">
        <v>4486</v>
      </c>
      <c r="Y17" s="10">
        <v>80673</v>
      </c>
      <c r="Z17" s="10">
        <v>0</v>
      </c>
      <c r="AA17" s="10">
        <v>0</v>
      </c>
      <c r="AB17" s="10">
        <v>252537</v>
      </c>
      <c r="AC17" s="10">
        <v>229517</v>
      </c>
      <c r="AD17" s="10">
        <v>2080</v>
      </c>
      <c r="AE17" s="10">
        <v>644</v>
      </c>
      <c r="AF17" s="10">
        <v>5109</v>
      </c>
      <c r="AG17" s="10">
        <v>15186</v>
      </c>
      <c r="AH17" s="10">
        <v>0</v>
      </c>
      <c r="AI17" s="10">
        <v>100786</v>
      </c>
      <c r="AJ17" s="10">
        <v>14498</v>
      </c>
      <c r="AK17" s="10">
        <v>387</v>
      </c>
      <c r="AL17" s="10">
        <v>5538</v>
      </c>
      <c r="AM17" s="10">
        <v>5363</v>
      </c>
      <c r="AN17" s="10">
        <v>73786</v>
      </c>
      <c r="AO17" s="10">
        <v>1211</v>
      </c>
      <c r="AP17" s="10">
        <v>2</v>
      </c>
      <c r="AQ17" s="10">
        <v>0</v>
      </c>
    </row>
    <row r="18" spans="1:43">
      <c r="A18" s="10">
        <v>1381</v>
      </c>
      <c r="B18" s="10" t="s">
        <v>553</v>
      </c>
      <c r="C18" s="10">
        <v>288919</v>
      </c>
      <c r="D18" s="10">
        <v>223962</v>
      </c>
      <c r="E18" s="10">
        <v>8995</v>
      </c>
      <c r="F18" s="10">
        <v>8667</v>
      </c>
      <c r="G18" s="10">
        <v>9615</v>
      </c>
      <c r="H18" s="10">
        <v>32156</v>
      </c>
      <c r="I18" s="10">
        <v>4945</v>
      </c>
      <c r="J18" s="10">
        <v>579</v>
      </c>
      <c r="K18" s="10">
        <v>0</v>
      </c>
      <c r="L18" s="10">
        <v>71791</v>
      </c>
      <c r="M18" s="10">
        <v>64724</v>
      </c>
      <c r="N18" s="10">
        <v>2490</v>
      </c>
      <c r="O18" s="10">
        <v>0</v>
      </c>
      <c r="P18" s="10">
        <v>2013</v>
      </c>
      <c r="Q18" s="10">
        <v>2402</v>
      </c>
      <c r="R18" s="10">
        <v>161</v>
      </c>
      <c r="S18" s="10">
        <v>0</v>
      </c>
      <c r="T18" s="10">
        <v>48331</v>
      </c>
      <c r="U18" s="10">
        <v>45553</v>
      </c>
      <c r="V18" s="10">
        <v>61</v>
      </c>
      <c r="W18" s="10">
        <v>146</v>
      </c>
      <c r="X18" s="10">
        <v>514</v>
      </c>
      <c r="Y18" s="10">
        <v>2056</v>
      </c>
      <c r="Z18" s="10">
        <v>0</v>
      </c>
      <c r="AA18" s="10">
        <v>0</v>
      </c>
      <c r="AB18" s="10">
        <v>11298</v>
      </c>
      <c r="AC18" s="10">
        <v>8132</v>
      </c>
      <c r="AD18" s="10">
        <v>21</v>
      </c>
      <c r="AE18" s="10">
        <v>128</v>
      </c>
      <c r="AF18" s="10">
        <v>1849</v>
      </c>
      <c r="AG18" s="10">
        <v>1167</v>
      </c>
      <c r="AH18" s="10">
        <v>0</v>
      </c>
      <c r="AI18" s="10">
        <v>18591</v>
      </c>
      <c r="AJ18" s="10">
        <v>11307</v>
      </c>
      <c r="AK18" s="10">
        <v>85</v>
      </c>
      <c r="AL18" s="10">
        <v>257</v>
      </c>
      <c r="AM18" s="10">
        <v>3064</v>
      </c>
      <c r="AN18" s="10">
        <v>3676</v>
      </c>
      <c r="AO18" s="10">
        <v>202</v>
      </c>
      <c r="AP18" s="10">
        <v>0</v>
      </c>
      <c r="AQ18" s="10">
        <v>0</v>
      </c>
    </row>
    <row r="19" spans="1:43">
      <c r="A19" s="10">
        <v>1381</v>
      </c>
      <c r="B19" s="10" t="s">
        <v>554</v>
      </c>
      <c r="C19" s="10">
        <v>507700</v>
      </c>
      <c r="D19" s="10">
        <v>377013</v>
      </c>
      <c r="E19" s="10">
        <v>9092</v>
      </c>
      <c r="F19" s="10">
        <v>6900</v>
      </c>
      <c r="G19" s="10">
        <v>14745</v>
      </c>
      <c r="H19" s="10">
        <v>84028</v>
      </c>
      <c r="I19" s="10">
        <v>15342</v>
      </c>
      <c r="J19" s="10">
        <v>581</v>
      </c>
      <c r="K19" s="10">
        <v>0</v>
      </c>
      <c r="L19" s="10">
        <v>219840</v>
      </c>
      <c r="M19" s="10">
        <v>211276</v>
      </c>
      <c r="N19" s="10">
        <v>651</v>
      </c>
      <c r="O19" s="10">
        <v>638</v>
      </c>
      <c r="P19" s="10">
        <v>1049</v>
      </c>
      <c r="Q19" s="10">
        <v>6205</v>
      </c>
      <c r="R19" s="10">
        <v>21</v>
      </c>
      <c r="S19" s="10">
        <v>0</v>
      </c>
      <c r="T19" s="10">
        <v>12228</v>
      </c>
      <c r="U19" s="10">
        <v>10327</v>
      </c>
      <c r="V19" s="10">
        <v>291</v>
      </c>
      <c r="W19" s="10">
        <v>10</v>
      </c>
      <c r="X19" s="10">
        <v>1004</v>
      </c>
      <c r="Y19" s="10">
        <v>453</v>
      </c>
      <c r="Z19" s="10">
        <v>142</v>
      </c>
      <c r="AA19" s="10">
        <v>0</v>
      </c>
      <c r="AB19" s="10">
        <v>25458</v>
      </c>
      <c r="AC19" s="10">
        <v>19294</v>
      </c>
      <c r="AD19" s="10">
        <v>340</v>
      </c>
      <c r="AE19" s="10">
        <v>325</v>
      </c>
      <c r="AF19" s="10">
        <v>2321</v>
      </c>
      <c r="AG19" s="10">
        <v>3179</v>
      </c>
      <c r="AH19" s="10">
        <v>0</v>
      </c>
      <c r="AI19" s="10">
        <v>7024</v>
      </c>
      <c r="AJ19" s="10">
        <v>3045</v>
      </c>
      <c r="AK19" s="10">
        <v>38</v>
      </c>
      <c r="AL19" s="10">
        <v>117</v>
      </c>
      <c r="AM19" s="10">
        <v>1841</v>
      </c>
      <c r="AN19" s="10">
        <v>1942</v>
      </c>
      <c r="AO19" s="10">
        <v>41</v>
      </c>
      <c r="AP19" s="10">
        <v>0</v>
      </c>
      <c r="AQ19" s="10">
        <v>0</v>
      </c>
    </row>
    <row r="20" spans="1:43">
      <c r="A20" s="10">
        <v>1381</v>
      </c>
      <c r="B20" s="10" t="s">
        <v>555</v>
      </c>
      <c r="C20" s="10">
        <v>11826</v>
      </c>
      <c r="D20" s="10">
        <v>6039</v>
      </c>
      <c r="E20" s="10">
        <v>2213</v>
      </c>
      <c r="F20" s="10">
        <v>934</v>
      </c>
      <c r="G20" s="10">
        <v>1523</v>
      </c>
      <c r="H20" s="10">
        <v>658</v>
      </c>
      <c r="I20" s="10">
        <v>298</v>
      </c>
      <c r="J20" s="10">
        <v>161</v>
      </c>
      <c r="K20" s="10">
        <v>0</v>
      </c>
      <c r="L20" s="10">
        <v>1645</v>
      </c>
      <c r="M20" s="10">
        <v>1578</v>
      </c>
      <c r="N20" s="10">
        <v>67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29187</v>
      </c>
      <c r="U20" s="10">
        <v>14956</v>
      </c>
      <c r="V20" s="10">
        <v>93</v>
      </c>
      <c r="W20" s="10">
        <v>1</v>
      </c>
      <c r="X20" s="10">
        <v>17</v>
      </c>
      <c r="Y20" s="10">
        <v>14120</v>
      </c>
      <c r="Z20" s="10">
        <v>0</v>
      </c>
      <c r="AA20" s="10">
        <v>0</v>
      </c>
      <c r="AB20" s="10">
        <v>5174</v>
      </c>
      <c r="AC20" s="10">
        <v>3372</v>
      </c>
      <c r="AD20" s="10">
        <v>309</v>
      </c>
      <c r="AE20" s="10">
        <v>28</v>
      </c>
      <c r="AF20" s="10">
        <v>774</v>
      </c>
      <c r="AG20" s="10">
        <v>691</v>
      </c>
      <c r="AH20" s="10">
        <v>0</v>
      </c>
      <c r="AI20" s="10">
        <v>387</v>
      </c>
      <c r="AJ20" s="10">
        <v>15</v>
      </c>
      <c r="AK20" s="10">
        <v>20</v>
      </c>
      <c r="AL20" s="10">
        <v>10</v>
      </c>
      <c r="AM20" s="10">
        <v>319</v>
      </c>
      <c r="AN20" s="10">
        <v>23</v>
      </c>
      <c r="AO20" s="10">
        <v>0</v>
      </c>
      <c r="AP20" s="10">
        <v>0</v>
      </c>
      <c r="AQ20" s="10">
        <v>0</v>
      </c>
    </row>
    <row r="21" spans="1:43">
      <c r="A21" s="10">
        <v>1381</v>
      </c>
      <c r="B21" s="10" t="s">
        <v>556</v>
      </c>
      <c r="C21" s="10">
        <v>486427</v>
      </c>
      <c r="D21" s="10">
        <v>302688</v>
      </c>
      <c r="E21" s="10">
        <v>22825</v>
      </c>
      <c r="F21" s="10">
        <v>16444</v>
      </c>
      <c r="G21" s="10">
        <v>19554</v>
      </c>
      <c r="H21" s="10">
        <v>107891</v>
      </c>
      <c r="I21" s="10">
        <v>13088</v>
      </c>
      <c r="J21" s="10">
        <v>3936</v>
      </c>
      <c r="K21" s="10">
        <v>0</v>
      </c>
      <c r="L21" s="10">
        <v>84174</v>
      </c>
      <c r="M21" s="10">
        <v>62798</v>
      </c>
      <c r="N21" s="10">
        <v>2318</v>
      </c>
      <c r="O21" s="10">
        <v>310</v>
      </c>
      <c r="P21" s="10">
        <v>1295</v>
      </c>
      <c r="Q21" s="10">
        <v>17434</v>
      </c>
      <c r="R21" s="10">
        <v>19</v>
      </c>
      <c r="S21" s="10">
        <v>0</v>
      </c>
      <c r="T21" s="10">
        <v>34907</v>
      </c>
      <c r="U21" s="10">
        <v>27486</v>
      </c>
      <c r="V21" s="10">
        <v>1804</v>
      </c>
      <c r="W21" s="10">
        <v>1165</v>
      </c>
      <c r="X21" s="10">
        <v>1142</v>
      </c>
      <c r="Y21" s="10">
        <v>3167</v>
      </c>
      <c r="Z21" s="10">
        <v>143</v>
      </c>
      <c r="AA21" s="10">
        <v>0</v>
      </c>
      <c r="AB21" s="10">
        <v>114361</v>
      </c>
      <c r="AC21" s="10">
        <v>87632</v>
      </c>
      <c r="AD21" s="10">
        <v>3577</v>
      </c>
      <c r="AE21" s="10">
        <v>613</v>
      </c>
      <c r="AF21" s="10">
        <v>2039</v>
      </c>
      <c r="AG21" s="10">
        <v>20500</v>
      </c>
      <c r="AH21" s="10">
        <v>0</v>
      </c>
      <c r="AI21" s="10">
        <v>26582</v>
      </c>
      <c r="AJ21" s="10">
        <v>6787</v>
      </c>
      <c r="AK21" s="10">
        <v>3277</v>
      </c>
      <c r="AL21" s="10">
        <v>141</v>
      </c>
      <c r="AM21" s="10">
        <v>6516</v>
      </c>
      <c r="AN21" s="10">
        <v>3385</v>
      </c>
      <c r="AO21" s="10">
        <v>6452</v>
      </c>
      <c r="AP21" s="10">
        <v>24</v>
      </c>
      <c r="AQ21" s="10">
        <v>0</v>
      </c>
    </row>
    <row r="22" spans="1:43">
      <c r="A22" s="10">
        <v>1381</v>
      </c>
      <c r="B22" s="10" t="s">
        <v>557</v>
      </c>
      <c r="C22" s="10">
        <v>710130</v>
      </c>
      <c r="D22" s="10">
        <v>402982</v>
      </c>
      <c r="E22" s="10">
        <v>60288</v>
      </c>
      <c r="F22" s="10">
        <v>29901</v>
      </c>
      <c r="G22" s="10">
        <v>31369</v>
      </c>
      <c r="H22" s="10">
        <v>103022</v>
      </c>
      <c r="I22" s="10">
        <v>75161</v>
      </c>
      <c r="J22" s="10">
        <v>7407</v>
      </c>
      <c r="K22" s="10">
        <v>0</v>
      </c>
      <c r="L22" s="10">
        <v>157722</v>
      </c>
      <c r="M22" s="10">
        <v>136672</v>
      </c>
      <c r="N22" s="10">
        <v>18071</v>
      </c>
      <c r="O22" s="10">
        <v>1030</v>
      </c>
      <c r="P22" s="10">
        <v>632</v>
      </c>
      <c r="Q22" s="10">
        <v>165</v>
      </c>
      <c r="R22" s="10">
        <v>1153</v>
      </c>
      <c r="S22" s="10">
        <v>0</v>
      </c>
      <c r="T22" s="10">
        <v>74443</v>
      </c>
      <c r="U22" s="10">
        <v>53491</v>
      </c>
      <c r="V22" s="10">
        <v>1703</v>
      </c>
      <c r="W22" s="10">
        <v>591</v>
      </c>
      <c r="X22" s="10">
        <v>1030</v>
      </c>
      <c r="Y22" s="10">
        <v>17629</v>
      </c>
      <c r="Z22" s="10">
        <v>0</v>
      </c>
      <c r="AA22" s="10">
        <v>0</v>
      </c>
      <c r="AB22" s="10">
        <v>40146</v>
      </c>
      <c r="AC22" s="10">
        <v>24701</v>
      </c>
      <c r="AD22" s="10">
        <v>658</v>
      </c>
      <c r="AE22" s="10">
        <v>1039</v>
      </c>
      <c r="AF22" s="10">
        <v>3673</v>
      </c>
      <c r="AG22" s="10">
        <v>10076</v>
      </c>
      <c r="AH22" s="10">
        <v>0</v>
      </c>
      <c r="AI22" s="10">
        <v>70320</v>
      </c>
      <c r="AJ22" s="10">
        <v>24821</v>
      </c>
      <c r="AK22" s="10">
        <v>936</v>
      </c>
      <c r="AL22" s="10">
        <v>1794</v>
      </c>
      <c r="AM22" s="10">
        <v>10327</v>
      </c>
      <c r="AN22" s="10">
        <v>27709</v>
      </c>
      <c r="AO22" s="10">
        <v>4732</v>
      </c>
      <c r="AP22" s="10">
        <v>0</v>
      </c>
      <c r="AQ22" s="10">
        <v>0</v>
      </c>
    </row>
    <row r="23" spans="1:43">
      <c r="A23" s="10">
        <v>1381</v>
      </c>
      <c r="B23" s="10" t="s">
        <v>558</v>
      </c>
      <c r="C23" s="10">
        <v>189803</v>
      </c>
      <c r="D23" s="10">
        <v>146131</v>
      </c>
      <c r="E23" s="10">
        <v>16543</v>
      </c>
      <c r="F23" s="10">
        <v>1954</v>
      </c>
      <c r="G23" s="10">
        <v>7253</v>
      </c>
      <c r="H23" s="10">
        <v>14385</v>
      </c>
      <c r="I23" s="10">
        <v>3153</v>
      </c>
      <c r="J23" s="10">
        <v>385</v>
      </c>
      <c r="K23" s="10">
        <v>0</v>
      </c>
      <c r="L23" s="10">
        <v>93948</v>
      </c>
      <c r="M23" s="10">
        <v>91668</v>
      </c>
      <c r="N23" s="10">
        <v>1348</v>
      </c>
      <c r="O23" s="10">
        <v>158</v>
      </c>
      <c r="P23" s="10">
        <v>377</v>
      </c>
      <c r="Q23" s="10">
        <v>373</v>
      </c>
      <c r="R23" s="10">
        <v>24</v>
      </c>
      <c r="S23" s="10">
        <v>0</v>
      </c>
      <c r="T23" s="10">
        <v>16148</v>
      </c>
      <c r="U23" s="10">
        <v>14214</v>
      </c>
      <c r="V23" s="10">
        <v>16</v>
      </c>
      <c r="W23" s="10">
        <v>2</v>
      </c>
      <c r="X23" s="10">
        <v>1050</v>
      </c>
      <c r="Y23" s="10">
        <v>866</v>
      </c>
      <c r="Z23" s="10">
        <v>1</v>
      </c>
      <c r="AA23" s="10">
        <v>0</v>
      </c>
      <c r="AB23" s="10">
        <v>9692</v>
      </c>
      <c r="AC23" s="10">
        <v>4188</v>
      </c>
      <c r="AD23" s="10">
        <v>113</v>
      </c>
      <c r="AE23" s="10">
        <v>124</v>
      </c>
      <c r="AF23" s="10">
        <v>275</v>
      </c>
      <c r="AG23" s="10">
        <v>4992</v>
      </c>
      <c r="AH23" s="10">
        <v>0</v>
      </c>
      <c r="AI23" s="10">
        <v>5233</v>
      </c>
      <c r="AJ23" s="10">
        <v>546</v>
      </c>
      <c r="AK23" s="10">
        <v>916</v>
      </c>
      <c r="AL23" s="10">
        <v>70</v>
      </c>
      <c r="AM23" s="10">
        <v>460</v>
      </c>
      <c r="AN23" s="10">
        <v>1323</v>
      </c>
      <c r="AO23" s="10">
        <v>1917</v>
      </c>
      <c r="AP23" s="10">
        <v>3</v>
      </c>
      <c r="AQ23" s="10">
        <v>0</v>
      </c>
    </row>
    <row r="24" spans="1:43">
      <c r="A24" s="10">
        <v>1381</v>
      </c>
      <c r="B24" s="10" t="s">
        <v>559</v>
      </c>
      <c r="C24" s="10">
        <v>70651</v>
      </c>
      <c r="D24" s="10">
        <v>36217</v>
      </c>
      <c r="E24" s="10">
        <v>15662</v>
      </c>
      <c r="F24" s="10">
        <v>2132</v>
      </c>
      <c r="G24" s="10">
        <v>2519</v>
      </c>
      <c r="H24" s="10">
        <v>12690</v>
      </c>
      <c r="I24" s="10">
        <v>1281</v>
      </c>
      <c r="J24" s="10">
        <v>149</v>
      </c>
      <c r="K24" s="10">
        <v>0</v>
      </c>
      <c r="L24" s="10">
        <v>22574</v>
      </c>
      <c r="M24" s="10">
        <v>19036</v>
      </c>
      <c r="N24" s="10">
        <v>1798</v>
      </c>
      <c r="O24" s="10">
        <v>493</v>
      </c>
      <c r="P24" s="10">
        <v>1245</v>
      </c>
      <c r="Q24" s="10">
        <v>0</v>
      </c>
      <c r="R24" s="10">
        <v>2</v>
      </c>
      <c r="S24" s="10">
        <v>0</v>
      </c>
      <c r="T24" s="10">
        <v>13805</v>
      </c>
      <c r="U24" s="10">
        <v>12353</v>
      </c>
      <c r="V24" s="10">
        <v>210</v>
      </c>
      <c r="W24" s="10">
        <v>1</v>
      </c>
      <c r="X24" s="10">
        <v>400</v>
      </c>
      <c r="Y24" s="10">
        <v>840</v>
      </c>
      <c r="Z24" s="10">
        <v>0</v>
      </c>
      <c r="AA24" s="10">
        <v>0</v>
      </c>
      <c r="AB24" s="10">
        <v>3606</v>
      </c>
      <c r="AC24" s="10">
        <v>1735</v>
      </c>
      <c r="AD24" s="10">
        <v>129</v>
      </c>
      <c r="AE24" s="10">
        <v>11</v>
      </c>
      <c r="AF24" s="10">
        <v>501</v>
      </c>
      <c r="AG24" s="10">
        <v>1231</v>
      </c>
      <c r="AH24" s="10">
        <v>0</v>
      </c>
      <c r="AI24" s="10">
        <v>2289</v>
      </c>
      <c r="AJ24" s="10">
        <v>874</v>
      </c>
      <c r="AK24" s="10">
        <v>2</v>
      </c>
      <c r="AL24" s="10">
        <v>30</v>
      </c>
      <c r="AM24" s="10">
        <v>1383</v>
      </c>
      <c r="AN24" s="10">
        <v>0</v>
      </c>
      <c r="AO24" s="10">
        <v>0</v>
      </c>
      <c r="AP24" s="10">
        <v>0</v>
      </c>
      <c r="AQ24" s="10">
        <v>0</v>
      </c>
    </row>
    <row r="25" spans="1:43">
      <c r="A25" s="10">
        <v>1381</v>
      </c>
      <c r="B25" s="10" t="s">
        <v>560</v>
      </c>
      <c r="C25" s="10">
        <v>215996</v>
      </c>
      <c r="D25" s="10">
        <v>110670</v>
      </c>
      <c r="E25" s="10">
        <v>11708</v>
      </c>
      <c r="F25" s="10">
        <v>7583</v>
      </c>
      <c r="G25" s="10">
        <v>18405</v>
      </c>
      <c r="H25" s="10">
        <v>48397</v>
      </c>
      <c r="I25" s="10">
        <v>17942</v>
      </c>
      <c r="J25" s="10">
        <v>1291</v>
      </c>
      <c r="K25" s="10">
        <v>0</v>
      </c>
      <c r="L25" s="10">
        <v>57539</v>
      </c>
      <c r="M25" s="10">
        <v>48616</v>
      </c>
      <c r="N25" s="10">
        <v>2187</v>
      </c>
      <c r="O25" s="10">
        <v>981</v>
      </c>
      <c r="P25" s="10">
        <v>2560</v>
      </c>
      <c r="Q25" s="10">
        <v>3167</v>
      </c>
      <c r="R25" s="10">
        <v>29</v>
      </c>
      <c r="S25" s="10">
        <v>0</v>
      </c>
      <c r="T25" s="10">
        <v>20464</v>
      </c>
      <c r="U25" s="10">
        <v>17090</v>
      </c>
      <c r="V25" s="10">
        <v>564</v>
      </c>
      <c r="W25" s="10">
        <v>1</v>
      </c>
      <c r="X25" s="10">
        <v>2</v>
      </c>
      <c r="Y25" s="10">
        <v>2808</v>
      </c>
      <c r="Z25" s="10">
        <v>0</v>
      </c>
      <c r="AA25" s="10">
        <v>0</v>
      </c>
      <c r="AB25" s="10">
        <v>14303</v>
      </c>
      <c r="AC25" s="10">
        <v>8240</v>
      </c>
      <c r="AD25" s="10">
        <v>341</v>
      </c>
      <c r="AE25" s="10">
        <v>41</v>
      </c>
      <c r="AF25" s="10">
        <v>1530</v>
      </c>
      <c r="AG25" s="10">
        <v>4151</v>
      </c>
      <c r="AH25" s="10">
        <v>0</v>
      </c>
      <c r="AI25" s="10">
        <v>6114</v>
      </c>
      <c r="AJ25" s="10">
        <v>3314</v>
      </c>
      <c r="AK25" s="10">
        <v>1</v>
      </c>
      <c r="AL25" s="10">
        <v>14</v>
      </c>
      <c r="AM25" s="10">
        <v>2684</v>
      </c>
      <c r="AN25" s="10">
        <v>1</v>
      </c>
      <c r="AO25" s="10">
        <v>100</v>
      </c>
      <c r="AP25" s="10">
        <v>0</v>
      </c>
      <c r="AQ25" s="10">
        <v>0</v>
      </c>
    </row>
    <row r="26" spans="1:43">
      <c r="A26" s="10">
        <v>1381</v>
      </c>
      <c r="B26" s="10" t="s">
        <v>561</v>
      </c>
      <c r="C26" s="10">
        <v>92109</v>
      </c>
      <c r="D26" s="10">
        <v>50707</v>
      </c>
      <c r="E26" s="10">
        <v>13945</v>
      </c>
      <c r="F26" s="10">
        <v>3289</v>
      </c>
      <c r="G26" s="10">
        <v>10777</v>
      </c>
      <c r="H26" s="10">
        <v>9996</v>
      </c>
      <c r="I26" s="10">
        <v>3098</v>
      </c>
      <c r="J26" s="10">
        <v>298</v>
      </c>
      <c r="K26" s="10">
        <v>0</v>
      </c>
      <c r="L26" s="10">
        <v>24323</v>
      </c>
      <c r="M26" s="10">
        <v>23501</v>
      </c>
      <c r="N26" s="10">
        <v>562</v>
      </c>
      <c r="O26" s="10">
        <v>234</v>
      </c>
      <c r="P26" s="10">
        <v>0</v>
      </c>
      <c r="Q26" s="10">
        <v>0</v>
      </c>
      <c r="R26" s="10">
        <v>25</v>
      </c>
      <c r="S26" s="10">
        <v>0</v>
      </c>
      <c r="T26" s="10">
        <v>15663</v>
      </c>
      <c r="U26" s="10">
        <v>10221</v>
      </c>
      <c r="V26" s="10">
        <v>80</v>
      </c>
      <c r="W26" s="10">
        <v>5</v>
      </c>
      <c r="X26" s="10">
        <v>406</v>
      </c>
      <c r="Y26" s="10">
        <v>4950</v>
      </c>
      <c r="Z26" s="10">
        <v>0</v>
      </c>
      <c r="AA26" s="10">
        <v>0</v>
      </c>
      <c r="AB26" s="10">
        <v>13992</v>
      </c>
      <c r="AC26" s="10">
        <v>8839</v>
      </c>
      <c r="AD26" s="10">
        <v>16</v>
      </c>
      <c r="AE26" s="10">
        <v>56</v>
      </c>
      <c r="AF26" s="10">
        <v>944</v>
      </c>
      <c r="AG26" s="10">
        <v>4137</v>
      </c>
      <c r="AH26" s="10">
        <v>0</v>
      </c>
      <c r="AI26" s="10">
        <v>4117</v>
      </c>
      <c r="AJ26" s="10">
        <v>476</v>
      </c>
      <c r="AK26" s="10">
        <v>140</v>
      </c>
      <c r="AL26" s="10">
        <v>88</v>
      </c>
      <c r="AM26" s="10">
        <v>1687</v>
      </c>
      <c r="AN26" s="10">
        <v>1592</v>
      </c>
      <c r="AO26" s="10">
        <v>135</v>
      </c>
      <c r="AP26" s="10">
        <v>0</v>
      </c>
      <c r="AQ26" s="10">
        <v>0</v>
      </c>
    </row>
    <row r="27" spans="1:43">
      <c r="A27" s="10">
        <v>1381</v>
      </c>
      <c r="B27" s="10" t="s">
        <v>562</v>
      </c>
      <c r="C27" s="10">
        <v>14110</v>
      </c>
      <c r="D27" s="10">
        <v>6744</v>
      </c>
      <c r="E27" s="10">
        <v>3804</v>
      </c>
      <c r="F27" s="10">
        <v>170</v>
      </c>
      <c r="G27" s="10">
        <v>1063</v>
      </c>
      <c r="H27" s="10">
        <v>2019</v>
      </c>
      <c r="I27" s="10">
        <v>300</v>
      </c>
      <c r="J27" s="10">
        <v>9</v>
      </c>
      <c r="K27" s="10">
        <v>0</v>
      </c>
      <c r="L27" s="10">
        <v>4406</v>
      </c>
      <c r="M27" s="10">
        <v>4345</v>
      </c>
      <c r="N27" s="10">
        <v>61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3059</v>
      </c>
      <c r="U27" s="10">
        <v>1873</v>
      </c>
      <c r="V27" s="10">
        <v>104</v>
      </c>
      <c r="W27" s="10">
        <v>50</v>
      </c>
      <c r="X27" s="10">
        <v>56</v>
      </c>
      <c r="Y27" s="10">
        <v>977</v>
      </c>
      <c r="Z27" s="10">
        <v>0</v>
      </c>
      <c r="AA27" s="10">
        <v>0</v>
      </c>
      <c r="AB27" s="10">
        <v>1637</v>
      </c>
      <c r="AC27" s="10">
        <v>1117</v>
      </c>
      <c r="AD27" s="10">
        <v>8</v>
      </c>
      <c r="AE27" s="10">
        <v>2</v>
      </c>
      <c r="AF27" s="10">
        <v>168</v>
      </c>
      <c r="AG27" s="10">
        <v>342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</row>
    <row r="28" spans="1:43">
      <c r="A28" s="10">
        <v>1381</v>
      </c>
      <c r="B28" s="10" t="s">
        <v>563</v>
      </c>
      <c r="C28" s="10">
        <v>110871</v>
      </c>
      <c r="D28" s="10">
        <v>55047</v>
      </c>
      <c r="E28" s="10">
        <v>2969</v>
      </c>
      <c r="F28" s="10">
        <v>2201</v>
      </c>
      <c r="G28" s="10">
        <v>4515</v>
      </c>
      <c r="H28" s="10">
        <v>45481</v>
      </c>
      <c r="I28" s="10">
        <v>611</v>
      </c>
      <c r="J28" s="10">
        <v>46</v>
      </c>
      <c r="K28" s="10">
        <v>0</v>
      </c>
      <c r="L28" s="10">
        <v>19110</v>
      </c>
      <c r="M28" s="10">
        <v>17481</v>
      </c>
      <c r="N28" s="10">
        <v>337</v>
      </c>
      <c r="O28" s="10">
        <v>309</v>
      </c>
      <c r="P28" s="10">
        <v>975</v>
      </c>
      <c r="Q28" s="10">
        <v>0</v>
      </c>
      <c r="R28" s="10">
        <v>9</v>
      </c>
      <c r="S28" s="10">
        <v>0</v>
      </c>
      <c r="T28" s="10">
        <v>6407</v>
      </c>
      <c r="U28" s="10">
        <v>5679</v>
      </c>
      <c r="V28" s="10">
        <v>0</v>
      </c>
      <c r="W28" s="10">
        <v>104</v>
      </c>
      <c r="X28" s="10">
        <v>316</v>
      </c>
      <c r="Y28" s="10">
        <v>308</v>
      </c>
      <c r="Z28" s="10">
        <v>0</v>
      </c>
      <c r="AA28" s="10">
        <v>0</v>
      </c>
      <c r="AB28" s="10">
        <v>9956</v>
      </c>
      <c r="AC28" s="10">
        <v>3477</v>
      </c>
      <c r="AD28" s="10">
        <v>61</v>
      </c>
      <c r="AE28" s="10">
        <v>126</v>
      </c>
      <c r="AF28" s="10">
        <v>1055</v>
      </c>
      <c r="AG28" s="10">
        <v>5238</v>
      </c>
      <c r="AH28" s="10">
        <v>0</v>
      </c>
      <c r="AI28" s="10">
        <v>6035</v>
      </c>
      <c r="AJ28" s="10">
        <v>879</v>
      </c>
      <c r="AK28" s="10">
        <v>0</v>
      </c>
      <c r="AL28" s="10">
        <v>53</v>
      </c>
      <c r="AM28" s="10">
        <v>2153</v>
      </c>
      <c r="AN28" s="10">
        <v>2906</v>
      </c>
      <c r="AO28" s="10">
        <v>44</v>
      </c>
      <c r="AP28" s="10">
        <v>0</v>
      </c>
      <c r="AQ28" s="10">
        <v>0</v>
      </c>
    </row>
    <row r="29" spans="1:43">
      <c r="A29" s="10">
        <v>1381</v>
      </c>
      <c r="B29" s="10" t="s">
        <v>564</v>
      </c>
      <c r="C29" s="10">
        <v>512250</v>
      </c>
      <c r="D29" s="10">
        <v>363528</v>
      </c>
      <c r="E29" s="10">
        <v>14764</v>
      </c>
      <c r="F29" s="10">
        <v>17915</v>
      </c>
      <c r="G29" s="10">
        <v>22216</v>
      </c>
      <c r="H29" s="10">
        <v>83307</v>
      </c>
      <c r="I29" s="10">
        <v>9696</v>
      </c>
      <c r="J29" s="10">
        <v>823</v>
      </c>
      <c r="K29" s="10">
        <v>0</v>
      </c>
      <c r="L29" s="10">
        <v>62165</v>
      </c>
      <c r="M29" s="10">
        <v>60258</v>
      </c>
      <c r="N29" s="10">
        <v>953</v>
      </c>
      <c r="O29" s="10">
        <v>670</v>
      </c>
      <c r="P29" s="10">
        <v>205</v>
      </c>
      <c r="Q29" s="10">
        <v>34</v>
      </c>
      <c r="R29" s="10">
        <v>46</v>
      </c>
      <c r="S29" s="10">
        <v>0</v>
      </c>
      <c r="T29" s="10">
        <v>36840</v>
      </c>
      <c r="U29" s="10">
        <v>29571</v>
      </c>
      <c r="V29" s="10">
        <v>900</v>
      </c>
      <c r="W29" s="10">
        <v>742</v>
      </c>
      <c r="X29" s="10">
        <v>969</v>
      </c>
      <c r="Y29" s="10">
        <v>4620</v>
      </c>
      <c r="Z29" s="10">
        <v>37</v>
      </c>
      <c r="AA29" s="10">
        <v>0</v>
      </c>
      <c r="AB29" s="10">
        <v>37040</v>
      </c>
      <c r="AC29" s="10">
        <v>24365</v>
      </c>
      <c r="AD29" s="10">
        <v>742</v>
      </c>
      <c r="AE29" s="10">
        <v>523</v>
      </c>
      <c r="AF29" s="10">
        <v>2182</v>
      </c>
      <c r="AG29" s="10">
        <v>9228</v>
      </c>
      <c r="AH29" s="10">
        <v>0</v>
      </c>
      <c r="AI29" s="10">
        <v>24000</v>
      </c>
      <c r="AJ29" s="10">
        <v>11193</v>
      </c>
      <c r="AK29" s="10">
        <v>9</v>
      </c>
      <c r="AL29" s="10">
        <v>67</v>
      </c>
      <c r="AM29" s="10">
        <v>8836</v>
      </c>
      <c r="AN29" s="10">
        <v>3895</v>
      </c>
      <c r="AO29" s="10">
        <v>0</v>
      </c>
      <c r="AP29" s="10">
        <v>0</v>
      </c>
      <c r="AQ29" s="10">
        <v>0</v>
      </c>
    </row>
    <row r="30" spans="1:43">
      <c r="A30" s="10">
        <v>1381</v>
      </c>
      <c r="B30" s="10" t="s">
        <v>565</v>
      </c>
      <c r="C30" s="10">
        <v>115680</v>
      </c>
      <c r="D30" s="10">
        <v>43475</v>
      </c>
      <c r="E30" s="10">
        <v>51066</v>
      </c>
      <c r="F30" s="10">
        <v>4333</v>
      </c>
      <c r="G30" s="10">
        <v>7016</v>
      </c>
      <c r="H30" s="10">
        <v>7778</v>
      </c>
      <c r="I30" s="10">
        <v>838</v>
      </c>
      <c r="J30" s="10">
        <v>1174</v>
      </c>
      <c r="K30" s="10">
        <v>0</v>
      </c>
      <c r="L30" s="10">
        <v>17349</v>
      </c>
      <c r="M30" s="10">
        <v>15089</v>
      </c>
      <c r="N30" s="10">
        <v>891</v>
      </c>
      <c r="O30" s="10">
        <v>297</v>
      </c>
      <c r="P30" s="10">
        <v>921</v>
      </c>
      <c r="Q30" s="10">
        <v>0</v>
      </c>
      <c r="R30" s="10">
        <v>150</v>
      </c>
      <c r="S30" s="10">
        <v>0</v>
      </c>
      <c r="T30" s="10">
        <v>16281</v>
      </c>
      <c r="U30" s="10">
        <v>14457</v>
      </c>
      <c r="V30" s="10">
        <v>538</v>
      </c>
      <c r="W30" s="10">
        <v>7</v>
      </c>
      <c r="X30" s="10">
        <v>1081</v>
      </c>
      <c r="Y30" s="10">
        <v>198</v>
      </c>
      <c r="Z30" s="10">
        <v>0</v>
      </c>
      <c r="AA30" s="10">
        <v>0</v>
      </c>
      <c r="AB30" s="10">
        <v>17299</v>
      </c>
      <c r="AC30" s="10">
        <v>11931</v>
      </c>
      <c r="AD30" s="10">
        <v>1796</v>
      </c>
      <c r="AE30" s="10">
        <v>291</v>
      </c>
      <c r="AF30" s="10">
        <v>695</v>
      </c>
      <c r="AG30" s="10">
        <v>2587</v>
      </c>
      <c r="AH30" s="10">
        <v>0</v>
      </c>
      <c r="AI30" s="10">
        <v>5859</v>
      </c>
      <c r="AJ30" s="10">
        <v>740</v>
      </c>
      <c r="AK30" s="10">
        <v>0</v>
      </c>
      <c r="AL30" s="10">
        <v>61</v>
      </c>
      <c r="AM30" s="10">
        <v>2108</v>
      </c>
      <c r="AN30" s="10">
        <v>1677</v>
      </c>
      <c r="AO30" s="10">
        <v>0</v>
      </c>
      <c r="AP30" s="10">
        <v>1273</v>
      </c>
      <c r="AQ30" s="10">
        <v>0</v>
      </c>
    </row>
    <row r="31" spans="1:43">
      <c r="A31" s="10">
        <v>1381</v>
      </c>
      <c r="B31" s="10" t="s">
        <v>566</v>
      </c>
      <c r="C31" s="10">
        <v>256861</v>
      </c>
      <c r="D31" s="10">
        <v>156333</v>
      </c>
      <c r="E31" s="10">
        <v>15704</v>
      </c>
      <c r="F31" s="10">
        <v>13567</v>
      </c>
      <c r="G31" s="10">
        <v>16735</v>
      </c>
      <c r="H31" s="10">
        <v>47889</v>
      </c>
      <c r="I31" s="10">
        <v>4126</v>
      </c>
      <c r="J31" s="10">
        <v>2506</v>
      </c>
      <c r="K31" s="10">
        <v>0</v>
      </c>
      <c r="L31" s="10">
        <v>55346</v>
      </c>
      <c r="M31" s="10">
        <v>49700</v>
      </c>
      <c r="N31" s="10">
        <v>2265</v>
      </c>
      <c r="O31" s="10">
        <v>1751</v>
      </c>
      <c r="P31" s="10">
        <v>228</v>
      </c>
      <c r="Q31" s="10">
        <v>376</v>
      </c>
      <c r="R31" s="10">
        <v>1027</v>
      </c>
      <c r="S31" s="10">
        <v>0</v>
      </c>
      <c r="T31" s="10">
        <v>41972</v>
      </c>
      <c r="U31" s="10">
        <v>29953</v>
      </c>
      <c r="V31" s="10">
        <v>2112</v>
      </c>
      <c r="W31" s="10">
        <v>205</v>
      </c>
      <c r="X31" s="10">
        <v>1352</v>
      </c>
      <c r="Y31" s="10">
        <v>8304</v>
      </c>
      <c r="Z31" s="10">
        <v>46</v>
      </c>
      <c r="AA31" s="10">
        <v>0</v>
      </c>
      <c r="AB31" s="10">
        <v>58325</v>
      </c>
      <c r="AC31" s="10">
        <v>34284</v>
      </c>
      <c r="AD31" s="10">
        <v>1408</v>
      </c>
      <c r="AE31" s="10">
        <v>576</v>
      </c>
      <c r="AF31" s="10">
        <v>4279</v>
      </c>
      <c r="AG31" s="10">
        <v>17777</v>
      </c>
      <c r="AH31" s="10">
        <v>0</v>
      </c>
      <c r="AI31" s="10">
        <v>15791</v>
      </c>
      <c r="AJ31" s="10">
        <v>6394</v>
      </c>
      <c r="AK31" s="10">
        <v>19</v>
      </c>
      <c r="AL31" s="10">
        <v>155</v>
      </c>
      <c r="AM31" s="10">
        <v>6564</v>
      </c>
      <c r="AN31" s="10">
        <v>1604</v>
      </c>
      <c r="AO31" s="10">
        <v>1055</v>
      </c>
      <c r="AP31" s="10">
        <v>0</v>
      </c>
      <c r="AQ31" s="10">
        <v>0</v>
      </c>
    </row>
    <row r="32" spans="1:43">
      <c r="A32" s="10">
        <v>1381</v>
      </c>
      <c r="B32" s="10" t="s">
        <v>567</v>
      </c>
      <c r="C32" s="10">
        <v>713092</v>
      </c>
      <c r="D32" s="10">
        <v>300135</v>
      </c>
      <c r="E32" s="10">
        <v>38501</v>
      </c>
      <c r="F32" s="10">
        <v>36296</v>
      </c>
      <c r="G32" s="10">
        <v>37054</v>
      </c>
      <c r="H32" s="10">
        <v>261311</v>
      </c>
      <c r="I32" s="10">
        <v>30566</v>
      </c>
      <c r="J32" s="10">
        <v>9229</v>
      </c>
      <c r="K32" s="10">
        <v>0</v>
      </c>
      <c r="L32" s="10">
        <v>218905</v>
      </c>
      <c r="M32" s="10">
        <v>112754</v>
      </c>
      <c r="N32" s="10">
        <v>7989</v>
      </c>
      <c r="O32" s="10">
        <v>6557</v>
      </c>
      <c r="P32" s="10">
        <v>5756</v>
      </c>
      <c r="Q32" s="10">
        <v>84556</v>
      </c>
      <c r="R32" s="10">
        <v>1293</v>
      </c>
      <c r="S32" s="10">
        <v>0</v>
      </c>
      <c r="T32" s="10">
        <v>126347</v>
      </c>
      <c r="U32" s="10">
        <v>117502</v>
      </c>
      <c r="V32" s="10">
        <v>2639</v>
      </c>
      <c r="W32" s="10">
        <v>300</v>
      </c>
      <c r="X32" s="10">
        <v>1339</v>
      </c>
      <c r="Y32" s="10">
        <v>4567</v>
      </c>
      <c r="Z32" s="10">
        <v>0</v>
      </c>
      <c r="AA32" s="10">
        <v>0</v>
      </c>
      <c r="AB32" s="10">
        <v>65792</v>
      </c>
      <c r="AC32" s="10">
        <v>46770</v>
      </c>
      <c r="AD32" s="10">
        <v>2424</v>
      </c>
      <c r="AE32" s="10">
        <v>468</v>
      </c>
      <c r="AF32" s="10">
        <v>3458</v>
      </c>
      <c r="AG32" s="10">
        <v>12672</v>
      </c>
      <c r="AH32" s="10">
        <v>0</v>
      </c>
      <c r="AI32" s="10">
        <v>35028</v>
      </c>
      <c r="AJ32" s="10">
        <v>9825</v>
      </c>
      <c r="AK32" s="10">
        <v>676</v>
      </c>
      <c r="AL32" s="10">
        <v>1298</v>
      </c>
      <c r="AM32" s="10">
        <v>9799</v>
      </c>
      <c r="AN32" s="10">
        <v>10420</v>
      </c>
      <c r="AO32" s="10">
        <v>3005</v>
      </c>
      <c r="AP32" s="10">
        <v>6</v>
      </c>
      <c r="AQ32" s="10">
        <v>0</v>
      </c>
    </row>
    <row r="33" spans="1:43">
      <c r="A33" s="10">
        <v>1381</v>
      </c>
      <c r="B33" s="10" t="s">
        <v>568</v>
      </c>
      <c r="C33" s="10">
        <v>61560</v>
      </c>
      <c r="D33" s="10">
        <v>29540</v>
      </c>
      <c r="E33" s="10">
        <v>3788</v>
      </c>
      <c r="F33" s="10">
        <v>13881</v>
      </c>
      <c r="G33" s="10">
        <v>7224</v>
      </c>
      <c r="H33" s="10">
        <v>6757</v>
      </c>
      <c r="I33" s="10">
        <v>76</v>
      </c>
      <c r="J33" s="10">
        <v>295</v>
      </c>
      <c r="K33" s="10">
        <v>0</v>
      </c>
      <c r="L33" s="10">
        <v>5232</v>
      </c>
      <c r="M33" s="10">
        <v>5144</v>
      </c>
      <c r="N33" s="10">
        <v>51</v>
      </c>
      <c r="O33" s="10">
        <v>16</v>
      </c>
      <c r="P33" s="10">
        <v>0</v>
      </c>
      <c r="Q33" s="10">
        <v>0</v>
      </c>
      <c r="R33" s="10">
        <v>21</v>
      </c>
      <c r="S33" s="10">
        <v>0</v>
      </c>
      <c r="T33" s="10">
        <v>13698</v>
      </c>
      <c r="U33" s="10">
        <v>9646</v>
      </c>
      <c r="V33" s="10">
        <v>325</v>
      </c>
      <c r="W33" s="10">
        <v>220</v>
      </c>
      <c r="X33" s="10">
        <v>1774</v>
      </c>
      <c r="Y33" s="10">
        <v>1733</v>
      </c>
      <c r="Z33" s="10">
        <v>0</v>
      </c>
      <c r="AA33" s="10">
        <v>0</v>
      </c>
      <c r="AB33" s="10">
        <v>3467</v>
      </c>
      <c r="AC33" s="10">
        <v>2195</v>
      </c>
      <c r="AD33" s="10">
        <v>53</v>
      </c>
      <c r="AE33" s="10">
        <v>76</v>
      </c>
      <c r="AF33" s="10">
        <v>660</v>
      </c>
      <c r="AG33" s="10">
        <v>483</v>
      </c>
      <c r="AH33" s="10">
        <v>0</v>
      </c>
      <c r="AI33" s="10">
        <v>41760</v>
      </c>
      <c r="AJ33" s="10">
        <v>2356</v>
      </c>
      <c r="AK33" s="10">
        <v>18</v>
      </c>
      <c r="AL33" s="10">
        <v>1571</v>
      </c>
      <c r="AM33" s="10">
        <v>1767</v>
      </c>
      <c r="AN33" s="10">
        <v>36048</v>
      </c>
      <c r="AO33" s="10">
        <v>0</v>
      </c>
      <c r="AP33" s="10">
        <v>0</v>
      </c>
      <c r="AQ33" s="10">
        <v>0</v>
      </c>
    </row>
    <row r="34" spans="1:43">
      <c r="A34" s="10">
        <v>1381</v>
      </c>
      <c r="B34" s="10" t="s">
        <v>569</v>
      </c>
      <c r="C34" s="10">
        <v>163711</v>
      </c>
      <c r="D34" s="10">
        <v>80226</v>
      </c>
      <c r="E34" s="10">
        <v>5050</v>
      </c>
      <c r="F34" s="10">
        <v>4596</v>
      </c>
      <c r="G34" s="10">
        <v>7150</v>
      </c>
      <c r="H34" s="10">
        <v>50162</v>
      </c>
      <c r="I34" s="10">
        <v>16167</v>
      </c>
      <c r="J34" s="10">
        <v>361</v>
      </c>
      <c r="K34" s="10">
        <v>0</v>
      </c>
      <c r="L34" s="10">
        <v>8411</v>
      </c>
      <c r="M34" s="10">
        <v>7273</v>
      </c>
      <c r="N34" s="10">
        <v>718</v>
      </c>
      <c r="O34" s="10">
        <v>105</v>
      </c>
      <c r="P34" s="10">
        <v>282</v>
      </c>
      <c r="Q34" s="10">
        <v>0</v>
      </c>
      <c r="R34" s="10">
        <v>34</v>
      </c>
      <c r="S34" s="10">
        <v>0</v>
      </c>
      <c r="T34" s="10">
        <v>11197</v>
      </c>
      <c r="U34" s="10">
        <v>9193</v>
      </c>
      <c r="V34" s="10">
        <v>347</v>
      </c>
      <c r="W34" s="10">
        <v>6</v>
      </c>
      <c r="X34" s="10">
        <v>166</v>
      </c>
      <c r="Y34" s="10">
        <v>1485</v>
      </c>
      <c r="Z34" s="10">
        <v>0</v>
      </c>
      <c r="AA34" s="10">
        <v>0</v>
      </c>
      <c r="AB34" s="10">
        <v>14179</v>
      </c>
      <c r="AC34" s="10">
        <v>7982</v>
      </c>
      <c r="AD34" s="10">
        <v>347</v>
      </c>
      <c r="AE34" s="10">
        <v>48</v>
      </c>
      <c r="AF34" s="10">
        <v>1707</v>
      </c>
      <c r="AG34" s="10">
        <v>4095</v>
      </c>
      <c r="AH34" s="10">
        <v>0</v>
      </c>
      <c r="AI34" s="10">
        <v>11461</v>
      </c>
      <c r="AJ34" s="10">
        <v>3515</v>
      </c>
      <c r="AK34" s="10">
        <v>173</v>
      </c>
      <c r="AL34" s="10">
        <v>28</v>
      </c>
      <c r="AM34" s="10">
        <v>4422</v>
      </c>
      <c r="AN34" s="10">
        <v>512</v>
      </c>
      <c r="AO34" s="10">
        <v>2812</v>
      </c>
      <c r="AP34" s="10">
        <v>0</v>
      </c>
      <c r="AQ34" s="10">
        <v>0</v>
      </c>
    </row>
    <row r="35" spans="1:43">
      <c r="A35" s="10">
        <v>1381</v>
      </c>
      <c r="B35" s="10" t="s">
        <v>570</v>
      </c>
      <c r="C35" s="10">
        <v>207245</v>
      </c>
      <c r="D35" s="10">
        <v>143684</v>
      </c>
      <c r="E35" s="10">
        <v>15305</v>
      </c>
      <c r="F35" s="10">
        <v>5756</v>
      </c>
      <c r="G35" s="10">
        <v>6539</v>
      </c>
      <c r="H35" s="10">
        <v>31413</v>
      </c>
      <c r="I35" s="10">
        <v>3267</v>
      </c>
      <c r="J35" s="10">
        <v>1282</v>
      </c>
      <c r="K35" s="10">
        <v>0</v>
      </c>
      <c r="L35" s="10">
        <v>113891</v>
      </c>
      <c r="M35" s="10">
        <v>106414</v>
      </c>
      <c r="N35" s="10">
        <v>3588</v>
      </c>
      <c r="O35" s="10">
        <v>735</v>
      </c>
      <c r="P35" s="10">
        <v>1182</v>
      </c>
      <c r="Q35" s="10">
        <v>1855</v>
      </c>
      <c r="R35" s="10">
        <v>117</v>
      </c>
      <c r="S35" s="10">
        <v>0</v>
      </c>
      <c r="T35" s="10">
        <v>35374</v>
      </c>
      <c r="U35" s="10">
        <v>19250</v>
      </c>
      <c r="V35" s="10">
        <v>3978</v>
      </c>
      <c r="W35" s="10">
        <v>1</v>
      </c>
      <c r="X35" s="10">
        <v>58</v>
      </c>
      <c r="Y35" s="10">
        <v>12087</v>
      </c>
      <c r="Z35" s="10">
        <v>0</v>
      </c>
      <c r="AA35" s="10">
        <v>0</v>
      </c>
      <c r="AB35" s="10">
        <v>26106</v>
      </c>
      <c r="AC35" s="10">
        <v>14805</v>
      </c>
      <c r="AD35" s="10">
        <v>3459</v>
      </c>
      <c r="AE35" s="10">
        <v>50</v>
      </c>
      <c r="AF35" s="10">
        <v>1360</v>
      </c>
      <c r="AG35" s="10">
        <v>6431</v>
      </c>
      <c r="AH35" s="10">
        <v>0</v>
      </c>
      <c r="AI35" s="10">
        <v>10983</v>
      </c>
      <c r="AJ35" s="10">
        <v>5608</v>
      </c>
      <c r="AK35" s="10">
        <v>799</v>
      </c>
      <c r="AL35" s="10">
        <v>67</v>
      </c>
      <c r="AM35" s="10">
        <v>4229</v>
      </c>
      <c r="AN35" s="10">
        <v>281</v>
      </c>
      <c r="AO35" s="10">
        <v>0</v>
      </c>
      <c r="AP35" s="10">
        <v>0</v>
      </c>
      <c r="AQ35" s="10">
        <v>0</v>
      </c>
    </row>
  </sheetData>
  <mergeCells count="9">
    <mergeCell ref="AB2:AH2"/>
    <mergeCell ref="AI2:AQ2"/>
    <mergeCell ref="C1:AQ1"/>
    <mergeCell ref="A1:B1"/>
    <mergeCell ref="A2:A3"/>
    <mergeCell ref="B2:B3"/>
    <mergeCell ref="C2:K2"/>
    <mergeCell ref="L2:S2"/>
    <mergeCell ref="T2:AA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5"/>
  <sheetViews>
    <sheetView rightToLeft="1" workbookViewId="0">
      <selection sqref="A1:B1"/>
    </sheetView>
  </sheetViews>
  <sheetFormatPr defaultRowHeight="15"/>
  <cols>
    <col min="1" max="1" width="9.140625" style="11"/>
    <col min="2" max="2" width="17.7109375" style="13" bestFit="1" customWidth="1"/>
    <col min="3" max="3" width="15.7109375" style="12" customWidth="1"/>
    <col min="4" max="4" width="16.140625" style="12" customWidth="1"/>
    <col min="5" max="5" width="16.28515625" style="12" customWidth="1"/>
    <col min="6" max="6" width="17.140625" style="12" customWidth="1"/>
    <col min="7" max="8" width="13" style="12" customWidth="1"/>
    <col min="9" max="9" width="14.5703125" style="12" customWidth="1"/>
    <col min="10" max="10" width="14" style="12" customWidth="1"/>
    <col min="11" max="11" width="12.5703125" style="12" customWidth="1"/>
    <col min="12" max="12" width="18" style="12" customWidth="1"/>
    <col min="13" max="14" width="14.42578125" style="12" customWidth="1"/>
    <col min="15" max="16384" width="9.140625" style="11"/>
  </cols>
  <sheetData>
    <row r="1" spans="1:14" ht="15.75" thickBot="1">
      <c r="A1" s="25" t="s">
        <v>159</v>
      </c>
      <c r="B1" s="25"/>
      <c r="C1" s="24" t="str">
        <f>CONCATENATE("20-",'فهرست جداول'!E11,"-",MID('فهرست جداول'!B1, 58,10), "                  (میلیون ریال)")</f>
        <v>20-ارزش موجودی انبار کارگاه‏ها بر حسب استان-81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11"/>
    </row>
    <row r="2" spans="1:14" ht="15.75" customHeight="1" thickBot="1">
      <c r="A2" s="30" t="s">
        <v>128</v>
      </c>
      <c r="B2" s="30" t="s">
        <v>152</v>
      </c>
      <c r="C2" s="36" t="s">
        <v>62</v>
      </c>
      <c r="D2" s="37"/>
      <c r="E2" s="37"/>
      <c r="F2" s="37"/>
      <c r="G2" s="37"/>
      <c r="H2" s="38"/>
      <c r="I2" s="36" t="s">
        <v>63</v>
      </c>
      <c r="J2" s="37"/>
      <c r="K2" s="37"/>
      <c r="L2" s="37"/>
      <c r="M2" s="37"/>
      <c r="N2" s="37"/>
    </row>
    <row r="3" spans="1:14" ht="47.25" customHeight="1" thickBot="1">
      <c r="A3" s="31" t="s">
        <v>128</v>
      </c>
      <c r="B3" s="31"/>
      <c r="C3" s="16" t="s">
        <v>2</v>
      </c>
      <c r="D3" s="16" t="s">
        <v>64</v>
      </c>
      <c r="E3" s="16" t="s">
        <v>65</v>
      </c>
      <c r="F3" s="16" t="s">
        <v>66</v>
      </c>
      <c r="G3" s="16" t="s">
        <v>67</v>
      </c>
      <c r="H3" s="16" t="s">
        <v>161</v>
      </c>
      <c r="I3" s="16" t="s">
        <v>2</v>
      </c>
      <c r="J3" s="16" t="s">
        <v>64</v>
      </c>
      <c r="K3" s="16" t="s">
        <v>65</v>
      </c>
      <c r="L3" s="16" t="s">
        <v>66</v>
      </c>
      <c r="M3" s="16" t="s">
        <v>67</v>
      </c>
      <c r="N3" s="16" t="s">
        <v>161</v>
      </c>
    </row>
    <row r="4" spans="1:14">
      <c r="A4" s="10">
        <v>1381</v>
      </c>
      <c r="B4" s="10" t="s">
        <v>539</v>
      </c>
      <c r="C4" s="10">
        <v>74677808</v>
      </c>
      <c r="D4" s="10">
        <v>20529425</v>
      </c>
      <c r="E4" s="10">
        <v>11037025</v>
      </c>
      <c r="F4" s="10">
        <v>799550</v>
      </c>
      <c r="G4" s="10">
        <v>42311808</v>
      </c>
      <c r="H4" s="10">
        <v>0</v>
      </c>
      <c r="I4" s="10">
        <v>95911468</v>
      </c>
      <c r="J4" s="10">
        <v>28252324</v>
      </c>
      <c r="K4" s="10">
        <v>15251828</v>
      </c>
      <c r="L4" s="10">
        <v>858200</v>
      </c>
      <c r="M4" s="10">
        <v>51549116</v>
      </c>
      <c r="N4" s="10">
        <v>0</v>
      </c>
    </row>
    <row r="5" spans="1:14">
      <c r="A5" s="10">
        <v>1381</v>
      </c>
      <c r="B5" s="10" t="s">
        <v>540</v>
      </c>
      <c r="C5" s="10">
        <v>8523504</v>
      </c>
      <c r="D5" s="10">
        <v>1150177</v>
      </c>
      <c r="E5" s="10">
        <v>1042605</v>
      </c>
      <c r="F5" s="10">
        <v>58861</v>
      </c>
      <c r="G5" s="10">
        <v>6271860</v>
      </c>
      <c r="H5" s="10">
        <v>0</v>
      </c>
      <c r="I5" s="10">
        <v>13874720</v>
      </c>
      <c r="J5" s="10">
        <v>1610195</v>
      </c>
      <c r="K5" s="10">
        <v>3846233</v>
      </c>
      <c r="L5" s="10">
        <v>55932</v>
      </c>
      <c r="M5" s="10">
        <v>8362361</v>
      </c>
      <c r="N5" s="10">
        <v>0</v>
      </c>
    </row>
    <row r="6" spans="1:14">
      <c r="A6" s="10">
        <v>1381</v>
      </c>
      <c r="B6" s="10" t="s">
        <v>541</v>
      </c>
      <c r="C6" s="10">
        <v>727591</v>
      </c>
      <c r="D6" s="10">
        <v>363591</v>
      </c>
      <c r="E6" s="10">
        <v>56658</v>
      </c>
      <c r="F6" s="10">
        <v>2628</v>
      </c>
      <c r="G6" s="10">
        <v>304714</v>
      </c>
      <c r="H6" s="10">
        <v>0</v>
      </c>
      <c r="I6" s="10">
        <v>1206607</v>
      </c>
      <c r="J6" s="10">
        <v>515051</v>
      </c>
      <c r="K6" s="10">
        <v>67545</v>
      </c>
      <c r="L6" s="10">
        <v>2042</v>
      </c>
      <c r="M6" s="10">
        <v>621970</v>
      </c>
      <c r="N6" s="10">
        <v>0</v>
      </c>
    </row>
    <row r="7" spans="1:14">
      <c r="A7" s="10">
        <v>1381</v>
      </c>
      <c r="B7" s="10" t="s">
        <v>542</v>
      </c>
      <c r="C7" s="10">
        <v>163612</v>
      </c>
      <c r="D7" s="10">
        <v>98063</v>
      </c>
      <c r="E7" s="10">
        <v>18088</v>
      </c>
      <c r="F7" s="10">
        <v>349</v>
      </c>
      <c r="G7" s="10">
        <v>47112</v>
      </c>
      <c r="H7" s="10">
        <v>0</v>
      </c>
      <c r="I7" s="10">
        <v>167392</v>
      </c>
      <c r="J7" s="10">
        <v>89073</v>
      </c>
      <c r="K7" s="10">
        <v>24495</v>
      </c>
      <c r="L7" s="10">
        <v>317</v>
      </c>
      <c r="M7" s="10">
        <v>53507</v>
      </c>
      <c r="N7" s="10">
        <v>0</v>
      </c>
    </row>
    <row r="8" spans="1:14">
      <c r="A8" s="10">
        <v>1381</v>
      </c>
      <c r="B8" s="10" t="s">
        <v>543</v>
      </c>
      <c r="C8" s="10">
        <v>7085612</v>
      </c>
      <c r="D8" s="10">
        <v>2482121</v>
      </c>
      <c r="E8" s="10">
        <v>1019441</v>
      </c>
      <c r="F8" s="10">
        <v>77365</v>
      </c>
      <c r="G8" s="10">
        <v>3506685</v>
      </c>
      <c r="H8" s="10">
        <v>0</v>
      </c>
      <c r="I8" s="10">
        <v>8422932</v>
      </c>
      <c r="J8" s="10">
        <v>2855500</v>
      </c>
      <c r="K8" s="10">
        <v>1279904</v>
      </c>
      <c r="L8" s="10">
        <v>81947</v>
      </c>
      <c r="M8" s="10">
        <v>4205581</v>
      </c>
      <c r="N8" s="10">
        <v>0</v>
      </c>
    </row>
    <row r="9" spans="1:14">
      <c r="A9" s="10">
        <v>1381</v>
      </c>
      <c r="B9" s="10" t="s">
        <v>544</v>
      </c>
      <c r="C9" s="10">
        <v>678725</v>
      </c>
      <c r="D9" s="10">
        <v>147237</v>
      </c>
      <c r="E9" s="10">
        <v>200700</v>
      </c>
      <c r="F9" s="10">
        <v>14251</v>
      </c>
      <c r="G9" s="10">
        <v>316538</v>
      </c>
      <c r="H9" s="10">
        <v>0</v>
      </c>
      <c r="I9" s="10">
        <v>882322</v>
      </c>
      <c r="J9" s="10">
        <v>175383</v>
      </c>
      <c r="K9" s="10">
        <v>237199</v>
      </c>
      <c r="L9" s="10">
        <v>66139</v>
      </c>
      <c r="M9" s="10">
        <v>403601</v>
      </c>
      <c r="N9" s="10">
        <v>0</v>
      </c>
    </row>
    <row r="10" spans="1:14">
      <c r="A10" s="10">
        <v>1381</v>
      </c>
      <c r="B10" s="10" t="s">
        <v>545</v>
      </c>
      <c r="C10" s="10">
        <v>56833</v>
      </c>
      <c r="D10" s="10">
        <v>14062</v>
      </c>
      <c r="E10" s="10">
        <v>42</v>
      </c>
      <c r="F10" s="10">
        <v>0</v>
      </c>
      <c r="G10" s="10">
        <v>42728</v>
      </c>
      <c r="H10" s="10">
        <v>0</v>
      </c>
      <c r="I10" s="10">
        <v>55566</v>
      </c>
      <c r="J10" s="10">
        <v>17550</v>
      </c>
      <c r="K10" s="10">
        <v>19</v>
      </c>
      <c r="L10" s="10">
        <v>0</v>
      </c>
      <c r="M10" s="10">
        <v>37998</v>
      </c>
      <c r="N10" s="10">
        <v>0</v>
      </c>
    </row>
    <row r="11" spans="1:14">
      <c r="A11" s="10">
        <v>1381</v>
      </c>
      <c r="B11" s="10" t="s">
        <v>546</v>
      </c>
      <c r="C11" s="10">
        <v>593598</v>
      </c>
      <c r="D11" s="10">
        <v>43722</v>
      </c>
      <c r="E11" s="10">
        <v>114590</v>
      </c>
      <c r="F11" s="10">
        <v>3050</v>
      </c>
      <c r="G11" s="10">
        <v>432236</v>
      </c>
      <c r="H11" s="10">
        <v>0</v>
      </c>
      <c r="I11" s="10">
        <v>723163</v>
      </c>
      <c r="J11" s="10">
        <v>59405</v>
      </c>
      <c r="K11" s="10">
        <v>124647</v>
      </c>
      <c r="L11" s="10">
        <v>2075</v>
      </c>
      <c r="M11" s="10">
        <v>537037</v>
      </c>
      <c r="N11" s="10">
        <v>0</v>
      </c>
    </row>
    <row r="12" spans="1:14">
      <c r="A12" s="10">
        <v>1381</v>
      </c>
      <c r="B12" s="10" t="s">
        <v>547</v>
      </c>
      <c r="C12" s="10">
        <v>22500219</v>
      </c>
      <c r="D12" s="10">
        <v>4712564</v>
      </c>
      <c r="E12" s="10">
        <v>4228950</v>
      </c>
      <c r="F12" s="10">
        <v>474693</v>
      </c>
      <c r="G12" s="10">
        <v>13084012</v>
      </c>
      <c r="H12" s="10">
        <v>0</v>
      </c>
      <c r="I12" s="10">
        <v>26407750</v>
      </c>
      <c r="J12" s="10">
        <v>5389474</v>
      </c>
      <c r="K12" s="10">
        <v>4812697</v>
      </c>
      <c r="L12" s="10">
        <v>475431</v>
      </c>
      <c r="M12" s="10">
        <v>15730149</v>
      </c>
      <c r="N12" s="10">
        <v>0</v>
      </c>
    </row>
    <row r="13" spans="1:14">
      <c r="A13" s="10">
        <v>1381</v>
      </c>
      <c r="B13" s="10" t="s">
        <v>548</v>
      </c>
      <c r="C13" s="10">
        <v>167520</v>
      </c>
      <c r="D13" s="10">
        <v>67704</v>
      </c>
      <c r="E13" s="10">
        <v>10007</v>
      </c>
      <c r="F13" s="10">
        <v>0</v>
      </c>
      <c r="G13" s="10">
        <v>89809</v>
      </c>
      <c r="H13" s="10">
        <v>0</v>
      </c>
      <c r="I13" s="10">
        <v>236543</v>
      </c>
      <c r="J13" s="10">
        <v>138418</v>
      </c>
      <c r="K13" s="10">
        <v>16586</v>
      </c>
      <c r="L13" s="10">
        <v>0</v>
      </c>
      <c r="M13" s="10">
        <v>81540</v>
      </c>
      <c r="N13" s="10">
        <v>0</v>
      </c>
    </row>
    <row r="14" spans="1:14">
      <c r="A14" s="10">
        <v>1381</v>
      </c>
      <c r="B14" s="10" t="s">
        <v>549</v>
      </c>
      <c r="C14" s="10">
        <v>202296</v>
      </c>
      <c r="D14" s="10">
        <v>98701</v>
      </c>
      <c r="E14" s="10">
        <v>5299</v>
      </c>
      <c r="F14" s="10">
        <v>1</v>
      </c>
      <c r="G14" s="10">
        <v>98295</v>
      </c>
      <c r="H14" s="10">
        <v>0</v>
      </c>
      <c r="I14" s="10">
        <v>272294</v>
      </c>
      <c r="J14" s="10">
        <v>168576</v>
      </c>
      <c r="K14" s="10">
        <v>10673</v>
      </c>
      <c r="L14" s="10">
        <v>1</v>
      </c>
      <c r="M14" s="10">
        <v>93044</v>
      </c>
      <c r="N14" s="10">
        <v>0</v>
      </c>
    </row>
    <row r="15" spans="1:14">
      <c r="A15" s="10">
        <v>1381</v>
      </c>
      <c r="B15" s="10" t="s">
        <v>550</v>
      </c>
      <c r="C15" s="10">
        <v>2401013</v>
      </c>
      <c r="D15" s="10">
        <v>824264</v>
      </c>
      <c r="E15" s="10">
        <v>305451</v>
      </c>
      <c r="F15" s="10">
        <v>10583</v>
      </c>
      <c r="G15" s="10">
        <v>1260714</v>
      </c>
      <c r="H15" s="10">
        <v>0</v>
      </c>
      <c r="I15" s="10">
        <v>2965467</v>
      </c>
      <c r="J15" s="10">
        <v>1216371</v>
      </c>
      <c r="K15" s="10">
        <v>351095</v>
      </c>
      <c r="L15" s="10">
        <v>13977</v>
      </c>
      <c r="M15" s="10">
        <v>1384025</v>
      </c>
      <c r="N15" s="10">
        <v>0</v>
      </c>
    </row>
    <row r="16" spans="1:14">
      <c r="A16" s="10">
        <v>1381</v>
      </c>
      <c r="B16" s="10" t="s">
        <v>551</v>
      </c>
      <c r="C16" s="10">
        <v>57237</v>
      </c>
      <c r="D16" s="10">
        <v>48630</v>
      </c>
      <c r="E16" s="10">
        <v>854</v>
      </c>
      <c r="F16" s="10">
        <v>0</v>
      </c>
      <c r="G16" s="10">
        <v>7753</v>
      </c>
      <c r="H16" s="10">
        <v>0</v>
      </c>
      <c r="I16" s="10">
        <v>222829</v>
      </c>
      <c r="J16" s="10">
        <v>212135</v>
      </c>
      <c r="K16" s="10">
        <v>505</v>
      </c>
      <c r="L16" s="10">
        <v>0</v>
      </c>
      <c r="M16" s="10">
        <v>10189</v>
      </c>
      <c r="N16" s="10">
        <v>0</v>
      </c>
    </row>
    <row r="17" spans="1:14">
      <c r="A17" s="10">
        <v>1381</v>
      </c>
      <c r="B17" s="10" t="s">
        <v>552</v>
      </c>
      <c r="C17" s="10">
        <v>5058952</v>
      </c>
      <c r="D17" s="10">
        <v>2084245</v>
      </c>
      <c r="E17" s="10">
        <v>413615</v>
      </c>
      <c r="F17" s="10">
        <v>1481</v>
      </c>
      <c r="G17" s="10">
        <v>2559611</v>
      </c>
      <c r="H17" s="10">
        <v>0</v>
      </c>
      <c r="I17" s="10">
        <v>6840985</v>
      </c>
      <c r="J17" s="10">
        <v>3548211</v>
      </c>
      <c r="K17" s="10">
        <v>485689</v>
      </c>
      <c r="L17" s="10">
        <v>2737</v>
      </c>
      <c r="M17" s="10">
        <v>2804347</v>
      </c>
      <c r="N17" s="10">
        <v>0</v>
      </c>
    </row>
    <row r="18" spans="1:14">
      <c r="A18" s="10">
        <v>1381</v>
      </c>
      <c r="B18" s="10" t="s">
        <v>553</v>
      </c>
      <c r="C18" s="10">
        <v>1362736</v>
      </c>
      <c r="D18" s="10">
        <v>355821</v>
      </c>
      <c r="E18" s="10">
        <v>184920</v>
      </c>
      <c r="F18" s="10">
        <v>2732</v>
      </c>
      <c r="G18" s="10">
        <v>819263</v>
      </c>
      <c r="H18" s="10">
        <v>0</v>
      </c>
      <c r="I18" s="10">
        <v>1634514</v>
      </c>
      <c r="J18" s="10">
        <v>481745</v>
      </c>
      <c r="K18" s="10">
        <v>211919</v>
      </c>
      <c r="L18" s="10">
        <v>2939</v>
      </c>
      <c r="M18" s="10">
        <v>937910</v>
      </c>
      <c r="N18" s="10">
        <v>0</v>
      </c>
    </row>
    <row r="19" spans="1:14">
      <c r="A19" s="10">
        <v>1381</v>
      </c>
      <c r="B19" s="10" t="s">
        <v>554</v>
      </c>
      <c r="C19" s="10">
        <v>777634</v>
      </c>
      <c r="D19" s="10">
        <v>228249</v>
      </c>
      <c r="E19" s="10">
        <v>112897</v>
      </c>
      <c r="F19" s="10">
        <v>4328</v>
      </c>
      <c r="G19" s="10">
        <v>432160</v>
      </c>
      <c r="H19" s="10">
        <v>0</v>
      </c>
      <c r="I19" s="10">
        <v>1114167</v>
      </c>
      <c r="J19" s="10">
        <v>459200</v>
      </c>
      <c r="K19" s="10">
        <v>146761</v>
      </c>
      <c r="L19" s="10">
        <v>3652</v>
      </c>
      <c r="M19" s="10">
        <v>504554</v>
      </c>
      <c r="N19" s="10">
        <v>0</v>
      </c>
    </row>
    <row r="20" spans="1:14">
      <c r="A20" s="10">
        <v>1381</v>
      </c>
      <c r="B20" s="10" t="s">
        <v>555</v>
      </c>
      <c r="C20" s="10">
        <v>138627</v>
      </c>
      <c r="D20" s="10">
        <v>29554</v>
      </c>
      <c r="E20" s="10">
        <v>43017</v>
      </c>
      <c r="F20" s="10">
        <v>0</v>
      </c>
      <c r="G20" s="10">
        <v>66056</v>
      </c>
      <c r="H20" s="10">
        <v>0</v>
      </c>
      <c r="I20" s="10">
        <v>222467</v>
      </c>
      <c r="J20" s="10">
        <v>32100</v>
      </c>
      <c r="K20" s="10">
        <v>107574</v>
      </c>
      <c r="L20" s="10">
        <v>0</v>
      </c>
      <c r="M20" s="10">
        <v>82793</v>
      </c>
      <c r="N20" s="10">
        <v>0</v>
      </c>
    </row>
    <row r="21" spans="1:14">
      <c r="A21" s="10">
        <v>1381</v>
      </c>
      <c r="B21" s="10" t="s">
        <v>556</v>
      </c>
      <c r="C21" s="10">
        <v>2784059</v>
      </c>
      <c r="D21" s="10">
        <v>534096</v>
      </c>
      <c r="E21" s="10">
        <v>575679</v>
      </c>
      <c r="F21" s="10">
        <v>5074</v>
      </c>
      <c r="G21" s="10">
        <v>1669210</v>
      </c>
      <c r="H21" s="10">
        <v>0</v>
      </c>
      <c r="I21" s="10">
        <v>2974736</v>
      </c>
      <c r="J21" s="10">
        <v>909346</v>
      </c>
      <c r="K21" s="10">
        <v>498477</v>
      </c>
      <c r="L21" s="10">
        <v>6819</v>
      </c>
      <c r="M21" s="10">
        <v>1560094</v>
      </c>
      <c r="N21" s="10">
        <v>0</v>
      </c>
    </row>
    <row r="22" spans="1:14">
      <c r="A22" s="10">
        <v>1381</v>
      </c>
      <c r="B22" s="10" t="s">
        <v>557</v>
      </c>
      <c r="C22" s="10">
        <v>4532328</v>
      </c>
      <c r="D22" s="10">
        <v>1441088</v>
      </c>
      <c r="E22" s="10">
        <v>543664</v>
      </c>
      <c r="F22" s="10">
        <v>44925</v>
      </c>
      <c r="G22" s="10">
        <v>2502651</v>
      </c>
      <c r="H22" s="10">
        <v>0</v>
      </c>
      <c r="I22" s="10">
        <v>5244981</v>
      </c>
      <c r="J22" s="10">
        <v>1786533</v>
      </c>
      <c r="K22" s="10">
        <v>581540</v>
      </c>
      <c r="L22" s="10">
        <v>44665</v>
      </c>
      <c r="M22" s="10">
        <v>2832242</v>
      </c>
      <c r="N22" s="10">
        <v>0</v>
      </c>
    </row>
    <row r="23" spans="1:14">
      <c r="A23" s="10">
        <v>1381</v>
      </c>
      <c r="B23" s="10" t="s">
        <v>558</v>
      </c>
      <c r="C23" s="10">
        <v>490111</v>
      </c>
      <c r="D23" s="10">
        <v>116461</v>
      </c>
      <c r="E23" s="10">
        <v>49416</v>
      </c>
      <c r="F23" s="10">
        <v>2560</v>
      </c>
      <c r="G23" s="10">
        <v>321674</v>
      </c>
      <c r="H23" s="10">
        <v>0</v>
      </c>
      <c r="I23" s="10">
        <v>893467</v>
      </c>
      <c r="J23" s="10">
        <v>209711</v>
      </c>
      <c r="K23" s="10">
        <v>60557</v>
      </c>
      <c r="L23" s="10">
        <v>1434</v>
      </c>
      <c r="M23" s="10">
        <v>621765</v>
      </c>
      <c r="N23" s="10">
        <v>0</v>
      </c>
    </row>
    <row r="24" spans="1:14">
      <c r="A24" s="10">
        <v>1381</v>
      </c>
      <c r="B24" s="10" t="s">
        <v>559</v>
      </c>
      <c r="C24" s="10">
        <v>289319</v>
      </c>
      <c r="D24" s="10">
        <v>205740</v>
      </c>
      <c r="E24" s="10">
        <v>7728</v>
      </c>
      <c r="F24" s="10">
        <v>306</v>
      </c>
      <c r="G24" s="10">
        <v>75545</v>
      </c>
      <c r="H24" s="10">
        <v>0</v>
      </c>
      <c r="I24" s="10">
        <v>625818</v>
      </c>
      <c r="J24" s="10">
        <v>243578</v>
      </c>
      <c r="K24" s="10">
        <v>6439</v>
      </c>
      <c r="L24" s="10">
        <v>303</v>
      </c>
      <c r="M24" s="10">
        <v>375498</v>
      </c>
      <c r="N24" s="10">
        <v>0</v>
      </c>
    </row>
    <row r="25" spans="1:14">
      <c r="A25" s="10">
        <v>1381</v>
      </c>
      <c r="B25" s="10" t="s">
        <v>560</v>
      </c>
      <c r="C25" s="10">
        <v>3007509</v>
      </c>
      <c r="D25" s="10">
        <v>1275084</v>
      </c>
      <c r="E25" s="10">
        <v>254388</v>
      </c>
      <c r="F25" s="10">
        <v>31479</v>
      </c>
      <c r="G25" s="10">
        <v>1446558</v>
      </c>
      <c r="H25" s="10">
        <v>0</v>
      </c>
      <c r="I25" s="10">
        <v>3367636</v>
      </c>
      <c r="J25" s="10">
        <v>1506301</v>
      </c>
      <c r="K25" s="10">
        <v>225958</v>
      </c>
      <c r="L25" s="10">
        <v>21730</v>
      </c>
      <c r="M25" s="10">
        <v>1613647</v>
      </c>
      <c r="N25" s="10">
        <v>0</v>
      </c>
    </row>
    <row r="26" spans="1:14">
      <c r="A26" s="10">
        <v>1381</v>
      </c>
      <c r="B26" s="10" t="s">
        <v>561</v>
      </c>
      <c r="C26" s="10">
        <v>296804</v>
      </c>
      <c r="D26" s="10">
        <v>76661</v>
      </c>
      <c r="E26" s="10">
        <v>18176</v>
      </c>
      <c r="F26" s="10">
        <v>4597</v>
      </c>
      <c r="G26" s="10">
        <v>197370</v>
      </c>
      <c r="H26" s="10">
        <v>0</v>
      </c>
      <c r="I26" s="10">
        <v>352493</v>
      </c>
      <c r="J26" s="10">
        <v>119972</v>
      </c>
      <c r="K26" s="10">
        <v>19617</v>
      </c>
      <c r="L26" s="10">
        <v>3800</v>
      </c>
      <c r="M26" s="10">
        <v>209104</v>
      </c>
      <c r="N26" s="10">
        <v>0</v>
      </c>
    </row>
    <row r="27" spans="1:14">
      <c r="A27" s="10">
        <v>1381</v>
      </c>
      <c r="B27" s="10" t="s">
        <v>562</v>
      </c>
      <c r="C27" s="10">
        <v>13978</v>
      </c>
      <c r="D27" s="10">
        <v>5346</v>
      </c>
      <c r="E27" s="10">
        <v>7</v>
      </c>
      <c r="F27" s="10">
        <v>0</v>
      </c>
      <c r="G27" s="10">
        <v>8626</v>
      </c>
      <c r="H27" s="10">
        <v>0</v>
      </c>
      <c r="I27" s="10">
        <v>14394</v>
      </c>
      <c r="J27" s="10">
        <v>2120</v>
      </c>
      <c r="K27" s="10">
        <v>81</v>
      </c>
      <c r="L27" s="10">
        <v>0</v>
      </c>
      <c r="M27" s="10">
        <v>12194</v>
      </c>
      <c r="N27" s="10">
        <v>0</v>
      </c>
    </row>
    <row r="28" spans="1:14">
      <c r="A28" s="10">
        <v>1381</v>
      </c>
      <c r="B28" s="10" t="s">
        <v>563</v>
      </c>
      <c r="C28" s="10">
        <v>380253</v>
      </c>
      <c r="D28" s="10">
        <v>238120</v>
      </c>
      <c r="E28" s="10">
        <v>6327</v>
      </c>
      <c r="F28" s="10">
        <v>221</v>
      </c>
      <c r="G28" s="10">
        <v>135585</v>
      </c>
      <c r="H28" s="10">
        <v>0</v>
      </c>
      <c r="I28" s="10">
        <v>764722</v>
      </c>
      <c r="J28" s="10">
        <v>339254</v>
      </c>
      <c r="K28" s="10">
        <v>4557</v>
      </c>
      <c r="L28" s="10">
        <v>210</v>
      </c>
      <c r="M28" s="10">
        <v>420701</v>
      </c>
      <c r="N28" s="10">
        <v>0</v>
      </c>
    </row>
    <row r="29" spans="1:14">
      <c r="A29" s="10">
        <v>1381</v>
      </c>
      <c r="B29" s="10" t="s">
        <v>564</v>
      </c>
      <c r="C29" s="10">
        <v>2059242</v>
      </c>
      <c r="D29" s="10">
        <v>905577</v>
      </c>
      <c r="E29" s="10">
        <v>177861</v>
      </c>
      <c r="F29" s="10">
        <v>4023</v>
      </c>
      <c r="G29" s="10">
        <v>971781</v>
      </c>
      <c r="H29" s="10">
        <v>0</v>
      </c>
      <c r="I29" s="10">
        <v>3021590</v>
      </c>
      <c r="J29" s="10">
        <v>1450639</v>
      </c>
      <c r="K29" s="10">
        <v>202526</v>
      </c>
      <c r="L29" s="10">
        <v>3655</v>
      </c>
      <c r="M29" s="10">
        <v>1364770</v>
      </c>
      <c r="N29" s="10">
        <v>0</v>
      </c>
    </row>
    <row r="30" spans="1:14">
      <c r="A30" s="10">
        <v>1381</v>
      </c>
      <c r="B30" s="10" t="s">
        <v>565</v>
      </c>
      <c r="C30" s="10">
        <v>567646</v>
      </c>
      <c r="D30" s="10">
        <v>247710</v>
      </c>
      <c r="E30" s="10">
        <v>58237</v>
      </c>
      <c r="F30" s="10">
        <v>786</v>
      </c>
      <c r="G30" s="10">
        <v>260914</v>
      </c>
      <c r="H30" s="10">
        <v>0</v>
      </c>
      <c r="I30" s="10">
        <v>599247</v>
      </c>
      <c r="J30" s="10">
        <v>308839</v>
      </c>
      <c r="K30" s="10">
        <v>66576</v>
      </c>
      <c r="L30" s="10">
        <v>5147</v>
      </c>
      <c r="M30" s="10">
        <v>218685</v>
      </c>
      <c r="N30" s="10">
        <v>0</v>
      </c>
    </row>
    <row r="31" spans="1:14">
      <c r="A31" s="10">
        <v>1381</v>
      </c>
      <c r="B31" s="10" t="s">
        <v>566</v>
      </c>
      <c r="C31" s="10">
        <v>2133476</v>
      </c>
      <c r="D31" s="10">
        <v>812717</v>
      </c>
      <c r="E31" s="10">
        <v>351197</v>
      </c>
      <c r="F31" s="10">
        <v>1999</v>
      </c>
      <c r="G31" s="10">
        <v>967564</v>
      </c>
      <c r="H31" s="10">
        <v>0</v>
      </c>
      <c r="I31" s="10">
        <v>2788852</v>
      </c>
      <c r="J31" s="10">
        <v>757068</v>
      </c>
      <c r="K31" s="10">
        <v>473438</v>
      </c>
      <c r="L31" s="10">
        <v>6676</v>
      </c>
      <c r="M31" s="10">
        <v>1551670</v>
      </c>
      <c r="N31" s="10">
        <v>0</v>
      </c>
    </row>
    <row r="32" spans="1:14">
      <c r="A32" s="10">
        <v>1381</v>
      </c>
      <c r="B32" s="10" t="s">
        <v>567</v>
      </c>
      <c r="C32" s="10">
        <v>4996720</v>
      </c>
      <c r="D32" s="10">
        <v>1097191</v>
      </c>
      <c r="E32" s="10">
        <v>797666</v>
      </c>
      <c r="F32" s="10">
        <v>20223</v>
      </c>
      <c r="G32" s="10">
        <v>3081640</v>
      </c>
      <c r="H32" s="10">
        <v>0</v>
      </c>
      <c r="I32" s="10">
        <v>6592431</v>
      </c>
      <c r="J32" s="10">
        <v>2494616</v>
      </c>
      <c r="K32" s="10">
        <v>805724</v>
      </c>
      <c r="L32" s="10">
        <v>15979</v>
      </c>
      <c r="M32" s="10">
        <v>3276112</v>
      </c>
      <c r="N32" s="10">
        <v>0</v>
      </c>
    </row>
    <row r="33" spans="1:14">
      <c r="A33" s="10">
        <v>1381</v>
      </c>
      <c r="B33" s="10" t="s">
        <v>568</v>
      </c>
      <c r="C33" s="10">
        <v>412845</v>
      </c>
      <c r="D33" s="10">
        <v>62492</v>
      </c>
      <c r="E33" s="10">
        <v>86653</v>
      </c>
      <c r="F33" s="10">
        <v>1372</v>
      </c>
      <c r="G33" s="10">
        <v>262326</v>
      </c>
      <c r="H33" s="10">
        <v>0</v>
      </c>
      <c r="I33" s="10">
        <v>549171</v>
      </c>
      <c r="J33" s="10">
        <v>93016</v>
      </c>
      <c r="K33" s="10">
        <v>182297</v>
      </c>
      <c r="L33" s="10">
        <v>988</v>
      </c>
      <c r="M33" s="10">
        <v>272870</v>
      </c>
      <c r="N33" s="10">
        <v>0</v>
      </c>
    </row>
    <row r="34" spans="1:14">
      <c r="A34" s="10">
        <v>1381</v>
      </c>
      <c r="B34" s="10" t="s">
        <v>569</v>
      </c>
      <c r="C34" s="10">
        <v>512419</v>
      </c>
      <c r="D34" s="10">
        <v>201922</v>
      </c>
      <c r="E34" s="10">
        <v>37507</v>
      </c>
      <c r="F34" s="10">
        <v>2491</v>
      </c>
      <c r="G34" s="10">
        <v>270499</v>
      </c>
      <c r="H34" s="10">
        <v>0</v>
      </c>
      <c r="I34" s="10">
        <v>669513</v>
      </c>
      <c r="J34" s="10">
        <v>324087</v>
      </c>
      <c r="K34" s="10">
        <v>30924</v>
      </c>
      <c r="L34" s="10">
        <v>13160</v>
      </c>
      <c r="M34" s="10">
        <v>301342</v>
      </c>
      <c r="N34" s="10">
        <v>0</v>
      </c>
    </row>
    <row r="35" spans="1:14">
      <c r="A35" s="10">
        <v>1381</v>
      </c>
      <c r="B35" s="10" t="s">
        <v>570</v>
      </c>
      <c r="C35" s="10">
        <v>1705387</v>
      </c>
      <c r="D35" s="10">
        <v>560513</v>
      </c>
      <c r="E35" s="10">
        <v>315384</v>
      </c>
      <c r="F35" s="10">
        <v>29170</v>
      </c>
      <c r="G35" s="10">
        <v>800319</v>
      </c>
      <c r="H35" s="10">
        <v>0</v>
      </c>
      <c r="I35" s="10">
        <v>2202700</v>
      </c>
      <c r="J35" s="10">
        <v>738861</v>
      </c>
      <c r="K35" s="10">
        <v>369578</v>
      </c>
      <c r="L35" s="10">
        <v>26443</v>
      </c>
      <c r="M35" s="10">
        <v>1067817</v>
      </c>
      <c r="N35" s="10">
        <v>0</v>
      </c>
    </row>
  </sheetData>
  <mergeCells count="6">
    <mergeCell ref="A2:A3"/>
    <mergeCell ref="B2:B3"/>
    <mergeCell ref="C1:M1"/>
    <mergeCell ref="A1:B1"/>
    <mergeCell ref="I2:N2"/>
    <mergeCell ref="C2:H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30"/>
  <sheetViews>
    <sheetView rightToLeft="1" workbookViewId="0">
      <selection sqref="A1:B1"/>
    </sheetView>
  </sheetViews>
  <sheetFormatPr defaultRowHeight="15"/>
  <cols>
    <col min="1" max="1" width="9.140625" style="11"/>
    <col min="2" max="2" width="16.28515625" style="1" bestFit="1" customWidth="1"/>
    <col min="3" max="3" width="10.7109375" style="2" bestFit="1" customWidth="1"/>
    <col min="4" max="4" width="58.7109375" style="1" customWidth="1"/>
    <col min="5" max="6" width="13.285156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6384" width="9.140625" style="11"/>
  </cols>
  <sheetData>
    <row r="1" spans="1:11" ht="20.25" customHeight="1" thickBot="1">
      <c r="A1" s="25" t="s">
        <v>159</v>
      </c>
      <c r="B1" s="25"/>
      <c r="C1" s="24" t="str">
        <f>CONCATENATE("2-",'فهرست جداول'!B3,"-",MID('فهرست جداول'!B1, 58,10))</f>
        <v>2-شاغلان کارگاه‏ها بر حسب سطح مهارت و فعالیت-81 کل کشور</v>
      </c>
      <c r="D1" s="24"/>
      <c r="E1" s="24"/>
      <c r="F1" s="24"/>
      <c r="G1" s="24"/>
      <c r="H1" s="24"/>
      <c r="I1" s="24"/>
      <c r="J1" s="24"/>
      <c r="K1" s="24"/>
    </row>
    <row r="2" spans="1:11" ht="21" customHeight="1" thickBot="1">
      <c r="A2" s="32" t="s">
        <v>128</v>
      </c>
      <c r="B2" s="32" t="s">
        <v>151</v>
      </c>
      <c r="C2" s="32" t="s">
        <v>0</v>
      </c>
      <c r="D2" s="34" t="s">
        <v>1</v>
      </c>
      <c r="E2" s="26" t="s">
        <v>4</v>
      </c>
      <c r="F2" s="20" t="s">
        <v>5</v>
      </c>
      <c r="G2" s="20"/>
      <c r="H2" s="20"/>
      <c r="I2" s="20"/>
      <c r="J2" s="20"/>
      <c r="K2" s="26" t="s">
        <v>6</v>
      </c>
    </row>
    <row r="3" spans="1:11" ht="22.5" customHeight="1" thickBot="1">
      <c r="A3" s="33"/>
      <c r="B3" s="33"/>
      <c r="C3" s="33"/>
      <c r="D3" s="35"/>
      <c r="E3" s="28"/>
      <c r="F3" s="16" t="s">
        <v>3</v>
      </c>
      <c r="G3" s="16" t="s">
        <v>8</v>
      </c>
      <c r="H3" s="16" t="s">
        <v>9</v>
      </c>
      <c r="I3" s="16" t="s">
        <v>123</v>
      </c>
      <c r="J3" s="16" t="s">
        <v>10</v>
      </c>
      <c r="K3" s="28"/>
    </row>
    <row r="4" spans="1:11">
      <c r="A4" s="10">
        <v>1381</v>
      </c>
      <c r="B4" s="10">
        <v>1</v>
      </c>
      <c r="C4" s="10" t="s">
        <v>162</v>
      </c>
      <c r="D4" s="10" t="s">
        <v>163</v>
      </c>
      <c r="E4" s="10">
        <v>1201651</v>
      </c>
      <c r="F4" s="10">
        <v>910535</v>
      </c>
      <c r="G4" s="10">
        <v>366396</v>
      </c>
      <c r="H4" s="10">
        <v>435736</v>
      </c>
      <c r="I4" s="10">
        <v>53729</v>
      </c>
      <c r="J4" s="10">
        <v>54674</v>
      </c>
      <c r="K4" s="10">
        <v>291116</v>
      </c>
    </row>
    <row r="5" spans="1:11">
      <c r="A5" s="10">
        <v>1381</v>
      </c>
      <c r="B5" s="10">
        <v>2</v>
      </c>
      <c r="C5" s="10" t="s">
        <v>164</v>
      </c>
      <c r="D5" s="10" t="s">
        <v>165</v>
      </c>
      <c r="E5" s="10">
        <v>138524</v>
      </c>
      <c r="F5" s="10">
        <v>104709</v>
      </c>
      <c r="G5" s="10">
        <v>56083</v>
      </c>
      <c r="H5" s="10">
        <v>38668</v>
      </c>
      <c r="I5" s="10">
        <v>4760</v>
      </c>
      <c r="J5" s="10">
        <v>5198</v>
      </c>
      <c r="K5" s="10">
        <v>33815</v>
      </c>
    </row>
    <row r="6" spans="1:11">
      <c r="A6" s="10">
        <v>1381</v>
      </c>
      <c r="B6" s="10">
        <v>3</v>
      </c>
      <c r="C6" s="10" t="s">
        <v>166</v>
      </c>
      <c r="D6" s="10" t="s">
        <v>167</v>
      </c>
      <c r="E6" s="10">
        <v>13289</v>
      </c>
      <c r="F6" s="10">
        <v>10423</v>
      </c>
      <c r="G6" s="10">
        <v>5646</v>
      </c>
      <c r="H6" s="10">
        <v>3982</v>
      </c>
      <c r="I6" s="10">
        <v>356</v>
      </c>
      <c r="J6" s="10">
        <v>439</v>
      </c>
      <c r="K6" s="10">
        <v>2866</v>
      </c>
    </row>
    <row r="7" spans="1:11">
      <c r="A7" s="10">
        <v>1381</v>
      </c>
      <c r="B7" s="10">
        <v>4</v>
      </c>
      <c r="C7" s="10" t="s">
        <v>168</v>
      </c>
      <c r="D7" s="10" t="s">
        <v>167</v>
      </c>
      <c r="E7" s="10">
        <v>13289</v>
      </c>
      <c r="F7" s="10">
        <v>10423</v>
      </c>
      <c r="G7" s="10">
        <v>5646</v>
      </c>
      <c r="H7" s="10">
        <v>3982</v>
      </c>
      <c r="I7" s="10">
        <v>356</v>
      </c>
      <c r="J7" s="10">
        <v>439</v>
      </c>
      <c r="K7" s="10">
        <v>2866</v>
      </c>
    </row>
    <row r="8" spans="1:11">
      <c r="A8" s="10">
        <v>1381</v>
      </c>
      <c r="B8" s="10">
        <v>3</v>
      </c>
      <c r="C8" s="10" t="s">
        <v>169</v>
      </c>
      <c r="D8" s="10" t="s">
        <v>170</v>
      </c>
      <c r="E8" s="10">
        <v>3748</v>
      </c>
      <c r="F8" s="10">
        <v>2874</v>
      </c>
      <c r="G8" s="10">
        <v>1602</v>
      </c>
      <c r="H8" s="10">
        <v>1033</v>
      </c>
      <c r="I8" s="10">
        <v>98</v>
      </c>
      <c r="J8" s="10">
        <v>141</v>
      </c>
      <c r="K8" s="10">
        <v>874</v>
      </c>
    </row>
    <row r="9" spans="1:11">
      <c r="A9" s="10">
        <v>1381</v>
      </c>
      <c r="B9" s="10">
        <v>4</v>
      </c>
      <c r="C9" s="10" t="s">
        <v>171</v>
      </c>
      <c r="D9" s="10" t="s">
        <v>170</v>
      </c>
      <c r="E9" s="10">
        <v>3748</v>
      </c>
      <c r="F9" s="10">
        <v>2874</v>
      </c>
      <c r="G9" s="10">
        <v>1602</v>
      </c>
      <c r="H9" s="10">
        <v>1033</v>
      </c>
      <c r="I9" s="10">
        <v>98</v>
      </c>
      <c r="J9" s="10">
        <v>141</v>
      </c>
      <c r="K9" s="10">
        <v>874</v>
      </c>
    </row>
    <row r="10" spans="1:11">
      <c r="A10" s="10">
        <v>1381</v>
      </c>
      <c r="B10" s="10">
        <v>3</v>
      </c>
      <c r="C10" s="10" t="s">
        <v>172</v>
      </c>
      <c r="D10" s="10" t="s">
        <v>173</v>
      </c>
      <c r="E10" s="10">
        <v>12155</v>
      </c>
      <c r="F10" s="10">
        <v>9559</v>
      </c>
      <c r="G10" s="10">
        <v>6678</v>
      </c>
      <c r="H10" s="10">
        <v>2281</v>
      </c>
      <c r="I10" s="10">
        <v>217</v>
      </c>
      <c r="J10" s="10">
        <v>383</v>
      </c>
      <c r="K10" s="10">
        <v>2596</v>
      </c>
    </row>
    <row r="11" spans="1:11">
      <c r="A11" s="10">
        <v>1381</v>
      </c>
      <c r="B11" s="10">
        <v>4</v>
      </c>
      <c r="C11" s="10" t="s">
        <v>174</v>
      </c>
      <c r="D11" s="10" t="s">
        <v>173</v>
      </c>
      <c r="E11" s="10">
        <v>12155</v>
      </c>
      <c r="F11" s="10">
        <v>9559</v>
      </c>
      <c r="G11" s="10">
        <v>6678</v>
      </c>
      <c r="H11" s="10">
        <v>2281</v>
      </c>
      <c r="I11" s="10">
        <v>217</v>
      </c>
      <c r="J11" s="10">
        <v>383</v>
      </c>
      <c r="K11" s="10">
        <v>2596</v>
      </c>
    </row>
    <row r="12" spans="1:11">
      <c r="A12" s="10">
        <v>1381</v>
      </c>
      <c r="B12" s="10">
        <v>3</v>
      </c>
      <c r="C12" s="10" t="s">
        <v>175</v>
      </c>
      <c r="D12" s="10" t="s">
        <v>176</v>
      </c>
      <c r="E12" s="10">
        <v>11187</v>
      </c>
      <c r="F12" s="10">
        <v>7643</v>
      </c>
      <c r="G12" s="10">
        <v>2464</v>
      </c>
      <c r="H12" s="10">
        <v>4536</v>
      </c>
      <c r="I12" s="10">
        <v>351</v>
      </c>
      <c r="J12" s="10">
        <v>292</v>
      </c>
      <c r="K12" s="10">
        <v>3544</v>
      </c>
    </row>
    <row r="13" spans="1:11">
      <c r="A13" s="10">
        <v>1381</v>
      </c>
      <c r="B13" s="10">
        <v>4</v>
      </c>
      <c r="C13" s="10" t="s">
        <v>177</v>
      </c>
      <c r="D13" s="10" t="s">
        <v>176</v>
      </c>
      <c r="E13" s="10">
        <v>11187</v>
      </c>
      <c r="F13" s="10">
        <v>7643</v>
      </c>
      <c r="G13" s="10">
        <v>2464</v>
      </c>
      <c r="H13" s="10">
        <v>4536</v>
      </c>
      <c r="I13" s="10">
        <v>351</v>
      </c>
      <c r="J13" s="10">
        <v>292</v>
      </c>
      <c r="K13" s="10">
        <v>3544</v>
      </c>
    </row>
    <row r="14" spans="1:11">
      <c r="A14" s="10">
        <v>1381</v>
      </c>
      <c r="B14" s="10">
        <v>3</v>
      </c>
      <c r="C14" s="10" t="s">
        <v>178</v>
      </c>
      <c r="D14" s="10" t="s">
        <v>179</v>
      </c>
      <c r="E14" s="10">
        <v>12980</v>
      </c>
      <c r="F14" s="10">
        <v>9069</v>
      </c>
      <c r="G14" s="10">
        <v>3981</v>
      </c>
      <c r="H14" s="10">
        <v>3635</v>
      </c>
      <c r="I14" s="10">
        <v>567</v>
      </c>
      <c r="J14" s="10">
        <v>886</v>
      </c>
      <c r="K14" s="10">
        <v>3911</v>
      </c>
    </row>
    <row r="15" spans="1:11">
      <c r="A15" s="10">
        <v>1381</v>
      </c>
      <c r="B15" s="10">
        <v>4</v>
      </c>
      <c r="C15" s="10" t="s">
        <v>180</v>
      </c>
      <c r="D15" s="10" t="s">
        <v>179</v>
      </c>
      <c r="E15" s="10">
        <v>12980</v>
      </c>
      <c r="F15" s="10">
        <v>9069</v>
      </c>
      <c r="G15" s="10">
        <v>3981</v>
      </c>
      <c r="H15" s="10">
        <v>3635</v>
      </c>
      <c r="I15" s="10">
        <v>567</v>
      </c>
      <c r="J15" s="10">
        <v>886</v>
      </c>
      <c r="K15" s="10">
        <v>3911</v>
      </c>
    </row>
    <row r="16" spans="1:11">
      <c r="A16" s="10">
        <v>1381</v>
      </c>
      <c r="B16" s="10">
        <v>3</v>
      </c>
      <c r="C16" s="10" t="s">
        <v>181</v>
      </c>
      <c r="D16" s="10" t="s">
        <v>182</v>
      </c>
      <c r="E16" s="10">
        <v>10872</v>
      </c>
      <c r="F16" s="10">
        <v>8184</v>
      </c>
      <c r="G16" s="10">
        <v>4869</v>
      </c>
      <c r="H16" s="10">
        <v>2524</v>
      </c>
      <c r="I16" s="10">
        <v>313</v>
      </c>
      <c r="J16" s="10">
        <v>478</v>
      </c>
      <c r="K16" s="10">
        <v>2688</v>
      </c>
    </row>
    <row r="17" spans="1:11">
      <c r="A17" s="10">
        <v>1381</v>
      </c>
      <c r="B17" s="10">
        <v>4</v>
      </c>
      <c r="C17" s="10" t="s">
        <v>183</v>
      </c>
      <c r="D17" s="10" t="s">
        <v>184</v>
      </c>
      <c r="E17" s="10">
        <v>9773</v>
      </c>
      <c r="F17" s="10">
        <v>7497</v>
      </c>
      <c r="G17" s="10">
        <v>4455</v>
      </c>
      <c r="H17" s="10">
        <v>2335</v>
      </c>
      <c r="I17" s="10">
        <v>281</v>
      </c>
      <c r="J17" s="10">
        <v>426</v>
      </c>
      <c r="K17" s="10">
        <v>2276</v>
      </c>
    </row>
    <row r="18" spans="1:11">
      <c r="A18" s="10">
        <v>1381</v>
      </c>
      <c r="B18" s="10">
        <v>4</v>
      </c>
      <c r="C18" s="10" t="s">
        <v>185</v>
      </c>
      <c r="D18" s="10" t="s">
        <v>186</v>
      </c>
      <c r="E18" s="10">
        <v>1099</v>
      </c>
      <c r="F18" s="10">
        <v>687</v>
      </c>
      <c r="G18" s="10">
        <v>414</v>
      </c>
      <c r="H18" s="10">
        <v>189</v>
      </c>
      <c r="I18" s="10">
        <v>32</v>
      </c>
      <c r="J18" s="10">
        <v>52</v>
      </c>
      <c r="K18" s="10">
        <v>412</v>
      </c>
    </row>
    <row r="19" spans="1:11">
      <c r="A19" s="10">
        <v>1381</v>
      </c>
      <c r="B19" s="10">
        <v>3</v>
      </c>
      <c r="C19" s="10" t="s">
        <v>187</v>
      </c>
      <c r="D19" s="10" t="s">
        <v>188</v>
      </c>
      <c r="E19" s="10">
        <v>71667</v>
      </c>
      <c r="F19" s="10">
        <v>55155</v>
      </c>
      <c r="G19" s="10">
        <v>30093</v>
      </c>
      <c r="H19" s="10">
        <v>19959</v>
      </c>
      <c r="I19" s="10">
        <v>2663</v>
      </c>
      <c r="J19" s="10">
        <v>2440</v>
      </c>
      <c r="K19" s="10">
        <v>16512</v>
      </c>
    </row>
    <row r="20" spans="1:11">
      <c r="A20" s="10">
        <v>1381</v>
      </c>
      <c r="B20" s="10">
        <v>4</v>
      </c>
      <c r="C20" s="10" t="s">
        <v>189</v>
      </c>
      <c r="D20" s="10" t="s">
        <v>188</v>
      </c>
      <c r="E20" s="10">
        <v>20463</v>
      </c>
      <c r="F20" s="10">
        <v>15867</v>
      </c>
      <c r="G20" s="10">
        <v>8447</v>
      </c>
      <c r="H20" s="10">
        <v>6598</v>
      </c>
      <c r="I20" s="10">
        <v>342</v>
      </c>
      <c r="J20" s="10">
        <v>480</v>
      </c>
      <c r="K20" s="10">
        <v>4596</v>
      </c>
    </row>
    <row r="21" spans="1:11">
      <c r="A21" s="10">
        <v>1381</v>
      </c>
      <c r="B21" s="10">
        <v>4</v>
      </c>
      <c r="C21" s="10" t="s">
        <v>190</v>
      </c>
      <c r="D21" s="10" t="s">
        <v>191</v>
      </c>
      <c r="E21" s="10">
        <v>26355</v>
      </c>
      <c r="F21" s="10">
        <v>20825</v>
      </c>
      <c r="G21" s="10">
        <v>10899</v>
      </c>
      <c r="H21" s="10">
        <v>7238</v>
      </c>
      <c r="I21" s="10">
        <v>1631</v>
      </c>
      <c r="J21" s="10">
        <v>1057</v>
      </c>
      <c r="K21" s="10">
        <v>5530</v>
      </c>
    </row>
    <row r="22" spans="1:11">
      <c r="A22" s="10">
        <v>1381</v>
      </c>
      <c r="B22" s="10">
        <v>4</v>
      </c>
      <c r="C22" s="10" t="s">
        <v>192</v>
      </c>
      <c r="D22" s="10" t="s">
        <v>193</v>
      </c>
      <c r="E22" s="10">
        <v>3734</v>
      </c>
      <c r="F22" s="10">
        <v>2955</v>
      </c>
      <c r="G22" s="10">
        <v>1509</v>
      </c>
      <c r="H22" s="10">
        <v>1201</v>
      </c>
      <c r="I22" s="10">
        <v>109</v>
      </c>
      <c r="J22" s="10">
        <v>136</v>
      </c>
      <c r="K22" s="10">
        <v>779</v>
      </c>
    </row>
    <row r="23" spans="1:11">
      <c r="A23" s="10">
        <v>1381</v>
      </c>
      <c r="B23" s="10">
        <v>4</v>
      </c>
      <c r="C23" s="10" t="s">
        <v>194</v>
      </c>
      <c r="D23" s="10" t="s">
        <v>195</v>
      </c>
      <c r="E23" s="10">
        <v>3278</v>
      </c>
      <c r="F23" s="10">
        <v>2656</v>
      </c>
      <c r="G23" s="10">
        <v>1570</v>
      </c>
      <c r="H23" s="10">
        <v>830</v>
      </c>
      <c r="I23" s="10">
        <v>83</v>
      </c>
      <c r="J23" s="10">
        <v>173</v>
      </c>
      <c r="K23" s="10">
        <v>622</v>
      </c>
    </row>
    <row r="24" spans="1:11">
      <c r="A24" s="10">
        <v>1381</v>
      </c>
      <c r="B24" s="10">
        <v>4</v>
      </c>
      <c r="C24" s="10" t="s">
        <v>196</v>
      </c>
      <c r="D24" s="10" t="s">
        <v>197</v>
      </c>
      <c r="E24" s="10">
        <v>778</v>
      </c>
      <c r="F24" s="10">
        <v>565</v>
      </c>
      <c r="G24" s="10">
        <v>195</v>
      </c>
      <c r="H24" s="10">
        <v>324</v>
      </c>
      <c r="I24" s="10">
        <v>12</v>
      </c>
      <c r="J24" s="10">
        <v>34</v>
      </c>
      <c r="K24" s="10">
        <v>213</v>
      </c>
    </row>
    <row r="25" spans="1:11">
      <c r="A25" s="10">
        <v>1381</v>
      </c>
      <c r="B25" s="10">
        <v>4</v>
      </c>
      <c r="C25" s="10" t="s">
        <v>198</v>
      </c>
      <c r="D25" s="10" t="s">
        <v>199</v>
      </c>
      <c r="E25" s="10">
        <v>17059</v>
      </c>
      <c r="F25" s="10">
        <v>12287</v>
      </c>
      <c r="G25" s="10">
        <v>7473</v>
      </c>
      <c r="H25" s="10">
        <v>3768</v>
      </c>
      <c r="I25" s="10">
        <v>486</v>
      </c>
      <c r="J25" s="10">
        <v>560</v>
      </c>
      <c r="K25" s="10">
        <v>4772</v>
      </c>
    </row>
    <row r="26" spans="1:11">
      <c r="A26" s="10">
        <v>1381</v>
      </c>
      <c r="B26" s="10">
        <v>3</v>
      </c>
      <c r="C26" s="10" t="s">
        <v>200</v>
      </c>
      <c r="D26" s="10" t="s">
        <v>201</v>
      </c>
      <c r="E26" s="10">
        <v>2626</v>
      </c>
      <c r="F26" s="10">
        <v>1802</v>
      </c>
      <c r="G26" s="10">
        <v>750</v>
      </c>
      <c r="H26" s="10">
        <v>718</v>
      </c>
      <c r="I26" s="10">
        <v>195</v>
      </c>
      <c r="J26" s="10">
        <v>139</v>
      </c>
      <c r="K26" s="10">
        <v>824</v>
      </c>
    </row>
    <row r="27" spans="1:11">
      <c r="A27" s="10">
        <v>1381</v>
      </c>
      <c r="B27" s="10">
        <v>4</v>
      </c>
      <c r="C27" s="10" t="s">
        <v>202</v>
      </c>
      <c r="D27" s="10" t="s">
        <v>201</v>
      </c>
      <c r="E27" s="10">
        <v>2626</v>
      </c>
      <c r="F27" s="10">
        <v>1802</v>
      </c>
      <c r="G27" s="10">
        <v>750</v>
      </c>
      <c r="H27" s="10">
        <v>718</v>
      </c>
      <c r="I27" s="10">
        <v>195</v>
      </c>
      <c r="J27" s="10">
        <v>139</v>
      </c>
      <c r="K27" s="10">
        <v>824</v>
      </c>
    </row>
    <row r="28" spans="1:11">
      <c r="A28" s="10">
        <v>1381</v>
      </c>
      <c r="B28" s="10">
        <v>2</v>
      </c>
      <c r="C28" s="10" t="s">
        <v>203</v>
      </c>
      <c r="D28" s="10" t="s">
        <v>204</v>
      </c>
      <c r="E28" s="10">
        <v>13244</v>
      </c>
      <c r="F28" s="10">
        <v>8352</v>
      </c>
      <c r="G28" s="10">
        <v>4142</v>
      </c>
      <c r="H28" s="10">
        <v>3521</v>
      </c>
      <c r="I28" s="10">
        <v>323</v>
      </c>
      <c r="J28" s="10">
        <v>366</v>
      </c>
      <c r="K28" s="10">
        <v>4892</v>
      </c>
    </row>
    <row r="29" spans="1:11">
      <c r="A29" s="10">
        <v>1381</v>
      </c>
      <c r="B29" s="10">
        <v>3</v>
      </c>
      <c r="C29" s="10" t="s">
        <v>205</v>
      </c>
      <c r="D29" s="10" t="s">
        <v>204</v>
      </c>
      <c r="E29" s="10">
        <v>13244</v>
      </c>
      <c r="F29" s="10">
        <v>8352</v>
      </c>
      <c r="G29" s="10">
        <v>4142</v>
      </c>
      <c r="H29" s="10">
        <v>3521</v>
      </c>
      <c r="I29" s="10">
        <v>323</v>
      </c>
      <c r="J29" s="10">
        <v>366</v>
      </c>
      <c r="K29" s="10">
        <v>4892</v>
      </c>
    </row>
    <row r="30" spans="1:11">
      <c r="A30" s="10">
        <v>1381</v>
      </c>
      <c r="B30" s="10">
        <v>4</v>
      </c>
      <c r="C30" s="10" t="s">
        <v>206</v>
      </c>
      <c r="D30" s="10" t="s">
        <v>207</v>
      </c>
      <c r="E30" s="10">
        <v>315</v>
      </c>
      <c r="F30" s="10">
        <v>229</v>
      </c>
      <c r="G30" s="10">
        <v>96</v>
      </c>
      <c r="H30" s="10">
        <v>98</v>
      </c>
      <c r="I30" s="10">
        <v>9</v>
      </c>
      <c r="J30" s="10">
        <v>26</v>
      </c>
      <c r="K30" s="10">
        <v>86</v>
      </c>
    </row>
    <row r="31" spans="1:11">
      <c r="A31" s="10">
        <v>1381</v>
      </c>
      <c r="B31" s="10">
        <v>4</v>
      </c>
      <c r="C31" s="10" t="s">
        <v>208</v>
      </c>
      <c r="D31" s="10" t="s">
        <v>209</v>
      </c>
      <c r="E31" s="10">
        <v>106</v>
      </c>
      <c r="F31" s="10">
        <v>73</v>
      </c>
      <c r="G31" s="10">
        <v>45</v>
      </c>
      <c r="H31" s="10">
        <v>20</v>
      </c>
      <c r="I31" s="10">
        <v>2</v>
      </c>
      <c r="J31" s="10">
        <v>6</v>
      </c>
      <c r="K31" s="10">
        <v>33</v>
      </c>
    </row>
    <row r="32" spans="1:11">
      <c r="A32" s="10">
        <v>1381</v>
      </c>
      <c r="B32" s="10">
        <v>4</v>
      </c>
      <c r="C32" s="10" t="s">
        <v>210</v>
      </c>
      <c r="D32" s="10" t="s">
        <v>211</v>
      </c>
      <c r="E32" s="10">
        <v>12823</v>
      </c>
      <c r="F32" s="10">
        <v>8050</v>
      </c>
      <c r="G32" s="10">
        <v>4001</v>
      </c>
      <c r="H32" s="10">
        <v>3403</v>
      </c>
      <c r="I32" s="10">
        <v>312</v>
      </c>
      <c r="J32" s="10">
        <v>334</v>
      </c>
      <c r="K32" s="10">
        <v>4773</v>
      </c>
    </row>
    <row r="33" spans="1:11">
      <c r="A33" s="10">
        <v>1381</v>
      </c>
      <c r="B33" s="10">
        <v>2</v>
      </c>
      <c r="C33" s="10" t="s">
        <v>212</v>
      </c>
      <c r="D33" s="10" t="s">
        <v>213</v>
      </c>
      <c r="E33" s="10">
        <v>7255</v>
      </c>
      <c r="F33" s="10">
        <v>5088</v>
      </c>
      <c r="G33" s="10">
        <v>1601</v>
      </c>
      <c r="H33" s="10">
        <v>1508</v>
      </c>
      <c r="I33" s="10">
        <v>1131</v>
      </c>
      <c r="J33" s="10">
        <v>848</v>
      </c>
      <c r="K33" s="10">
        <v>2167</v>
      </c>
    </row>
    <row r="34" spans="1:11">
      <c r="A34" s="10">
        <v>1381</v>
      </c>
      <c r="B34" s="10">
        <v>3</v>
      </c>
      <c r="C34" s="10" t="s">
        <v>214</v>
      </c>
      <c r="D34" s="10" t="s">
        <v>215</v>
      </c>
      <c r="E34" s="10">
        <v>7255</v>
      </c>
      <c r="F34" s="10">
        <v>5088</v>
      </c>
      <c r="G34" s="10">
        <v>1601</v>
      </c>
      <c r="H34" s="10">
        <v>1508</v>
      </c>
      <c r="I34" s="10">
        <v>1131</v>
      </c>
      <c r="J34" s="10">
        <v>848</v>
      </c>
      <c r="K34" s="10">
        <v>2167</v>
      </c>
    </row>
    <row r="35" spans="1:11">
      <c r="A35" s="10">
        <v>1381</v>
      </c>
      <c r="B35" s="10">
        <v>4</v>
      </c>
      <c r="C35" s="10" t="s">
        <v>216</v>
      </c>
      <c r="D35" s="10" t="s">
        <v>217</v>
      </c>
      <c r="E35" s="10">
        <v>7255</v>
      </c>
      <c r="F35" s="10">
        <v>5088</v>
      </c>
      <c r="G35" s="10">
        <v>1601</v>
      </c>
      <c r="H35" s="10">
        <v>1508</v>
      </c>
      <c r="I35" s="10">
        <v>1131</v>
      </c>
      <c r="J35" s="10">
        <v>848</v>
      </c>
      <c r="K35" s="10">
        <v>2167</v>
      </c>
    </row>
    <row r="36" spans="1:11">
      <c r="A36" s="10">
        <v>1381</v>
      </c>
      <c r="B36" s="10">
        <v>2</v>
      </c>
      <c r="C36" s="10" t="s">
        <v>218</v>
      </c>
      <c r="D36" s="10" t="s">
        <v>219</v>
      </c>
      <c r="E36" s="10">
        <v>146945</v>
      </c>
      <c r="F36" s="10">
        <v>120214</v>
      </c>
      <c r="G36" s="10">
        <v>54514</v>
      </c>
      <c r="H36" s="10">
        <v>60130</v>
      </c>
      <c r="I36" s="10">
        <v>2926</v>
      </c>
      <c r="J36" s="10">
        <v>2644</v>
      </c>
      <c r="K36" s="10">
        <v>26731</v>
      </c>
    </row>
    <row r="37" spans="1:11">
      <c r="A37" s="10">
        <v>1381</v>
      </c>
      <c r="B37" s="10">
        <v>3</v>
      </c>
      <c r="C37" s="10" t="s">
        <v>220</v>
      </c>
      <c r="D37" s="10" t="s">
        <v>221</v>
      </c>
      <c r="E37" s="10">
        <v>108793</v>
      </c>
      <c r="F37" s="10">
        <v>88209</v>
      </c>
      <c r="G37" s="10">
        <v>41507</v>
      </c>
      <c r="H37" s="10">
        <v>42472</v>
      </c>
      <c r="I37" s="10">
        <v>2198</v>
      </c>
      <c r="J37" s="10">
        <v>2032</v>
      </c>
      <c r="K37" s="10">
        <v>20584</v>
      </c>
    </row>
    <row r="38" spans="1:11">
      <c r="A38" s="10">
        <v>1381</v>
      </c>
      <c r="B38" s="10">
        <v>4</v>
      </c>
      <c r="C38" s="10" t="s">
        <v>222</v>
      </c>
      <c r="D38" s="10" t="s">
        <v>223</v>
      </c>
      <c r="E38" s="10">
        <v>78346</v>
      </c>
      <c r="F38" s="10">
        <v>62921</v>
      </c>
      <c r="G38" s="10">
        <v>31109</v>
      </c>
      <c r="H38" s="10">
        <v>28942</v>
      </c>
      <c r="I38" s="10">
        <v>1434</v>
      </c>
      <c r="J38" s="10">
        <v>1436</v>
      </c>
      <c r="K38" s="10">
        <v>15425</v>
      </c>
    </row>
    <row r="39" spans="1:11">
      <c r="A39" s="10">
        <v>1381</v>
      </c>
      <c r="B39" s="10">
        <v>4</v>
      </c>
      <c r="C39" s="10" t="s">
        <v>224</v>
      </c>
      <c r="D39" s="10" t="s">
        <v>225</v>
      </c>
      <c r="E39" s="10">
        <v>21924</v>
      </c>
      <c r="F39" s="10">
        <v>18249</v>
      </c>
      <c r="G39" s="10">
        <v>7680</v>
      </c>
      <c r="H39" s="10">
        <v>9626</v>
      </c>
      <c r="I39" s="10">
        <v>537</v>
      </c>
      <c r="J39" s="10">
        <v>406</v>
      </c>
      <c r="K39" s="10">
        <v>3675</v>
      </c>
    </row>
    <row r="40" spans="1:11">
      <c r="A40" s="10">
        <v>1381</v>
      </c>
      <c r="B40" s="10">
        <v>4</v>
      </c>
      <c r="C40" s="10" t="s">
        <v>226</v>
      </c>
      <c r="D40" s="10" t="s">
        <v>227</v>
      </c>
      <c r="E40" s="10">
        <v>8523</v>
      </c>
      <c r="F40" s="10">
        <v>7039</v>
      </c>
      <c r="G40" s="10">
        <v>2718</v>
      </c>
      <c r="H40" s="10">
        <v>3904</v>
      </c>
      <c r="I40" s="10">
        <v>227</v>
      </c>
      <c r="J40" s="10">
        <v>190</v>
      </c>
      <c r="K40" s="10">
        <v>1484</v>
      </c>
    </row>
    <row r="41" spans="1:11">
      <c r="A41" s="10">
        <v>1381</v>
      </c>
      <c r="B41" s="10">
        <v>3</v>
      </c>
      <c r="C41" s="10" t="s">
        <v>228</v>
      </c>
      <c r="D41" s="10" t="s">
        <v>229</v>
      </c>
      <c r="E41" s="10">
        <v>38152</v>
      </c>
      <c r="F41" s="10">
        <v>32005</v>
      </c>
      <c r="G41" s="10">
        <v>13007</v>
      </c>
      <c r="H41" s="10">
        <v>17658</v>
      </c>
      <c r="I41" s="10">
        <v>728</v>
      </c>
      <c r="J41" s="10">
        <v>612</v>
      </c>
      <c r="K41" s="10">
        <v>6147</v>
      </c>
    </row>
    <row r="42" spans="1:11">
      <c r="A42" s="10">
        <v>1381</v>
      </c>
      <c r="B42" s="10">
        <v>4</v>
      </c>
      <c r="C42" s="10" t="s">
        <v>230</v>
      </c>
      <c r="D42" s="10" t="s">
        <v>231</v>
      </c>
      <c r="E42" s="10">
        <v>322</v>
      </c>
      <c r="F42" s="10">
        <v>279</v>
      </c>
      <c r="G42" s="10">
        <v>164</v>
      </c>
      <c r="H42" s="10">
        <v>93</v>
      </c>
      <c r="I42" s="10">
        <v>14</v>
      </c>
      <c r="J42" s="10">
        <v>8</v>
      </c>
      <c r="K42" s="10">
        <v>43</v>
      </c>
    </row>
    <row r="43" spans="1:11">
      <c r="A43" s="10">
        <v>1381</v>
      </c>
      <c r="B43" s="10">
        <v>4</v>
      </c>
      <c r="C43" s="10" t="s">
        <v>232</v>
      </c>
      <c r="D43" s="10" t="s">
        <v>233</v>
      </c>
      <c r="E43" s="10">
        <v>8922</v>
      </c>
      <c r="F43" s="10">
        <v>7428</v>
      </c>
      <c r="G43" s="10">
        <v>3097</v>
      </c>
      <c r="H43" s="10">
        <v>3870</v>
      </c>
      <c r="I43" s="10">
        <v>208</v>
      </c>
      <c r="J43" s="10">
        <v>253</v>
      </c>
      <c r="K43" s="10">
        <v>1494</v>
      </c>
    </row>
    <row r="44" spans="1:11">
      <c r="A44" s="10">
        <v>1381</v>
      </c>
      <c r="B44" s="10">
        <v>4</v>
      </c>
      <c r="C44" s="10" t="s">
        <v>234</v>
      </c>
      <c r="D44" s="10" t="s">
        <v>235</v>
      </c>
      <c r="E44" s="10">
        <v>26124</v>
      </c>
      <c r="F44" s="10">
        <v>22174</v>
      </c>
      <c r="G44" s="10">
        <v>8804</v>
      </c>
      <c r="H44" s="10">
        <v>12642</v>
      </c>
      <c r="I44" s="10">
        <v>445</v>
      </c>
      <c r="J44" s="10">
        <v>283</v>
      </c>
      <c r="K44" s="10">
        <v>3950</v>
      </c>
    </row>
    <row r="45" spans="1:11">
      <c r="A45" s="10">
        <v>1381</v>
      </c>
      <c r="B45" s="10">
        <v>4</v>
      </c>
      <c r="C45" s="10" t="s">
        <v>236</v>
      </c>
      <c r="D45" s="10" t="s">
        <v>237</v>
      </c>
      <c r="E45" s="10">
        <v>814</v>
      </c>
      <c r="F45" s="10">
        <v>667</v>
      </c>
      <c r="G45" s="10">
        <v>222</v>
      </c>
      <c r="H45" s="10">
        <v>415</v>
      </c>
      <c r="I45" s="10">
        <v>16</v>
      </c>
      <c r="J45" s="10">
        <v>14</v>
      </c>
      <c r="K45" s="10">
        <v>147</v>
      </c>
    </row>
    <row r="46" spans="1:11">
      <c r="A46" s="10">
        <v>1381</v>
      </c>
      <c r="B46" s="10">
        <v>4</v>
      </c>
      <c r="C46" s="10" t="s">
        <v>238</v>
      </c>
      <c r="D46" s="10" t="s">
        <v>239</v>
      </c>
      <c r="E46" s="10">
        <v>1970</v>
      </c>
      <c r="F46" s="10">
        <v>1457</v>
      </c>
      <c r="G46" s="10">
        <v>720</v>
      </c>
      <c r="H46" s="10">
        <v>638</v>
      </c>
      <c r="I46" s="10">
        <v>45</v>
      </c>
      <c r="J46" s="10">
        <v>54</v>
      </c>
      <c r="K46" s="10">
        <v>513</v>
      </c>
    </row>
    <row r="47" spans="1:11">
      <c r="A47" s="10">
        <v>1381</v>
      </c>
      <c r="B47" s="10">
        <v>2</v>
      </c>
      <c r="C47" s="10" t="s">
        <v>240</v>
      </c>
      <c r="D47" s="10" t="s">
        <v>241</v>
      </c>
      <c r="E47" s="10">
        <v>12738</v>
      </c>
      <c r="F47" s="10">
        <v>10706</v>
      </c>
      <c r="G47" s="10">
        <v>2382</v>
      </c>
      <c r="H47" s="10">
        <v>8122</v>
      </c>
      <c r="I47" s="10">
        <v>99</v>
      </c>
      <c r="J47" s="10">
        <v>103</v>
      </c>
      <c r="K47" s="10">
        <v>2032</v>
      </c>
    </row>
    <row r="48" spans="1:11">
      <c r="A48" s="10">
        <v>1381</v>
      </c>
      <c r="B48" s="10">
        <v>3</v>
      </c>
      <c r="C48" s="10" t="s">
        <v>242</v>
      </c>
      <c r="D48" s="10" t="s">
        <v>243</v>
      </c>
      <c r="E48" s="10">
        <v>10421</v>
      </c>
      <c r="F48" s="10">
        <v>8755</v>
      </c>
      <c r="G48" s="10">
        <v>1801</v>
      </c>
      <c r="H48" s="10">
        <v>6788</v>
      </c>
      <c r="I48" s="10">
        <v>80</v>
      </c>
      <c r="J48" s="10">
        <v>86</v>
      </c>
      <c r="K48" s="10">
        <v>1666</v>
      </c>
    </row>
    <row r="49" spans="1:11">
      <c r="A49" s="10">
        <v>1381</v>
      </c>
      <c r="B49" s="10">
        <v>4</v>
      </c>
      <c r="C49" s="10" t="s">
        <v>244</v>
      </c>
      <c r="D49" s="10" t="s">
        <v>243</v>
      </c>
      <c r="E49" s="10">
        <v>10421</v>
      </c>
      <c r="F49" s="10">
        <v>8755</v>
      </c>
      <c r="G49" s="10">
        <v>1801</v>
      </c>
      <c r="H49" s="10">
        <v>6788</v>
      </c>
      <c r="I49" s="10">
        <v>80</v>
      </c>
      <c r="J49" s="10">
        <v>86</v>
      </c>
      <c r="K49" s="10">
        <v>1666</v>
      </c>
    </row>
    <row r="50" spans="1:11">
      <c r="A50" s="10">
        <v>1381</v>
      </c>
      <c r="B50" s="10">
        <v>3</v>
      </c>
      <c r="C50" s="10" t="s">
        <v>245</v>
      </c>
      <c r="D50" s="10" t="s">
        <v>246</v>
      </c>
      <c r="E50" s="10">
        <v>2317</v>
      </c>
      <c r="F50" s="10">
        <v>1951</v>
      </c>
      <c r="G50" s="10">
        <v>581</v>
      </c>
      <c r="H50" s="10">
        <v>1334</v>
      </c>
      <c r="I50" s="10">
        <v>19</v>
      </c>
      <c r="J50" s="10">
        <v>17</v>
      </c>
      <c r="K50" s="10">
        <v>366</v>
      </c>
    </row>
    <row r="51" spans="1:11">
      <c r="A51" s="10">
        <v>1381</v>
      </c>
      <c r="B51" s="10">
        <v>4</v>
      </c>
      <c r="C51" s="10" t="s">
        <v>247</v>
      </c>
      <c r="D51" s="10" t="s">
        <v>246</v>
      </c>
      <c r="E51" s="10">
        <v>2317</v>
      </c>
      <c r="F51" s="10">
        <v>1951</v>
      </c>
      <c r="G51" s="10">
        <v>581</v>
      </c>
      <c r="H51" s="10">
        <v>1334</v>
      </c>
      <c r="I51" s="10">
        <v>19</v>
      </c>
      <c r="J51" s="10">
        <v>17</v>
      </c>
      <c r="K51" s="10">
        <v>366</v>
      </c>
    </row>
    <row r="52" spans="1:11">
      <c r="A52" s="10">
        <v>1381</v>
      </c>
      <c r="B52" s="10">
        <v>2</v>
      </c>
      <c r="C52" s="10" t="s">
        <v>248</v>
      </c>
      <c r="D52" s="10" t="s">
        <v>249</v>
      </c>
      <c r="E52" s="10">
        <v>15348</v>
      </c>
      <c r="F52" s="10">
        <v>12901</v>
      </c>
      <c r="G52" s="10">
        <v>4374</v>
      </c>
      <c r="H52" s="10">
        <v>8126</v>
      </c>
      <c r="I52" s="10">
        <v>182</v>
      </c>
      <c r="J52" s="10">
        <v>219</v>
      </c>
      <c r="K52" s="10">
        <v>2447</v>
      </c>
    </row>
    <row r="53" spans="1:11">
      <c r="A53" s="10">
        <v>1381</v>
      </c>
      <c r="B53" s="10">
        <v>3</v>
      </c>
      <c r="C53" s="10" t="s">
        <v>250</v>
      </c>
      <c r="D53" s="10" t="s">
        <v>251</v>
      </c>
      <c r="E53" s="10">
        <v>4422</v>
      </c>
      <c r="F53" s="10">
        <v>3696</v>
      </c>
      <c r="G53" s="10">
        <v>1440</v>
      </c>
      <c r="H53" s="10">
        <v>2037</v>
      </c>
      <c r="I53" s="10">
        <v>100</v>
      </c>
      <c r="J53" s="10">
        <v>119</v>
      </c>
      <c r="K53" s="10">
        <v>726</v>
      </c>
    </row>
    <row r="54" spans="1:11">
      <c r="A54" s="10">
        <v>1381</v>
      </c>
      <c r="B54" s="10">
        <v>4</v>
      </c>
      <c r="C54" s="10" t="s">
        <v>252</v>
      </c>
      <c r="D54" s="10" t="s">
        <v>253</v>
      </c>
      <c r="E54" s="10">
        <v>3631</v>
      </c>
      <c r="F54" s="10">
        <v>3011</v>
      </c>
      <c r="G54" s="10">
        <v>1290</v>
      </c>
      <c r="H54" s="10">
        <v>1522</v>
      </c>
      <c r="I54" s="10">
        <v>90</v>
      </c>
      <c r="J54" s="10">
        <v>109</v>
      </c>
      <c r="K54" s="10">
        <v>620</v>
      </c>
    </row>
    <row r="55" spans="1:11">
      <c r="A55" s="10">
        <v>1381</v>
      </c>
      <c r="B55" s="10">
        <v>4</v>
      </c>
      <c r="C55" s="10" t="s">
        <v>254</v>
      </c>
      <c r="D55" s="10" t="s">
        <v>255</v>
      </c>
      <c r="E55" s="10">
        <v>791</v>
      </c>
      <c r="F55" s="10">
        <v>685</v>
      </c>
      <c r="G55" s="10">
        <v>150</v>
      </c>
      <c r="H55" s="10">
        <v>515</v>
      </c>
      <c r="I55" s="10">
        <v>10</v>
      </c>
      <c r="J55" s="10">
        <v>10</v>
      </c>
      <c r="K55" s="10">
        <v>106</v>
      </c>
    </row>
    <row r="56" spans="1:11">
      <c r="A56" s="10">
        <v>1381</v>
      </c>
      <c r="B56" s="10">
        <v>3</v>
      </c>
      <c r="C56" s="10" t="s">
        <v>256</v>
      </c>
      <c r="D56" s="10" t="s">
        <v>257</v>
      </c>
      <c r="E56" s="10">
        <v>10926</v>
      </c>
      <c r="F56" s="10">
        <v>9205</v>
      </c>
      <c r="G56" s="10">
        <v>2934</v>
      </c>
      <c r="H56" s="10">
        <v>6089</v>
      </c>
      <c r="I56" s="10">
        <v>82</v>
      </c>
      <c r="J56" s="10">
        <v>100</v>
      </c>
      <c r="K56" s="10">
        <v>1721</v>
      </c>
    </row>
    <row r="57" spans="1:11">
      <c r="A57" s="10">
        <v>1381</v>
      </c>
      <c r="B57" s="10">
        <v>4</v>
      </c>
      <c r="C57" s="10" t="s">
        <v>258</v>
      </c>
      <c r="D57" s="10" t="s">
        <v>257</v>
      </c>
      <c r="E57" s="10">
        <v>10926</v>
      </c>
      <c r="F57" s="10">
        <v>9205</v>
      </c>
      <c r="G57" s="10">
        <v>2934</v>
      </c>
      <c r="H57" s="10">
        <v>6089</v>
      </c>
      <c r="I57" s="10">
        <v>82</v>
      </c>
      <c r="J57" s="10">
        <v>100</v>
      </c>
      <c r="K57" s="10">
        <v>1721</v>
      </c>
    </row>
    <row r="58" spans="1:11">
      <c r="A58" s="10">
        <v>1381</v>
      </c>
      <c r="B58" s="10">
        <v>2</v>
      </c>
      <c r="C58" s="10" t="s">
        <v>259</v>
      </c>
      <c r="D58" s="10" t="s">
        <v>260</v>
      </c>
      <c r="E58" s="10">
        <v>10717</v>
      </c>
      <c r="F58" s="10">
        <v>7967</v>
      </c>
      <c r="G58" s="10">
        <v>3048</v>
      </c>
      <c r="H58" s="10">
        <v>4271</v>
      </c>
      <c r="I58" s="10">
        <v>350</v>
      </c>
      <c r="J58" s="10">
        <v>298</v>
      </c>
      <c r="K58" s="10">
        <v>2750</v>
      </c>
    </row>
    <row r="59" spans="1:11">
      <c r="A59" s="10">
        <v>1381</v>
      </c>
      <c r="B59" s="10">
        <v>3</v>
      </c>
      <c r="C59" s="10" t="s">
        <v>261</v>
      </c>
      <c r="D59" s="10" t="s">
        <v>262</v>
      </c>
      <c r="E59" s="10">
        <v>1464</v>
      </c>
      <c r="F59" s="10">
        <v>1159</v>
      </c>
      <c r="G59" s="10">
        <v>396</v>
      </c>
      <c r="H59" s="10">
        <v>698</v>
      </c>
      <c r="I59" s="10">
        <v>19</v>
      </c>
      <c r="J59" s="10">
        <v>46</v>
      </c>
      <c r="K59" s="10">
        <v>305</v>
      </c>
    </row>
    <row r="60" spans="1:11">
      <c r="A60" s="10">
        <v>1381</v>
      </c>
      <c r="B60" s="10">
        <v>4</v>
      </c>
      <c r="C60" s="10" t="s">
        <v>263</v>
      </c>
      <c r="D60" s="10" t="s">
        <v>262</v>
      </c>
      <c r="E60" s="10">
        <v>1464</v>
      </c>
      <c r="F60" s="10">
        <v>1159</v>
      </c>
      <c r="G60" s="10">
        <v>396</v>
      </c>
      <c r="H60" s="10">
        <v>698</v>
      </c>
      <c r="I60" s="10">
        <v>19</v>
      </c>
      <c r="J60" s="10">
        <v>46</v>
      </c>
      <c r="K60" s="10">
        <v>305</v>
      </c>
    </row>
    <row r="61" spans="1:11">
      <c r="A61" s="10">
        <v>1381</v>
      </c>
      <c r="B61" s="10">
        <v>3</v>
      </c>
      <c r="C61" s="10" t="s">
        <v>264</v>
      </c>
      <c r="D61" s="10" t="s">
        <v>265</v>
      </c>
      <c r="E61" s="10">
        <v>9253</v>
      </c>
      <c r="F61" s="10">
        <v>6808</v>
      </c>
      <c r="G61" s="10">
        <v>2652</v>
      </c>
      <c r="H61" s="10">
        <v>3573</v>
      </c>
      <c r="I61" s="10">
        <v>331</v>
      </c>
      <c r="J61" s="10">
        <v>252</v>
      </c>
      <c r="K61" s="10">
        <v>2445</v>
      </c>
    </row>
    <row r="62" spans="1:11">
      <c r="A62" s="10">
        <v>1381</v>
      </c>
      <c r="B62" s="10">
        <v>4</v>
      </c>
      <c r="C62" s="10" t="s">
        <v>266</v>
      </c>
      <c r="D62" s="10" t="s">
        <v>267</v>
      </c>
      <c r="E62" s="10">
        <v>6221</v>
      </c>
      <c r="F62" s="10">
        <v>4322</v>
      </c>
      <c r="G62" s="10">
        <v>1405</v>
      </c>
      <c r="H62" s="10">
        <v>2449</v>
      </c>
      <c r="I62" s="10">
        <v>274</v>
      </c>
      <c r="J62" s="10">
        <v>194</v>
      </c>
      <c r="K62" s="10">
        <v>1899</v>
      </c>
    </row>
    <row r="63" spans="1:11">
      <c r="A63" s="10">
        <v>1381</v>
      </c>
      <c r="B63" s="10">
        <v>4</v>
      </c>
      <c r="C63" s="10" t="s">
        <v>268</v>
      </c>
      <c r="D63" s="10" t="s">
        <v>269</v>
      </c>
      <c r="E63" s="10">
        <v>917</v>
      </c>
      <c r="F63" s="10">
        <v>733</v>
      </c>
      <c r="G63" s="10">
        <v>222</v>
      </c>
      <c r="H63" s="10">
        <v>462</v>
      </c>
      <c r="I63" s="10">
        <v>27</v>
      </c>
      <c r="J63" s="10">
        <v>22</v>
      </c>
      <c r="K63" s="10">
        <v>184</v>
      </c>
    </row>
    <row r="64" spans="1:11">
      <c r="A64" s="10">
        <v>1381</v>
      </c>
      <c r="B64" s="10">
        <v>4</v>
      </c>
      <c r="C64" s="10" t="s">
        <v>270</v>
      </c>
      <c r="D64" s="10" t="s">
        <v>271</v>
      </c>
      <c r="E64" s="10">
        <v>1917</v>
      </c>
      <c r="F64" s="10">
        <v>1588</v>
      </c>
      <c r="G64" s="10">
        <v>981</v>
      </c>
      <c r="H64" s="10">
        <v>549</v>
      </c>
      <c r="I64" s="10">
        <v>26</v>
      </c>
      <c r="J64" s="10">
        <v>32</v>
      </c>
      <c r="K64" s="10">
        <v>329</v>
      </c>
    </row>
    <row r="65" spans="1:11">
      <c r="A65" s="10">
        <v>1381</v>
      </c>
      <c r="B65" s="10">
        <v>4</v>
      </c>
      <c r="C65" s="10" t="s">
        <v>272</v>
      </c>
      <c r="D65" s="10" t="s">
        <v>273</v>
      </c>
      <c r="E65" s="10">
        <v>198</v>
      </c>
      <c r="F65" s="10">
        <v>165</v>
      </c>
      <c r="G65" s="10">
        <v>44</v>
      </c>
      <c r="H65" s="10">
        <v>113</v>
      </c>
      <c r="I65" s="10">
        <v>4</v>
      </c>
      <c r="J65" s="10">
        <v>4</v>
      </c>
      <c r="K65" s="10">
        <v>33</v>
      </c>
    </row>
    <row r="66" spans="1:11">
      <c r="A66" s="10">
        <v>1381</v>
      </c>
      <c r="B66" s="10">
        <v>2</v>
      </c>
      <c r="C66" s="10" t="s">
        <v>274</v>
      </c>
      <c r="D66" s="10" t="s">
        <v>275</v>
      </c>
      <c r="E66" s="10">
        <v>22459</v>
      </c>
      <c r="F66" s="10">
        <v>16330</v>
      </c>
      <c r="G66" s="10">
        <v>6037</v>
      </c>
      <c r="H66" s="10">
        <v>8091</v>
      </c>
      <c r="I66" s="10">
        <v>1319</v>
      </c>
      <c r="J66" s="10">
        <v>883</v>
      </c>
      <c r="K66" s="10">
        <v>6129</v>
      </c>
    </row>
    <row r="67" spans="1:11">
      <c r="A67" s="10">
        <v>1381</v>
      </c>
      <c r="B67" s="10">
        <v>3</v>
      </c>
      <c r="C67" s="10" t="s">
        <v>276</v>
      </c>
      <c r="D67" s="10" t="s">
        <v>275</v>
      </c>
      <c r="E67" s="10">
        <v>22459</v>
      </c>
      <c r="F67" s="10">
        <v>16330</v>
      </c>
      <c r="G67" s="10">
        <v>6037</v>
      </c>
      <c r="H67" s="10">
        <v>8091</v>
      </c>
      <c r="I67" s="10">
        <v>1319</v>
      </c>
      <c r="J67" s="10">
        <v>883</v>
      </c>
      <c r="K67" s="10">
        <v>6129</v>
      </c>
    </row>
    <row r="68" spans="1:11">
      <c r="A68" s="10">
        <v>1381</v>
      </c>
      <c r="B68" s="10">
        <v>4</v>
      </c>
      <c r="C68" s="10" t="s">
        <v>277</v>
      </c>
      <c r="D68" s="10" t="s">
        <v>278</v>
      </c>
      <c r="E68" s="10">
        <v>10932</v>
      </c>
      <c r="F68" s="10">
        <v>7642</v>
      </c>
      <c r="G68" s="10">
        <v>2400</v>
      </c>
      <c r="H68" s="10">
        <v>3741</v>
      </c>
      <c r="I68" s="10">
        <v>978</v>
      </c>
      <c r="J68" s="10">
        <v>523</v>
      </c>
      <c r="K68" s="10">
        <v>3290</v>
      </c>
    </row>
    <row r="69" spans="1:11">
      <c r="A69" s="10">
        <v>1381</v>
      </c>
      <c r="B69" s="10">
        <v>4</v>
      </c>
      <c r="C69" s="10" t="s">
        <v>279</v>
      </c>
      <c r="D69" s="10" t="s">
        <v>280</v>
      </c>
      <c r="E69" s="10">
        <v>6115</v>
      </c>
      <c r="F69" s="10">
        <v>4611</v>
      </c>
      <c r="G69" s="10">
        <v>1931</v>
      </c>
      <c r="H69" s="10">
        <v>2397</v>
      </c>
      <c r="I69" s="10">
        <v>146</v>
      </c>
      <c r="J69" s="10">
        <v>137</v>
      </c>
      <c r="K69" s="10">
        <v>1504</v>
      </c>
    </row>
    <row r="70" spans="1:11">
      <c r="A70" s="10">
        <v>1381</v>
      </c>
      <c r="B70" s="10">
        <v>4</v>
      </c>
      <c r="C70" s="10" t="s">
        <v>281</v>
      </c>
      <c r="D70" s="10" t="s">
        <v>282</v>
      </c>
      <c r="E70" s="10">
        <v>5412</v>
      </c>
      <c r="F70" s="10">
        <v>4077</v>
      </c>
      <c r="G70" s="10">
        <v>1706</v>
      </c>
      <c r="H70" s="10">
        <v>1953</v>
      </c>
      <c r="I70" s="10">
        <v>195</v>
      </c>
      <c r="J70" s="10">
        <v>223</v>
      </c>
      <c r="K70" s="10">
        <v>1335</v>
      </c>
    </row>
    <row r="71" spans="1:11">
      <c r="A71" s="10">
        <v>1381</v>
      </c>
      <c r="B71" s="10">
        <v>2</v>
      </c>
      <c r="C71" s="10" t="s">
        <v>283</v>
      </c>
      <c r="D71" s="10" t="s">
        <v>284</v>
      </c>
      <c r="E71" s="10">
        <v>12674</v>
      </c>
      <c r="F71" s="10">
        <v>9752</v>
      </c>
      <c r="G71" s="10">
        <v>2674</v>
      </c>
      <c r="H71" s="10">
        <v>6347</v>
      </c>
      <c r="I71" s="10">
        <v>338</v>
      </c>
      <c r="J71" s="10">
        <v>393</v>
      </c>
      <c r="K71" s="10">
        <v>2922</v>
      </c>
    </row>
    <row r="72" spans="1:11">
      <c r="A72" s="10">
        <v>1381</v>
      </c>
      <c r="B72" s="10">
        <v>7</v>
      </c>
      <c r="C72" s="10" t="s">
        <v>285</v>
      </c>
      <c r="D72" s="10" t="s">
        <v>286</v>
      </c>
      <c r="E72" s="10">
        <v>12674</v>
      </c>
      <c r="F72" s="10">
        <v>9752</v>
      </c>
      <c r="G72" s="10">
        <v>2674</v>
      </c>
      <c r="H72" s="10">
        <v>6347</v>
      </c>
      <c r="I72" s="10">
        <v>338</v>
      </c>
      <c r="J72" s="10">
        <v>393</v>
      </c>
      <c r="K72" s="10">
        <v>2922</v>
      </c>
    </row>
    <row r="73" spans="1:11">
      <c r="A73" s="10">
        <v>1381</v>
      </c>
      <c r="B73" s="10">
        <v>4</v>
      </c>
      <c r="C73" s="10" t="s">
        <v>287</v>
      </c>
      <c r="D73" s="10" t="s">
        <v>288</v>
      </c>
      <c r="E73" s="10">
        <v>11270</v>
      </c>
      <c r="F73" s="10">
        <v>8571</v>
      </c>
      <c r="G73" s="10">
        <v>2377</v>
      </c>
      <c r="H73" s="10">
        <v>5501</v>
      </c>
      <c r="I73" s="10">
        <v>322</v>
      </c>
      <c r="J73" s="10">
        <v>371</v>
      </c>
      <c r="K73" s="10">
        <v>2699</v>
      </c>
    </row>
    <row r="74" spans="1:11">
      <c r="A74" s="10">
        <v>1381</v>
      </c>
      <c r="B74" s="10">
        <v>9</v>
      </c>
      <c r="C74" s="10" t="s">
        <v>289</v>
      </c>
      <c r="D74" s="10" t="s">
        <v>290</v>
      </c>
      <c r="E74" s="10">
        <v>1404</v>
      </c>
      <c r="F74" s="10">
        <v>1181</v>
      </c>
      <c r="G74" s="10">
        <v>297</v>
      </c>
      <c r="H74" s="10">
        <v>846</v>
      </c>
      <c r="I74" s="10">
        <v>16</v>
      </c>
      <c r="J74" s="10">
        <v>22</v>
      </c>
      <c r="K74" s="10">
        <v>223</v>
      </c>
    </row>
    <row r="75" spans="1:11">
      <c r="A75" s="10">
        <v>1381</v>
      </c>
      <c r="B75" s="10">
        <v>2</v>
      </c>
      <c r="C75" s="10" t="s">
        <v>291</v>
      </c>
      <c r="D75" s="10" t="s">
        <v>292</v>
      </c>
      <c r="E75" s="10">
        <v>19237</v>
      </c>
      <c r="F75" s="10">
        <v>12930</v>
      </c>
      <c r="G75" s="10">
        <v>2788</v>
      </c>
      <c r="H75" s="10">
        <v>6567</v>
      </c>
      <c r="I75" s="10">
        <v>1921</v>
      </c>
      <c r="J75" s="10">
        <v>1654</v>
      </c>
      <c r="K75" s="10">
        <v>6307</v>
      </c>
    </row>
    <row r="76" spans="1:11">
      <c r="A76" s="10">
        <v>1381</v>
      </c>
      <c r="B76" s="10">
        <v>3</v>
      </c>
      <c r="C76" s="10" t="s">
        <v>293</v>
      </c>
      <c r="D76" s="10" t="s">
        <v>294</v>
      </c>
      <c r="E76" s="10">
        <v>412</v>
      </c>
      <c r="F76" s="10">
        <v>279</v>
      </c>
      <c r="G76" s="10">
        <v>109</v>
      </c>
      <c r="H76" s="10">
        <v>125</v>
      </c>
      <c r="I76" s="10">
        <v>21</v>
      </c>
      <c r="J76" s="10">
        <v>24</v>
      </c>
      <c r="K76" s="10">
        <v>133</v>
      </c>
    </row>
    <row r="77" spans="1:11">
      <c r="A77" s="10">
        <v>1381</v>
      </c>
      <c r="B77" s="10">
        <v>4</v>
      </c>
      <c r="C77" s="10" t="s">
        <v>295</v>
      </c>
      <c r="D77" s="10" t="s">
        <v>296</v>
      </c>
      <c r="E77" s="10">
        <v>412</v>
      </c>
      <c r="F77" s="10">
        <v>279</v>
      </c>
      <c r="G77" s="10">
        <v>109</v>
      </c>
      <c r="H77" s="10">
        <v>125</v>
      </c>
      <c r="I77" s="10">
        <v>21</v>
      </c>
      <c r="J77" s="10">
        <v>24</v>
      </c>
      <c r="K77" s="10">
        <v>133</v>
      </c>
    </row>
    <row r="78" spans="1:11">
      <c r="A78" s="10">
        <v>1381</v>
      </c>
      <c r="B78" s="10">
        <v>3</v>
      </c>
      <c r="C78" s="10" t="s">
        <v>297</v>
      </c>
      <c r="D78" s="10" t="s">
        <v>298</v>
      </c>
      <c r="E78" s="10">
        <v>18825</v>
      </c>
      <c r="F78" s="10">
        <v>12651</v>
      </c>
      <c r="G78" s="10">
        <v>2679</v>
      </c>
      <c r="H78" s="10">
        <v>6442</v>
      </c>
      <c r="I78" s="10">
        <v>1900</v>
      </c>
      <c r="J78" s="10">
        <v>1630</v>
      </c>
      <c r="K78" s="10">
        <v>6174</v>
      </c>
    </row>
    <row r="79" spans="1:11">
      <c r="A79" s="10">
        <v>1381</v>
      </c>
      <c r="B79" s="10">
        <v>4</v>
      </c>
      <c r="C79" s="10" t="s">
        <v>299</v>
      </c>
      <c r="D79" s="10" t="s">
        <v>298</v>
      </c>
      <c r="E79" s="10">
        <v>18825</v>
      </c>
      <c r="F79" s="10">
        <v>12651</v>
      </c>
      <c r="G79" s="10">
        <v>2679</v>
      </c>
      <c r="H79" s="10">
        <v>6442</v>
      </c>
      <c r="I79" s="10">
        <v>1900</v>
      </c>
      <c r="J79" s="10">
        <v>1630</v>
      </c>
      <c r="K79" s="10">
        <v>6174</v>
      </c>
    </row>
    <row r="80" spans="1:11">
      <c r="A80" s="10">
        <v>1381</v>
      </c>
      <c r="B80" s="10">
        <v>2</v>
      </c>
      <c r="C80" s="10" t="s">
        <v>300</v>
      </c>
      <c r="D80" s="10" t="s">
        <v>301</v>
      </c>
      <c r="E80" s="10">
        <v>61894</v>
      </c>
      <c r="F80" s="10">
        <v>43272</v>
      </c>
      <c r="G80" s="10">
        <v>14385</v>
      </c>
      <c r="H80" s="10">
        <v>18193</v>
      </c>
      <c r="I80" s="10">
        <v>5509</v>
      </c>
      <c r="J80" s="10">
        <v>5185</v>
      </c>
      <c r="K80" s="10">
        <v>18622</v>
      </c>
    </row>
    <row r="81" spans="1:11">
      <c r="A81" s="10">
        <v>1381</v>
      </c>
      <c r="B81" s="10">
        <v>3</v>
      </c>
      <c r="C81" s="10" t="s">
        <v>302</v>
      </c>
      <c r="D81" s="10" t="s">
        <v>303</v>
      </c>
      <c r="E81" s="10">
        <v>28007</v>
      </c>
      <c r="F81" s="10">
        <v>19854</v>
      </c>
      <c r="G81" s="10">
        <v>4550</v>
      </c>
      <c r="H81" s="10">
        <v>8210</v>
      </c>
      <c r="I81" s="10">
        <v>3999</v>
      </c>
      <c r="J81" s="10">
        <v>3095</v>
      </c>
      <c r="K81" s="10">
        <v>8153</v>
      </c>
    </row>
    <row r="82" spans="1:11">
      <c r="A82" s="10">
        <v>1381</v>
      </c>
      <c r="B82" s="10">
        <v>4</v>
      </c>
      <c r="C82" s="10" t="s">
        <v>304</v>
      </c>
      <c r="D82" s="10" t="s">
        <v>305</v>
      </c>
      <c r="E82" s="10">
        <v>9831</v>
      </c>
      <c r="F82" s="10">
        <v>7037</v>
      </c>
      <c r="G82" s="10">
        <v>2278</v>
      </c>
      <c r="H82" s="10">
        <v>2704</v>
      </c>
      <c r="I82" s="10">
        <v>1187</v>
      </c>
      <c r="J82" s="10">
        <v>868</v>
      </c>
      <c r="K82" s="10">
        <v>2794</v>
      </c>
    </row>
    <row r="83" spans="1:11">
      <c r="A83" s="10">
        <v>1381</v>
      </c>
      <c r="B83" s="10">
        <v>4</v>
      </c>
      <c r="C83" s="10" t="s">
        <v>306</v>
      </c>
      <c r="D83" s="10" t="s">
        <v>307</v>
      </c>
      <c r="E83" s="10">
        <v>7484</v>
      </c>
      <c r="F83" s="10">
        <v>5812</v>
      </c>
      <c r="G83" s="10">
        <v>1287</v>
      </c>
      <c r="H83" s="10">
        <v>2655</v>
      </c>
      <c r="I83" s="10">
        <v>1214</v>
      </c>
      <c r="J83" s="10">
        <v>656</v>
      </c>
      <c r="K83" s="10">
        <v>1672</v>
      </c>
    </row>
    <row r="84" spans="1:11">
      <c r="A84" s="10">
        <v>1381</v>
      </c>
      <c r="B84" s="10">
        <v>4</v>
      </c>
      <c r="C84" s="10" t="s">
        <v>308</v>
      </c>
      <c r="D84" s="10" t="s">
        <v>309</v>
      </c>
      <c r="E84" s="10">
        <v>10692</v>
      </c>
      <c r="F84" s="10">
        <v>7005</v>
      </c>
      <c r="G84" s="10">
        <v>985</v>
      </c>
      <c r="H84" s="10">
        <v>2851</v>
      </c>
      <c r="I84" s="10">
        <v>1598</v>
      </c>
      <c r="J84" s="10">
        <v>1571</v>
      </c>
      <c r="K84" s="10">
        <v>3687</v>
      </c>
    </row>
    <row r="85" spans="1:11">
      <c r="A85" s="10">
        <v>1381</v>
      </c>
      <c r="B85" s="10">
        <v>3</v>
      </c>
      <c r="C85" s="10" t="s">
        <v>310</v>
      </c>
      <c r="D85" s="10" t="s">
        <v>311</v>
      </c>
      <c r="E85" s="10">
        <v>29771</v>
      </c>
      <c r="F85" s="10">
        <v>20928</v>
      </c>
      <c r="G85" s="10">
        <v>9063</v>
      </c>
      <c r="H85" s="10">
        <v>8661</v>
      </c>
      <c r="I85" s="10">
        <v>1382</v>
      </c>
      <c r="J85" s="10">
        <v>1822</v>
      </c>
      <c r="K85" s="10">
        <v>8843</v>
      </c>
    </row>
    <row r="86" spans="1:11">
      <c r="A86" s="10">
        <v>1381</v>
      </c>
      <c r="B86" s="10">
        <v>4</v>
      </c>
      <c r="C86" s="10" t="s">
        <v>312</v>
      </c>
      <c r="D86" s="10" t="s">
        <v>313</v>
      </c>
      <c r="E86" s="10">
        <v>1160</v>
      </c>
      <c r="F86" s="10">
        <v>841</v>
      </c>
      <c r="G86" s="10">
        <v>332</v>
      </c>
      <c r="H86" s="10">
        <v>360</v>
      </c>
      <c r="I86" s="10">
        <v>79</v>
      </c>
      <c r="J86" s="10">
        <v>70</v>
      </c>
      <c r="K86" s="10">
        <v>319</v>
      </c>
    </row>
    <row r="87" spans="1:11">
      <c r="A87" s="10">
        <v>1381</v>
      </c>
      <c r="B87" s="10">
        <v>4</v>
      </c>
      <c r="C87" s="10" t="s">
        <v>314</v>
      </c>
      <c r="D87" s="10" t="s">
        <v>315</v>
      </c>
      <c r="E87" s="10">
        <v>7899</v>
      </c>
      <c r="F87" s="10">
        <v>5622</v>
      </c>
      <c r="G87" s="10">
        <v>2189</v>
      </c>
      <c r="H87" s="10">
        <v>2454</v>
      </c>
      <c r="I87" s="10">
        <v>411</v>
      </c>
      <c r="J87" s="10">
        <v>568</v>
      </c>
      <c r="K87" s="10">
        <v>2277</v>
      </c>
    </row>
    <row r="88" spans="1:11">
      <c r="A88" s="10">
        <v>1381</v>
      </c>
      <c r="B88" s="10">
        <v>4</v>
      </c>
      <c r="C88" s="10" t="s">
        <v>316</v>
      </c>
      <c r="D88" s="10" t="s">
        <v>317</v>
      </c>
      <c r="E88" s="10">
        <v>14373</v>
      </c>
      <c r="F88" s="10">
        <v>9797</v>
      </c>
      <c r="G88" s="10">
        <v>4321</v>
      </c>
      <c r="H88" s="10">
        <v>4118</v>
      </c>
      <c r="I88" s="10">
        <v>527</v>
      </c>
      <c r="J88" s="10">
        <v>831</v>
      </c>
      <c r="K88" s="10">
        <v>4576</v>
      </c>
    </row>
    <row r="89" spans="1:11">
      <c r="A89" s="10">
        <v>1381</v>
      </c>
      <c r="B89" s="10">
        <v>4</v>
      </c>
      <c r="C89" s="10" t="s">
        <v>318</v>
      </c>
      <c r="D89" s="10" t="s">
        <v>319</v>
      </c>
      <c r="E89" s="10">
        <v>6339</v>
      </c>
      <c r="F89" s="10">
        <v>4668</v>
      </c>
      <c r="G89" s="10">
        <v>2221</v>
      </c>
      <c r="H89" s="10">
        <v>1729</v>
      </c>
      <c r="I89" s="10">
        <v>365</v>
      </c>
      <c r="J89" s="10">
        <v>353</v>
      </c>
      <c r="K89" s="10">
        <v>1671</v>
      </c>
    </row>
    <row r="90" spans="1:11">
      <c r="A90" s="10">
        <v>1381</v>
      </c>
      <c r="B90" s="10">
        <v>3</v>
      </c>
      <c r="C90" s="10" t="s">
        <v>320</v>
      </c>
      <c r="D90" s="10" t="s">
        <v>321</v>
      </c>
      <c r="E90" s="10">
        <v>4116</v>
      </c>
      <c r="F90" s="10">
        <v>2490</v>
      </c>
      <c r="G90" s="10">
        <v>772</v>
      </c>
      <c r="H90" s="10">
        <v>1322</v>
      </c>
      <c r="I90" s="10">
        <v>128</v>
      </c>
      <c r="J90" s="10">
        <v>268</v>
      </c>
      <c r="K90" s="10">
        <v>1626</v>
      </c>
    </row>
    <row r="91" spans="1:11">
      <c r="A91" s="10">
        <v>1381</v>
      </c>
      <c r="B91" s="10">
        <v>4</v>
      </c>
      <c r="C91" s="10" t="s">
        <v>322</v>
      </c>
      <c r="D91" s="10" t="s">
        <v>321</v>
      </c>
      <c r="E91" s="10">
        <v>4116</v>
      </c>
      <c r="F91" s="10">
        <v>2490</v>
      </c>
      <c r="G91" s="10">
        <v>772</v>
      </c>
      <c r="H91" s="10">
        <v>1322</v>
      </c>
      <c r="I91" s="10">
        <v>128</v>
      </c>
      <c r="J91" s="10">
        <v>268</v>
      </c>
      <c r="K91" s="10">
        <v>1626</v>
      </c>
    </row>
    <row r="92" spans="1:11">
      <c r="A92" s="10">
        <v>1381</v>
      </c>
      <c r="B92" s="10">
        <v>2</v>
      </c>
      <c r="C92" s="10" t="s">
        <v>323</v>
      </c>
      <c r="D92" s="10" t="s">
        <v>324</v>
      </c>
      <c r="E92" s="10">
        <v>19148</v>
      </c>
      <c r="F92" s="10">
        <v>12634</v>
      </c>
      <c r="G92" s="10">
        <v>4969</v>
      </c>
      <c r="H92" s="10">
        <v>4873</v>
      </c>
      <c r="I92" s="10">
        <v>1209</v>
      </c>
      <c r="J92" s="10">
        <v>1583</v>
      </c>
      <c r="K92" s="10">
        <v>6514</v>
      </c>
    </row>
    <row r="93" spans="1:11">
      <c r="A93" s="10">
        <v>1381</v>
      </c>
      <c r="B93" s="10">
        <v>3</v>
      </c>
      <c r="C93" s="10" t="s">
        <v>325</v>
      </c>
      <c r="D93" s="10" t="s">
        <v>324</v>
      </c>
      <c r="E93" s="10">
        <v>19148</v>
      </c>
      <c r="F93" s="10">
        <v>12634</v>
      </c>
      <c r="G93" s="10">
        <v>4969</v>
      </c>
      <c r="H93" s="10">
        <v>4873</v>
      </c>
      <c r="I93" s="10">
        <v>1209</v>
      </c>
      <c r="J93" s="10">
        <v>1583</v>
      </c>
      <c r="K93" s="10">
        <v>6514</v>
      </c>
    </row>
    <row r="94" spans="1:11">
      <c r="A94" s="10">
        <v>1381</v>
      </c>
      <c r="B94" s="10">
        <v>4</v>
      </c>
      <c r="C94" s="10" t="s">
        <v>326</v>
      </c>
      <c r="D94" s="10" t="s">
        <v>324</v>
      </c>
      <c r="E94" s="10">
        <v>19148</v>
      </c>
      <c r="F94" s="10">
        <v>12634</v>
      </c>
      <c r="G94" s="10">
        <v>4969</v>
      </c>
      <c r="H94" s="10">
        <v>4873</v>
      </c>
      <c r="I94" s="10">
        <v>1209</v>
      </c>
      <c r="J94" s="10">
        <v>1583</v>
      </c>
      <c r="K94" s="10">
        <v>6514</v>
      </c>
    </row>
    <row r="95" spans="1:11">
      <c r="A95" s="10">
        <v>1381</v>
      </c>
      <c r="B95" s="10">
        <v>2</v>
      </c>
      <c r="C95" s="10" t="s">
        <v>327</v>
      </c>
      <c r="D95" s="10" t="s">
        <v>328</v>
      </c>
      <c r="E95" s="10">
        <v>55655</v>
      </c>
      <c r="F95" s="10">
        <v>43711</v>
      </c>
      <c r="G95" s="10">
        <v>17860</v>
      </c>
      <c r="H95" s="10">
        <v>21897</v>
      </c>
      <c r="I95" s="10">
        <v>2100</v>
      </c>
      <c r="J95" s="10">
        <v>1854</v>
      </c>
      <c r="K95" s="10">
        <v>11944</v>
      </c>
    </row>
    <row r="96" spans="1:11">
      <c r="A96" s="10">
        <v>1381</v>
      </c>
      <c r="B96" s="10">
        <v>3</v>
      </c>
      <c r="C96" s="10" t="s">
        <v>329</v>
      </c>
      <c r="D96" s="10" t="s">
        <v>330</v>
      </c>
      <c r="E96" s="10">
        <v>18764</v>
      </c>
      <c r="F96" s="10">
        <v>13804</v>
      </c>
      <c r="G96" s="10">
        <v>4796</v>
      </c>
      <c r="H96" s="10">
        <v>7519</v>
      </c>
      <c r="I96" s="10">
        <v>884</v>
      </c>
      <c r="J96" s="10">
        <v>605</v>
      </c>
      <c r="K96" s="10">
        <v>4960</v>
      </c>
    </row>
    <row r="97" spans="1:11">
      <c r="A97" s="10">
        <v>1381</v>
      </c>
      <c r="B97" s="10">
        <v>4</v>
      </c>
      <c r="C97" s="10" t="s">
        <v>331</v>
      </c>
      <c r="D97" s="10" t="s">
        <v>332</v>
      </c>
      <c r="E97" s="10">
        <v>11628</v>
      </c>
      <c r="F97" s="10">
        <v>8116</v>
      </c>
      <c r="G97" s="10">
        <v>2528</v>
      </c>
      <c r="H97" s="10">
        <v>4678</v>
      </c>
      <c r="I97" s="10">
        <v>636</v>
      </c>
      <c r="J97" s="10">
        <v>274</v>
      </c>
      <c r="K97" s="10">
        <v>3512</v>
      </c>
    </row>
    <row r="98" spans="1:11">
      <c r="A98" s="10">
        <v>1381</v>
      </c>
      <c r="B98" s="10">
        <v>4</v>
      </c>
      <c r="C98" s="10" t="s">
        <v>333</v>
      </c>
      <c r="D98" s="10" t="s">
        <v>334</v>
      </c>
      <c r="E98" s="10">
        <v>7136</v>
      </c>
      <c r="F98" s="10">
        <v>5688</v>
      </c>
      <c r="G98" s="10">
        <v>2268</v>
      </c>
      <c r="H98" s="10">
        <v>2841</v>
      </c>
      <c r="I98" s="10">
        <v>248</v>
      </c>
      <c r="J98" s="10">
        <v>331</v>
      </c>
      <c r="K98" s="10">
        <v>1448</v>
      </c>
    </row>
    <row r="99" spans="1:11">
      <c r="A99" s="10">
        <v>1381</v>
      </c>
      <c r="B99" s="10">
        <v>3</v>
      </c>
      <c r="C99" s="10" t="s">
        <v>335</v>
      </c>
      <c r="D99" s="10" t="s">
        <v>336</v>
      </c>
      <c r="E99" s="10">
        <v>36891</v>
      </c>
      <c r="F99" s="10">
        <v>29907</v>
      </c>
      <c r="G99" s="10">
        <v>13064</v>
      </c>
      <c r="H99" s="10">
        <v>14378</v>
      </c>
      <c r="I99" s="10">
        <v>1216</v>
      </c>
      <c r="J99" s="10">
        <v>1249</v>
      </c>
      <c r="K99" s="10">
        <v>6984</v>
      </c>
    </row>
    <row r="100" spans="1:11">
      <c r="A100" s="10">
        <v>1381</v>
      </c>
      <c r="B100" s="10">
        <v>4</v>
      </c>
      <c r="C100" s="10" t="s">
        <v>337</v>
      </c>
      <c r="D100" s="10" t="s">
        <v>336</v>
      </c>
      <c r="E100" s="10">
        <v>36891</v>
      </c>
      <c r="F100" s="10">
        <v>29907</v>
      </c>
      <c r="G100" s="10">
        <v>13064</v>
      </c>
      <c r="H100" s="10">
        <v>14378</v>
      </c>
      <c r="I100" s="10">
        <v>1216</v>
      </c>
      <c r="J100" s="10">
        <v>1249</v>
      </c>
      <c r="K100" s="10">
        <v>6984</v>
      </c>
    </row>
    <row r="101" spans="1:11">
      <c r="A101" s="10">
        <v>1381</v>
      </c>
      <c r="B101" s="10">
        <v>2</v>
      </c>
      <c r="C101" s="10" t="s">
        <v>338</v>
      </c>
      <c r="D101" s="10" t="s">
        <v>339</v>
      </c>
      <c r="E101" s="10">
        <v>177588</v>
      </c>
      <c r="F101" s="10">
        <v>140351</v>
      </c>
      <c r="G101" s="10">
        <v>77959</v>
      </c>
      <c r="H101" s="10">
        <v>54096</v>
      </c>
      <c r="I101" s="10">
        <v>4375</v>
      </c>
      <c r="J101" s="10">
        <v>3921</v>
      </c>
      <c r="K101" s="10">
        <v>37237</v>
      </c>
    </row>
    <row r="102" spans="1:11">
      <c r="A102" s="10">
        <v>1381</v>
      </c>
      <c r="B102" s="10">
        <v>3</v>
      </c>
      <c r="C102" s="10" t="s">
        <v>340</v>
      </c>
      <c r="D102" s="10" t="s">
        <v>341</v>
      </c>
      <c r="E102" s="10">
        <v>16997</v>
      </c>
      <c r="F102" s="10">
        <v>13405</v>
      </c>
      <c r="G102" s="10">
        <v>5014</v>
      </c>
      <c r="H102" s="10">
        <v>7494</v>
      </c>
      <c r="I102" s="10">
        <v>453</v>
      </c>
      <c r="J102" s="10">
        <v>444</v>
      </c>
      <c r="K102" s="10">
        <v>3592</v>
      </c>
    </row>
    <row r="103" spans="1:11">
      <c r="A103" s="10">
        <v>1381</v>
      </c>
      <c r="B103" s="10">
        <v>4</v>
      </c>
      <c r="C103" s="10" t="s">
        <v>342</v>
      </c>
      <c r="D103" s="10" t="s">
        <v>341</v>
      </c>
      <c r="E103" s="10">
        <v>16997</v>
      </c>
      <c r="F103" s="10">
        <v>13405</v>
      </c>
      <c r="G103" s="10">
        <v>5014</v>
      </c>
      <c r="H103" s="10">
        <v>7494</v>
      </c>
      <c r="I103" s="10">
        <v>453</v>
      </c>
      <c r="J103" s="10">
        <v>444</v>
      </c>
      <c r="K103" s="10">
        <v>3592</v>
      </c>
    </row>
    <row r="104" spans="1:11">
      <c r="A104" s="10">
        <v>1381</v>
      </c>
      <c r="B104" s="10">
        <v>3</v>
      </c>
      <c r="C104" s="10" t="s">
        <v>343</v>
      </c>
      <c r="D104" s="10" t="s">
        <v>344</v>
      </c>
      <c r="E104" s="10">
        <v>160591</v>
      </c>
      <c r="F104" s="10">
        <v>126946</v>
      </c>
      <c r="G104" s="10">
        <v>72945</v>
      </c>
      <c r="H104" s="10">
        <v>46602</v>
      </c>
      <c r="I104" s="10">
        <v>3922</v>
      </c>
      <c r="J104" s="10">
        <v>3477</v>
      </c>
      <c r="K104" s="10">
        <v>33645</v>
      </c>
    </row>
    <row r="105" spans="1:11">
      <c r="A105" s="10">
        <v>1381</v>
      </c>
      <c r="B105" s="10">
        <v>4</v>
      </c>
      <c r="C105" s="10" t="s">
        <v>345</v>
      </c>
      <c r="D105" s="10" t="s">
        <v>346</v>
      </c>
      <c r="E105" s="10">
        <v>2436</v>
      </c>
      <c r="F105" s="10">
        <v>1874</v>
      </c>
      <c r="G105" s="10">
        <v>863</v>
      </c>
      <c r="H105" s="10">
        <v>836</v>
      </c>
      <c r="I105" s="10">
        <v>64</v>
      </c>
      <c r="J105" s="10">
        <v>111</v>
      </c>
      <c r="K105" s="10">
        <v>562</v>
      </c>
    </row>
    <row r="106" spans="1:11">
      <c r="A106" s="10">
        <v>1381</v>
      </c>
      <c r="B106" s="10">
        <v>4</v>
      </c>
      <c r="C106" s="10" t="s">
        <v>347</v>
      </c>
      <c r="D106" s="10" t="s">
        <v>348</v>
      </c>
      <c r="E106" s="10">
        <v>75906</v>
      </c>
      <c r="F106" s="10">
        <v>62989</v>
      </c>
      <c r="G106" s="10">
        <v>43399</v>
      </c>
      <c r="H106" s="10">
        <v>17463</v>
      </c>
      <c r="I106" s="10">
        <v>1072</v>
      </c>
      <c r="J106" s="10">
        <v>1055</v>
      </c>
      <c r="K106" s="10">
        <v>12917</v>
      </c>
    </row>
    <row r="107" spans="1:11">
      <c r="A107" s="10">
        <v>1381</v>
      </c>
      <c r="B107" s="10">
        <v>4</v>
      </c>
      <c r="C107" s="10" t="s">
        <v>349</v>
      </c>
      <c r="D107" s="10" t="s">
        <v>350</v>
      </c>
      <c r="E107" s="10">
        <v>10073</v>
      </c>
      <c r="F107" s="10">
        <v>8254</v>
      </c>
      <c r="G107" s="10">
        <v>4300</v>
      </c>
      <c r="H107" s="10">
        <v>3179</v>
      </c>
      <c r="I107" s="10">
        <v>587</v>
      </c>
      <c r="J107" s="10">
        <v>188</v>
      </c>
      <c r="K107" s="10">
        <v>1819</v>
      </c>
    </row>
    <row r="108" spans="1:11">
      <c r="A108" s="10">
        <v>1381</v>
      </c>
      <c r="B108" s="10">
        <v>4</v>
      </c>
      <c r="C108" s="10" t="s">
        <v>351</v>
      </c>
      <c r="D108" s="10" t="s">
        <v>352</v>
      </c>
      <c r="E108" s="10">
        <v>24485</v>
      </c>
      <c r="F108" s="10">
        <v>16928</v>
      </c>
      <c r="G108" s="10">
        <v>6275</v>
      </c>
      <c r="H108" s="10">
        <v>8575</v>
      </c>
      <c r="I108" s="10">
        <v>1033</v>
      </c>
      <c r="J108" s="10">
        <v>1045</v>
      </c>
      <c r="K108" s="10">
        <v>7557</v>
      </c>
    </row>
    <row r="109" spans="1:11">
      <c r="A109" s="10">
        <v>1381</v>
      </c>
      <c r="B109" s="10">
        <v>4</v>
      </c>
      <c r="C109" s="10" t="s">
        <v>353</v>
      </c>
      <c r="D109" s="10" t="s">
        <v>354</v>
      </c>
      <c r="E109" s="10">
        <v>19843</v>
      </c>
      <c r="F109" s="10">
        <v>14771</v>
      </c>
      <c r="G109" s="10">
        <v>7561</v>
      </c>
      <c r="H109" s="10">
        <v>6007</v>
      </c>
      <c r="I109" s="10">
        <v>634</v>
      </c>
      <c r="J109" s="10">
        <v>569</v>
      </c>
      <c r="K109" s="10">
        <v>5072</v>
      </c>
    </row>
    <row r="110" spans="1:11">
      <c r="A110" s="10">
        <v>1381</v>
      </c>
      <c r="B110" s="10">
        <v>4</v>
      </c>
      <c r="C110" s="10" t="s">
        <v>355</v>
      </c>
      <c r="D110" s="10" t="s">
        <v>356</v>
      </c>
      <c r="E110" s="10">
        <v>16313</v>
      </c>
      <c r="F110" s="10">
        <v>13451</v>
      </c>
      <c r="G110" s="10">
        <v>6425</v>
      </c>
      <c r="H110" s="10">
        <v>6701</v>
      </c>
      <c r="I110" s="10">
        <v>161</v>
      </c>
      <c r="J110" s="10">
        <v>164</v>
      </c>
      <c r="K110" s="10">
        <v>2862</v>
      </c>
    </row>
    <row r="111" spans="1:11">
      <c r="A111" s="10">
        <v>1381</v>
      </c>
      <c r="B111" s="10">
        <v>4</v>
      </c>
      <c r="C111" s="10" t="s">
        <v>357</v>
      </c>
      <c r="D111" s="10" t="s">
        <v>358</v>
      </c>
      <c r="E111" s="10">
        <v>11535</v>
      </c>
      <c r="F111" s="10">
        <v>8679</v>
      </c>
      <c r="G111" s="10">
        <v>4122</v>
      </c>
      <c r="H111" s="10">
        <v>3841</v>
      </c>
      <c r="I111" s="10">
        <v>371</v>
      </c>
      <c r="J111" s="10">
        <v>345</v>
      </c>
      <c r="K111" s="10">
        <v>2856</v>
      </c>
    </row>
    <row r="112" spans="1:11">
      <c r="A112" s="10">
        <v>1381</v>
      </c>
      <c r="B112" s="10">
        <v>2</v>
      </c>
      <c r="C112" s="10" t="s">
        <v>359</v>
      </c>
      <c r="D112" s="10" t="s">
        <v>360</v>
      </c>
      <c r="E112" s="10">
        <v>79170</v>
      </c>
      <c r="F112" s="10">
        <v>57316</v>
      </c>
      <c r="G112" s="10">
        <v>16610</v>
      </c>
      <c r="H112" s="10">
        <v>29385</v>
      </c>
      <c r="I112" s="10">
        <v>7190</v>
      </c>
      <c r="J112" s="10">
        <v>4131</v>
      </c>
      <c r="K112" s="10">
        <v>21854</v>
      </c>
    </row>
    <row r="113" spans="1:11">
      <c r="A113" s="10">
        <v>1381</v>
      </c>
      <c r="B113" s="10">
        <v>3</v>
      </c>
      <c r="C113" s="10" t="s">
        <v>361</v>
      </c>
      <c r="D113" s="10" t="s">
        <v>362</v>
      </c>
      <c r="E113" s="10">
        <v>48518</v>
      </c>
      <c r="F113" s="10">
        <v>35359</v>
      </c>
      <c r="G113" s="10">
        <v>9685</v>
      </c>
      <c r="H113" s="10">
        <v>17559</v>
      </c>
      <c r="I113" s="10">
        <v>5600</v>
      </c>
      <c r="J113" s="10">
        <v>2515</v>
      </c>
      <c r="K113" s="10">
        <v>13159</v>
      </c>
    </row>
    <row r="114" spans="1:11">
      <c r="A114" s="10">
        <v>1381</v>
      </c>
      <c r="B114" s="10">
        <v>4</v>
      </c>
      <c r="C114" s="10" t="s">
        <v>363</v>
      </c>
      <c r="D114" s="10" t="s">
        <v>362</v>
      </c>
      <c r="E114" s="10">
        <v>48518</v>
      </c>
      <c r="F114" s="10">
        <v>35359</v>
      </c>
      <c r="G114" s="10">
        <v>9685</v>
      </c>
      <c r="H114" s="10">
        <v>17559</v>
      </c>
      <c r="I114" s="10">
        <v>5600</v>
      </c>
      <c r="J114" s="10">
        <v>2515</v>
      </c>
      <c r="K114" s="10">
        <v>13159</v>
      </c>
    </row>
    <row r="115" spans="1:11">
      <c r="A115" s="10">
        <v>1381</v>
      </c>
      <c r="B115" s="10">
        <v>3</v>
      </c>
      <c r="C115" s="10" t="s">
        <v>364</v>
      </c>
      <c r="D115" s="10" t="s">
        <v>365</v>
      </c>
      <c r="E115" s="10">
        <v>16776</v>
      </c>
      <c r="F115" s="10">
        <v>10945</v>
      </c>
      <c r="G115" s="10">
        <v>3372</v>
      </c>
      <c r="H115" s="10">
        <v>5743</v>
      </c>
      <c r="I115" s="10">
        <v>892</v>
      </c>
      <c r="J115" s="10">
        <v>938</v>
      </c>
      <c r="K115" s="10">
        <v>5831</v>
      </c>
    </row>
    <row r="116" spans="1:11">
      <c r="A116" s="10">
        <v>1381</v>
      </c>
      <c r="B116" s="10">
        <v>4</v>
      </c>
      <c r="C116" s="10" t="s">
        <v>366</v>
      </c>
      <c r="D116" s="10" t="s">
        <v>365</v>
      </c>
      <c r="E116" s="10">
        <v>16776</v>
      </c>
      <c r="F116" s="10">
        <v>10945</v>
      </c>
      <c r="G116" s="10">
        <v>3372</v>
      </c>
      <c r="H116" s="10">
        <v>5743</v>
      </c>
      <c r="I116" s="10">
        <v>892</v>
      </c>
      <c r="J116" s="10">
        <v>938</v>
      </c>
      <c r="K116" s="10">
        <v>5831</v>
      </c>
    </row>
    <row r="117" spans="1:11">
      <c r="A117" s="10">
        <v>1381</v>
      </c>
      <c r="B117" s="10">
        <v>3</v>
      </c>
      <c r="C117" s="10" t="s">
        <v>367</v>
      </c>
      <c r="D117" s="10" t="s">
        <v>368</v>
      </c>
      <c r="E117" s="10">
        <v>13876</v>
      </c>
      <c r="F117" s="10">
        <v>11012</v>
      </c>
      <c r="G117" s="10">
        <v>3553</v>
      </c>
      <c r="H117" s="10">
        <v>6083</v>
      </c>
      <c r="I117" s="10">
        <v>698</v>
      </c>
      <c r="J117" s="10">
        <v>678</v>
      </c>
      <c r="K117" s="10">
        <v>2864</v>
      </c>
    </row>
    <row r="118" spans="1:11">
      <c r="A118" s="10">
        <v>1381</v>
      </c>
      <c r="B118" s="10">
        <v>4</v>
      </c>
      <c r="C118" s="10" t="s">
        <v>369</v>
      </c>
      <c r="D118" s="10" t="s">
        <v>370</v>
      </c>
      <c r="E118" s="10">
        <v>12166</v>
      </c>
      <c r="F118" s="10">
        <v>9613</v>
      </c>
      <c r="G118" s="10">
        <v>3078</v>
      </c>
      <c r="H118" s="10">
        <v>5311</v>
      </c>
      <c r="I118" s="10">
        <v>611</v>
      </c>
      <c r="J118" s="10">
        <v>613</v>
      </c>
      <c r="K118" s="10">
        <v>2553</v>
      </c>
    </row>
    <row r="119" spans="1:11">
      <c r="A119" s="10">
        <v>1381</v>
      </c>
      <c r="B119" s="10">
        <v>4</v>
      </c>
      <c r="C119" s="10" t="s">
        <v>371</v>
      </c>
      <c r="D119" s="10" t="s">
        <v>372</v>
      </c>
      <c r="E119" s="10">
        <v>1710</v>
      </c>
      <c r="F119" s="10">
        <v>1399</v>
      </c>
      <c r="G119" s="10">
        <v>475</v>
      </c>
      <c r="H119" s="10">
        <v>772</v>
      </c>
      <c r="I119" s="10">
        <v>87</v>
      </c>
      <c r="J119" s="10">
        <v>65</v>
      </c>
      <c r="K119" s="10">
        <v>311</v>
      </c>
    </row>
    <row r="120" spans="1:11">
      <c r="A120" s="10">
        <v>1381</v>
      </c>
      <c r="B120" s="10">
        <v>2</v>
      </c>
      <c r="C120" s="10" t="s">
        <v>373</v>
      </c>
      <c r="D120" s="10" t="s">
        <v>374</v>
      </c>
      <c r="E120" s="10">
        <v>79140</v>
      </c>
      <c r="F120" s="10">
        <v>61875</v>
      </c>
      <c r="G120" s="10">
        <v>19599</v>
      </c>
      <c r="H120" s="10">
        <v>34597</v>
      </c>
      <c r="I120" s="10">
        <v>3681</v>
      </c>
      <c r="J120" s="10">
        <v>3998</v>
      </c>
      <c r="K120" s="10">
        <v>17265</v>
      </c>
    </row>
    <row r="121" spans="1:11">
      <c r="A121" s="10">
        <v>1381</v>
      </c>
      <c r="B121" s="10">
        <v>3</v>
      </c>
      <c r="C121" s="10" t="s">
        <v>375</v>
      </c>
      <c r="D121" s="10" t="s">
        <v>376</v>
      </c>
      <c r="E121" s="10">
        <v>33265</v>
      </c>
      <c r="F121" s="10">
        <v>24897</v>
      </c>
      <c r="G121" s="10">
        <v>7353</v>
      </c>
      <c r="H121" s="10">
        <v>13797</v>
      </c>
      <c r="I121" s="10">
        <v>1893</v>
      </c>
      <c r="J121" s="10">
        <v>1854</v>
      </c>
      <c r="K121" s="10">
        <v>8368</v>
      </c>
    </row>
    <row r="122" spans="1:11">
      <c r="A122" s="10">
        <v>1381</v>
      </c>
      <c r="B122" s="10">
        <v>4</v>
      </c>
      <c r="C122" s="10" t="s">
        <v>377</v>
      </c>
      <c r="D122" s="10" t="s">
        <v>378</v>
      </c>
      <c r="E122" s="10">
        <v>17007</v>
      </c>
      <c r="F122" s="10">
        <v>13629</v>
      </c>
      <c r="G122" s="10">
        <v>4721</v>
      </c>
      <c r="H122" s="10">
        <v>7284</v>
      </c>
      <c r="I122" s="10">
        <v>762</v>
      </c>
      <c r="J122" s="10">
        <v>862</v>
      </c>
      <c r="K122" s="10">
        <v>3378</v>
      </c>
    </row>
    <row r="123" spans="1:11">
      <c r="A123" s="10">
        <v>1381</v>
      </c>
      <c r="B123" s="10">
        <v>4</v>
      </c>
      <c r="C123" s="10" t="s">
        <v>379</v>
      </c>
      <c r="D123" s="10" t="s">
        <v>380</v>
      </c>
      <c r="E123" s="10">
        <v>16129</v>
      </c>
      <c r="F123" s="10">
        <v>11165</v>
      </c>
      <c r="G123" s="10">
        <v>2615</v>
      </c>
      <c r="H123" s="10">
        <v>6445</v>
      </c>
      <c r="I123" s="10">
        <v>1124</v>
      </c>
      <c r="J123" s="10">
        <v>981</v>
      </c>
      <c r="K123" s="10">
        <v>4964</v>
      </c>
    </row>
    <row r="124" spans="1:11">
      <c r="A124" s="10">
        <v>1381</v>
      </c>
      <c r="B124" s="10">
        <v>4</v>
      </c>
      <c r="C124" s="10" t="s">
        <v>381</v>
      </c>
      <c r="D124" s="10" t="s">
        <v>382</v>
      </c>
      <c r="E124" s="10">
        <v>129</v>
      </c>
      <c r="F124" s="10">
        <v>103</v>
      </c>
      <c r="G124" s="10">
        <v>17</v>
      </c>
      <c r="H124" s="10">
        <v>68</v>
      </c>
      <c r="I124" s="10">
        <v>7</v>
      </c>
      <c r="J124" s="10">
        <v>11</v>
      </c>
      <c r="K124" s="10">
        <v>26</v>
      </c>
    </row>
    <row r="125" spans="1:11">
      <c r="A125" s="10">
        <v>1381</v>
      </c>
      <c r="B125" s="10">
        <v>3</v>
      </c>
      <c r="C125" s="10" t="s">
        <v>383</v>
      </c>
      <c r="D125" s="10" t="s">
        <v>384</v>
      </c>
      <c r="E125" s="10">
        <v>45875</v>
      </c>
      <c r="F125" s="10">
        <v>36978</v>
      </c>
      <c r="G125" s="10">
        <v>12246</v>
      </c>
      <c r="H125" s="10">
        <v>20800</v>
      </c>
      <c r="I125" s="10">
        <v>1788</v>
      </c>
      <c r="J125" s="10">
        <v>2144</v>
      </c>
      <c r="K125" s="10">
        <v>8897</v>
      </c>
    </row>
    <row r="126" spans="1:11">
      <c r="A126" s="10">
        <v>1381</v>
      </c>
      <c r="B126" s="10">
        <v>4</v>
      </c>
      <c r="C126" s="10" t="s">
        <v>385</v>
      </c>
      <c r="D126" s="10" t="s">
        <v>386</v>
      </c>
      <c r="E126" s="10">
        <v>1317</v>
      </c>
      <c r="F126" s="10">
        <v>1124</v>
      </c>
      <c r="G126" s="10">
        <v>288</v>
      </c>
      <c r="H126" s="10">
        <v>750</v>
      </c>
      <c r="I126" s="10">
        <v>36</v>
      </c>
      <c r="J126" s="10">
        <v>50</v>
      </c>
      <c r="K126" s="10">
        <v>193</v>
      </c>
    </row>
    <row r="127" spans="1:11">
      <c r="A127" s="10">
        <v>1381</v>
      </c>
      <c r="B127" s="10">
        <v>4</v>
      </c>
      <c r="C127" s="10" t="s">
        <v>387</v>
      </c>
      <c r="D127" s="10" t="s">
        <v>388</v>
      </c>
      <c r="E127" s="10">
        <v>9821</v>
      </c>
      <c r="F127" s="10">
        <v>8269</v>
      </c>
      <c r="G127" s="10">
        <v>3055</v>
      </c>
      <c r="H127" s="10">
        <v>4356</v>
      </c>
      <c r="I127" s="10">
        <v>385</v>
      </c>
      <c r="J127" s="10">
        <v>473</v>
      </c>
      <c r="K127" s="10">
        <v>1552</v>
      </c>
    </row>
    <row r="128" spans="1:11">
      <c r="A128" s="10">
        <v>1381</v>
      </c>
      <c r="B128" s="10">
        <v>4</v>
      </c>
      <c r="C128" s="10" t="s">
        <v>389</v>
      </c>
      <c r="D128" s="10" t="s">
        <v>390</v>
      </c>
      <c r="E128" s="10">
        <v>6269</v>
      </c>
      <c r="F128" s="10">
        <v>4878</v>
      </c>
      <c r="G128" s="10">
        <v>1339</v>
      </c>
      <c r="H128" s="10">
        <v>2913</v>
      </c>
      <c r="I128" s="10">
        <v>290</v>
      </c>
      <c r="J128" s="10">
        <v>336</v>
      </c>
      <c r="K128" s="10">
        <v>1391</v>
      </c>
    </row>
    <row r="129" spans="1:11">
      <c r="A129" s="10">
        <v>1381</v>
      </c>
      <c r="B129" s="10">
        <v>4</v>
      </c>
      <c r="C129" s="10" t="s">
        <v>391</v>
      </c>
      <c r="D129" s="10" t="s">
        <v>392</v>
      </c>
      <c r="E129" s="10">
        <v>28468</v>
      </c>
      <c r="F129" s="10">
        <v>22707</v>
      </c>
      <c r="G129" s="10">
        <v>7564</v>
      </c>
      <c r="H129" s="10">
        <v>12781</v>
      </c>
      <c r="I129" s="10">
        <v>1077</v>
      </c>
      <c r="J129" s="10">
        <v>1285</v>
      </c>
      <c r="K129" s="10">
        <v>5761</v>
      </c>
    </row>
    <row r="130" spans="1:11">
      <c r="A130" s="10">
        <v>1381</v>
      </c>
      <c r="B130" s="10">
        <v>2</v>
      </c>
      <c r="C130" s="10" t="s">
        <v>393</v>
      </c>
      <c r="D130" s="10" t="s">
        <v>394</v>
      </c>
      <c r="E130" s="10">
        <v>23984</v>
      </c>
      <c r="F130" s="10">
        <v>16992</v>
      </c>
      <c r="G130" s="10">
        <v>4125</v>
      </c>
      <c r="H130" s="10">
        <v>9240</v>
      </c>
      <c r="I130" s="10">
        <v>1439</v>
      </c>
      <c r="J130" s="10">
        <v>2188</v>
      </c>
      <c r="K130" s="10">
        <v>6992</v>
      </c>
    </row>
    <row r="131" spans="1:11">
      <c r="A131" s="10">
        <v>1381</v>
      </c>
      <c r="B131" s="10">
        <v>3</v>
      </c>
      <c r="C131" s="10" t="s">
        <v>395</v>
      </c>
      <c r="D131" s="10" t="s">
        <v>396</v>
      </c>
      <c r="E131" s="10">
        <v>3753</v>
      </c>
      <c r="F131" s="10">
        <v>2737</v>
      </c>
      <c r="G131" s="10">
        <v>579</v>
      </c>
      <c r="H131" s="10">
        <v>1598</v>
      </c>
      <c r="I131" s="10">
        <v>215</v>
      </c>
      <c r="J131" s="10">
        <v>345</v>
      </c>
      <c r="K131" s="10">
        <v>1016</v>
      </c>
    </row>
    <row r="132" spans="1:11">
      <c r="A132" s="10">
        <v>1381</v>
      </c>
      <c r="B132" s="10">
        <v>4</v>
      </c>
      <c r="C132" s="10" t="s">
        <v>397</v>
      </c>
      <c r="D132" s="10" t="s">
        <v>396</v>
      </c>
      <c r="E132" s="10">
        <v>3753</v>
      </c>
      <c r="F132" s="10">
        <v>2737</v>
      </c>
      <c r="G132" s="10">
        <v>579</v>
      </c>
      <c r="H132" s="10">
        <v>1598</v>
      </c>
      <c r="I132" s="10">
        <v>215</v>
      </c>
      <c r="J132" s="10">
        <v>345</v>
      </c>
      <c r="K132" s="10">
        <v>1016</v>
      </c>
    </row>
    <row r="133" spans="1:11">
      <c r="A133" s="10">
        <v>1381</v>
      </c>
      <c r="B133" s="10">
        <v>3</v>
      </c>
      <c r="C133" s="10" t="s">
        <v>398</v>
      </c>
      <c r="D133" s="10" t="s">
        <v>399</v>
      </c>
      <c r="E133" s="10">
        <v>2360</v>
      </c>
      <c r="F133" s="10">
        <v>1619</v>
      </c>
      <c r="G133" s="10">
        <v>197</v>
      </c>
      <c r="H133" s="10">
        <v>741</v>
      </c>
      <c r="I133" s="10">
        <v>215</v>
      </c>
      <c r="J133" s="10">
        <v>466</v>
      </c>
      <c r="K133" s="10">
        <v>741</v>
      </c>
    </row>
    <row r="134" spans="1:11">
      <c r="A134" s="10">
        <v>1381</v>
      </c>
      <c r="B134" s="10">
        <v>4</v>
      </c>
      <c r="C134" s="10" t="s">
        <v>400</v>
      </c>
      <c r="D134" s="10" t="s">
        <v>399</v>
      </c>
      <c r="E134" s="10">
        <v>2360</v>
      </c>
      <c r="F134" s="10">
        <v>1619</v>
      </c>
      <c r="G134" s="10">
        <v>197</v>
      </c>
      <c r="H134" s="10">
        <v>741</v>
      </c>
      <c r="I134" s="10">
        <v>215</v>
      </c>
      <c r="J134" s="10">
        <v>466</v>
      </c>
      <c r="K134" s="10">
        <v>741</v>
      </c>
    </row>
    <row r="135" spans="1:11">
      <c r="A135" s="10">
        <v>1381</v>
      </c>
      <c r="B135" s="10">
        <v>3</v>
      </c>
      <c r="C135" s="10" t="s">
        <v>401</v>
      </c>
      <c r="D135" s="10" t="s">
        <v>402</v>
      </c>
      <c r="E135" s="10">
        <v>8308</v>
      </c>
      <c r="F135" s="10">
        <v>5816</v>
      </c>
      <c r="G135" s="10">
        <v>1480</v>
      </c>
      <c r="H135" s="10">
        <v>2957</v>
      </c>
      <c r="I135" s="10">
        <v>602</v>
      </c>
      <c r="J135" s="10">
        <v>777</v>
      </c>
      <c r="K135" s="10">
        <v>2492</v>
      </c>
    </row>
    <row r="136" spans="1:11">
      <c r="A136" s="10">
        <v>1381</v>
      </c>
      <c r="B136" s="10">
        <v>4</v>
      </c>
      <c r="C136" s="10" t="s">
        <v>403</v>
      </c>
      <c r="D136" s="10" t="s">
        <v>402</v>
      </c>
      <c r="E136" s="10">
        <v>8308</v>
      </c>
      <c r="F136" s="10">
        <v>5816</v>
      </c>
      <c r="G136" s="10">
        <v>1480</v>
      </c>
      <c r="H136" s="10">
        <v>2957</v>
      </c>
      <c r="I136" s="10">
        <v>602</v>
      </c>
      <c r="J136" s="10">
        <v>777</v>
      </c>
      <c r="K136" s="10">
        <v>2492</v>
      </c>
    </row>
    <row r="137" spans="1:11">
      <c r="A137" s="10">
        <v>1381</v>
      </c>
      <c r="B137" s="10">
        <v>3</v>
      </c>
      <c r="C137" s="10" t="s">
        <v>404</v>
      </c>
      <c r="D137" s="10" t="s">
        <v>405</v>
      </c>
      <c r="E137" s="10">
        <v>3252</v>
      </c>
      <c r="F137" s="10">
        <v>2263</v>
      </c>
      <c r="G137" s="10">
        <v>533</v>
      </c>
      <c r="H137" s="10">
        <v>1444</v>
      </c>
      <c r="I137" s="10">
        <v>104</v>
      </c>
      <c r="J137" s="10">
        <v>182</v>
      </c>
      <c r="K137" s="10">
        <v>989</v>
      </c>
    </row>
    <row r="138" spans="1:11">
      <c r="A138" s="10">
        <v>1381</v>
      </c>
      <c r="B138" s="10">
        <v>4</v>
      </c>
      <c r="C138" s="10" t="s">
        <v>406</v>
      </c>
      <c r="D138" s="10" t="s">
        <v>405</v>
      </c>
      <c r="E138" s="10">
        <v>3252</v>
      </c>
      <c r="F138" s="10">
        <v>2263</v>
      </c>
      <c r="G138" s="10">
        <v>533</v>
      </c>
      <c r="H138" s="10">
        <v>1444</v>
      </c>
      <c r="I138" s="10">
        <v>104</v>
      </c>
      <c r="J138" s="10">
        <v>182</v>
      </c>
      <c r="K138" s="10">
        <v>989</v>
      </c>
    </row>
    <row r="139" spans="1:11">
      <c r="A139" s="10">
        <v>1381</v>
      </c>
      <c r="B139" s="10">
        <v>3</v>
      </c>
      <c r="C139" s="10" t="s">
        <v>407</v>
      </c>
      <c r="D139" s="10" t="s">
        <v>408</v>
      </c>
      <c r="E139" s="10">
        <v>5155</v>
      </c>
      <c r="F139" s="10">
        <v>3694</v>
      </c>
      <c r="G139" s="10">
        <v>1062</v>
      </c>
      <c r="H139" s="10">
        <v>2109</v>
      </c>
      <c r="I139" s="10">
        <v>213</v>
      </c>
      <c r="J139" s="10">
        <v>310</v>
      </c>
      <c r="K139" s="10">
        <v>1461</v>
      </c>
    </row>
    <row r="140" spans="1:11">
      <c r="A140" s="10">
        <v>1381</v>
      </c>
      <c r="B140" s="10">
        <v>4</v>
      </c>
      <c r="C140" s="10" t="s">
        <v>409</v>
      </c>
      <c r="D140" s="10" t="s">
        <v>410</v>
      </c>
      <c r="E140" s="10">
        <v>4680</v>
      </c>
      <c r="F140" s="10">
        <v>3322</v>
      </c>
      <c r="G140" s="10">
        <v>1022</v>
      </c>
      <c r="H140" s="10">
        <v>1866</v>
      </c>
      <c r="I140" s="10">
        <v>182</v>
      </c>
      <c r="J140" s="10">
        <v>252</v>
      </c>
      <c r="K140" s="10">
        <v>1358</v>
      </c>
    </row>
    <row r="141" spans="1:11">
      <c r="A141" s="10">
        <v>1381</v>
      </c>
      <c r="B141" s="10">
        <v>4</v>
      </c>
      <c r="C141" s="10" t="s">
        <v>411</v>
      </c>
      <c r="D141" s="10" t="s">
        <v>412</v>
      </c>
      <c r="E141" s="10">
        <v>475</v>
      </c>
      <c r="F141" s="10">
        <v>372</v>
      </c>
      <c r="G141" s="10">
        <v>40</v>
      </c>
      <c r="H141" s="10">
        <v>243</v>
      </c>
      <c r="I141" s="10">
        <v>31</v>
      </c>
      <c r="J141" s="10">
        <v>58</v>
      </c>
      <c r="K141" s="10">
        <v>103</v>
      </c>
    </row>
    <row r="142" spans="1:11">
      <c r="A142" s="10">
        <v>1381</v>
      </c>
      <c r="B142" s="10">
        <v>3</v>
      </c>
      <c r="C142" s="10" t="s">
        <v>413</v>
      </c>
      <c r="D142" s="10" t="s">
        <v>414</v>
      </c>
      <c r="E142" s="10">
        <v>282</v>
      </c>
      <c r="F142" s="10">
        <v>235</v>
      </c>
      <c r="G142" s="10">
        <v>100</v>
      </c>
      <c r="H142" s="10">
        <v>75</v>
      </c>
      <c r="I142" s="10">
        <v>31</v>
      </c>
      <c r="J142" s="10">
        <v>29</v>
      </c>
      <c r="K142" s="10">
        <v>47</v>
      </c>
    </row>
    <row r="143" spans="1:11">
      <c r="A143" s="10">
        <v>1381</v>
      </c>
      <c r="B143" s="10">
        <v>4</v>
      </c>
      <c r="C143" s="10" t="s">
        <v>415</v>
      </c>
      <c r="D143" s="10" t="s">
        <v>414</v>
      </c>
      <c r="E143" s="10">
        <v>282</v>
      </c>
      <c r="F143" s="10">
        <v>235</v>
      </c>
      <c r="G143" s="10">
        <v>100</v>
      </c>
      <c r="H143" s="10">
        <v>75</v>
      </c>
      <c r="I143" s="10">
        <v>31</v>
      </c>
      <c r="J143" s="10">
        <v>29</v>
      </c>
      <c r="K143" s="10">
        <v>47</v>
      </c>
    </row>
    <row r="144" spans="1:11">
      <c r="A144" s="10">
        <v>1381</v>
      </c>
      <c r="B144" s="10">
        <v>7</v>
      </c>
      <c r="C144" s="10" t="s">
        <v>416</v>
      </c>
      <c r="D144" s="10" t="s">
        <v>417</v>
      </c>
      <c r="E144" s="10">
        <v>874</v>
      </c>
      <c r="F144" s="10">
        <v>628</v>
      </c>
      <c r="G144" s="10">
        <v>174</v>
      </c>
      <c r="H144" s="10">
        <v>316</v>
      </c>
      <c r="I144" s="10">
        <v>59</v>
      </c>
      <c r="J144" s="10">
        <v>79</v>
      </c>
      <c r="K144" s="10">
        <v>246</v>
      </c>
    </row>
    <row r="145" spans="1:11">
      <c r="A145" s="10">
        <v>1381</v>
      </c>
      <c r="B145" s="10">
        <v>9</v>
      </c>
      <c r="C145" s="10" t="s">
        <v>418</v>
      </c>
      <c r="D145" s="10" t="s">
        <v>417</v>
      </c>
      <c r="E145" s="10">
        <v>874</v>
      </c>
      <c r="F145" s="10">
        <v>628</v>
      </c>
      <c r="G145" s="10">
        <v>174</v>
      </c>
      <c r="H145" s="10">
        <v>316</v>
      </c>
      <c r="I145" s="10">
        <v>59</v>
      </c>
      <c r="J145" s="10">
        <v>79</v>
      </c>
      <c r="K145" s="10">
        <v>246</v>
      </c>
    </row>
    <row r="146" spans="1:11">
      <c r="A146" s="10">
        <v>1381</v>
      </c>
      <c r="B146" s="10">
        <v>2</v>
      </c>
      <c r="C146" s="10" t="s">
        <v>419</v>
      </c>
      <c r="D146" s="10" t="s">
        <v>420</v>
      </c>
      <c r="E146" s="10">
        <v>73089</v>
      </c>
      <c r="F146" s="10">
        <v>54034</v>
      </c>
      <c r="G146" s="10">
        <v>18322</v>
      </c>
      <c r="H146" s="10">
        <v>29089</v>
      </c>
      <c r="I146" s="10">
        <v>3083</v>
      </c>
      <c r="J146" s="10">
        <v>3540</v>
      </c>
      <c r="K146" s="10">
        <v>19055</v>
      </c>
    </row>
    <row r="147" spans="1:11">
      <c r="A147" s="10">
        <v>1381</v>
      </c>
      <c r="B147" s="10">
        <v>3</v>
      </c>
      <c r="C147" s="10" t="s">
        <v>421</v>
      </c>
      <c r="D147" s="10" t="s">
        <v>422</v>
      </c>
      <c r="E147" s="10">
        <v>21312</v>
      </c>
      <c r="F147" s="10">
        <v>16317</v>
      </c>
      <c r="G147" s="10">
        <v>5131</v>
      </c>
      <c r="H147" s="10">
        <v>8447</v>
      </c>
      <c r="I147" s="10">
        <v>1276</v>
      </c>
      <c r="J147" s="10">
        <v>1463</v>
      </c>
      <c r="K147" s="10">
        <v>4995</v>
      </c>
    </row>
    <row r="148" spans="1:11">
      <c r="A148" s="10">
        <v>1381</v>
      </c>
      <c r="B148" s="10">
        <v>4</v>
      </c>
      <c r="C148" s="10" t="s">
        <v>423</v>
      </c>
      <c r="D148" s="10" t="s">
        <v>422</v>
      </c>
      <c r="E148" s="10">
        <v>21312</v>
      </c>
      <c r="F148" s="10">
        <v>16317</v>
      </c>
      <c r="G148" s="10">
        <v>5131</v>
      </c>
      <c r="H148" s="10">
        <v>8447</v>
      </c>
      <c r="I148" s="10">
        <v>1276</v>
      </c>
      <c r="J148" s="10">
        <v>1463</v>
      </c>
      <c r="K148" s="10">
        <v>4995</v>
      </c>
    </row>
    <row r="149" spans="1:11">
      <c r="A149" s="10">
        <v>1381</v>
      </c>
      <c r="B149" s="10">
        <v>3</v>
      </c>
      <c r="C149" s="10" t="s">
        <v>424</v>
      </c>
      <c r="D149" s="10" t="s">
        <v>425</v>
      </c>
      <c r="E149" s="10">
        <v>3409</v>
      </c>
      <c r="F149" s="10">
        <v>2352</v>
      </c>
      <c r="G149" s="10">
        <v>804</v>
      </c>
      <c r="H149" s="10">
        <v>1300</v>
      </c>
      <c r="I149" s="10">
        <v>114</v>
      </c>
      <c r="J149" s="10">
        <v>134</v>
      </c>
      <c r="K149" s="10">
        <v>1057</v>
      </c>
    </row>
    <row r="150" spans="1:11">
      <c r="A150" s="10">
        <v>1381</v>
      </c>
      <c r="B150" s="10">
        <v>4</v>
      </c>
      <c r="C150" s="10" t="s">
        <v>426</v>
      </c>
      <c r="D150" s="10" t="s">
        <v>425</v>
      </c>
      <c r="E150" s="10">
        <v>3409</v>
      </c>
      <c r="F150" s="10">
        <v>2352</v>
      </c>
      <c r="G150" s="10">
        <v>804</v>
      </c>
      <c r="H150" s="10">
        <v>1300</v>
      </c>
      <c r="I150" s="10">
        <v>114</v>
      </c>
      <c r="J150" s="10">
        <v>134</v>
      </c>
      <c r="K150" s="10">
        <v>1057</v>
      </c>
    </row>
    <row r="151" spans="1:11">
      <c r="A151" s="10">
        <v>1381</v>
      </c>
      <c r="B151" s="10">
        <v>3</v>
      </c>
      <c r="C151" s="10" t="s">
        <v>427</v>
      </c>
      <c r="D151" s="10" t="s">
        <v>428</v>
      </c>
      <c r="E151" s="10">
        <v>11802</v>
      </c>
      <c r="F151" s="10">
        <v>7639</v>
      </c>
      <c r="G151" s="10">
        <v>2338</v>
      </c>
      <c r="H151" s="10">
        <v>4385</v>
      </c>
      <c r="I151" s="10">
        <v>505</v>
      </c>
      <c r="J151" s="10">
        <v>411</v>
      </c>
      <c r="K151" s="10">
        <v>4163</v>
      </c>
    </row>
    <row r="152" spans="1:11">
      <c r="A152" s="10">
        <v>1381</v>
      </c>
      <c r="B152" s="10">
        <v>14</v>
      </c>
      <c r="C152" s="10" t="s">
        <v>429</v>
      </c>
      <c r="D152" s="10" t="s">
        <v>430</v>
      </c>
      <c r="E152" s="10">
        <v>11802</v>
      </c>
      <c r="F152" s="10">
        <v>7639</v>
      </c>
      <c r="G152" s="10">
        <v>2338</v>
      </c>
      <c r="H152" s="10">
        <v>4385</v>
      </c>
      <c r="I152" s="10">
        <v>505</v>
      </c>
      <c r="J152" s="10">
        <v>411</v>
      </c>
      <c r="K152" s="10">
        <v>4163</v>
      </c>
    </row>
    <row r="153" spans="1:11">
      <c r="A153" s="10">
        <v>1381</v>
      </c>
      <c r="B153" s="10">
        <v>3</v>
      </c>
      <c r="C153" s="10" t="s">
        <v>431</v>
      </c>
      <c r="D153" s="10" t="s">
        <v>432</v>
      </c>
      <c r="E153" s="10">
        <v>6575</v>
      </c>
      <c r="F153" s="10">
        <v>5399</v>
      </c>
      <c r="G153" s="10">
        <v>2022</v>
      </c>
      <c r="H153" s="10">
        <v>2650</v>
      </c>
      <c r="I153" s="10">
        <v>314</v>
      </c>
      <c r="J153" s="10">
        <v>413</v>
      </c>
      <c r="K153" s="10">
        <v>1176</v>
      </c>
    </row>
    <row r="154" spans="1:11">
      <c r="A154" s="10">
        <v>1381</v>
      </c>
      <c r="B154" s="10">
        <v>4</v>
      </c>
      <c r="C154" s="10" t="s">
        <v>433</v>
      </c>
      <c r="D154" s="10" t="s">
        <v>432</v>
      </c>
      <c r="E154" s="10">
        <v>6575</v>
      </c>
      <c r="F154" s="10">
        <v>5399</v>
      </c>
      <c r="G154" s="10">
        <v>2022</v>
      </c>
      <c r="H154" s="10">
        <v>2650</v>
      </c>
      <c r="I154" s="10">
        <v>314</v>
      </c>
      <c r="J154" s="10">
        <v>413</v>
      </c>
      <c r="K154" s="10">
        <v>1176</v>
      </c>
    </row>
    <row r="155" spans="1:11">
      <c r="A155" s="10">
        <v>1381</v>
      </c>
      <c r="B155" s="10">
        <v>3</v>
      </c>
      <c r="C155" s="10" t="s">
        <v>434</v>
      </c>
      <c r="D155" s="10" t="s">
        <v>435</v>
      </c>
      <c r="E155" s="10">
        <v>27762</v>
      </c>
      <c r="F155" s="10">
        <v>20558</v>
      </c>
      <c r="G155" s="10">
        <v>7100</v>
      </c>
      <c r="H155" s="10">
        <v>11655</v>
      </c>
      <c r="I155" s="10">
        <v>801</v>
      </c>
      <c r="J155" s="10">
        <v>1002</v>
      </c>
      <c r="K155" s="10">
        <v>7204</v>
      </c>
    </row>
    <row r="156" spans="1:11">
      <c r="A156" s="10">
        <v>1381</v>
      </c>
      <c r="B156" s="10">
        <v>4</v>
      </c>
      <c r="C156" s="10" t="s">
        <v>436</v>
      </c>
      <c r="D156" s="10" t="s">
        <v>435</v>
      </c>
      <c r="E156" s="10">
        <v>27762</v>
      </c>
      <c r="F156" s="10">
        <v>20558</v>
      </c>
      <c r="G156" s="10">
        <v>7100</v>
      </c>
      <c r="H156" s="10">
        <v>11655</v>
      </c>
      <c r="I156" s="10">
        <v>801</v>
      </c>
      <c r="J156" s="10">
        <v>1002</v>
      </c>
      <c r="K156" s="10">
        <v>7204</v>
      </c>
    </row>
    <row r="157" spans="1:11">
      <c r="A157" s="10">
        <v>1381</v>
      </c>
      <c r="B157" s="10">
        <v>3</v>
      </c>
      <c r="C157" s="10" t="s">
        <v>437</v>
      </c>
      <c r="D157" s="10" t="s">
        <v>438</v>
      </c>
      <c r="E157" s="10">
        <v>2229</v>
      </c>
      <c r="F157" s="10">
        <v>1769</v>
      </c>
      <c r="G157" s="10">
        <v>927</v>
      </c>
      <c r="H157" s="10">
        <v>652</v>
      </c>
      <c r="I157" s="10">
        <v>73</v>
      </c>
      <c r="J157" s="10">
        <v>117</v>
      </c>
      <c r="K157" s="10">
        <v>460</v>
      </c>
    </row>
    <row r="158" spans="1:11">
      <c r="A158" s="10">
        <v>1381</v>
      </c>
      <c r="B158" s="10">
        <v>4</v>
      </c>
      <c r="C158" s="10" t="s">
        <v>439</v>
      </c>
      <c r="D158" s="10" t="s">
        <v>438</v>
      </c>
      <c r="E158" s="10">
        <v>2229</v>
      </c>
      <c r="F158" s="10">
        <v>1769</v>
      </c>
      <c r="G158" s="10">
        <v>927</v>
      </c>
      <c r="H158" s="10">
        <v>652</v>
      </c>
      <c r="I158" s="10">
        <v>73</v>
      </c>
      <c r="J158" s="10">
        <v>117</v>
      </c>
      <c r="K158" s="10">
        <v>460</v>
      </c>
    </row>
    <row r="159" spans="1:11">
      <c r="A159" s="10">
        <v>1381</v>
      </c>
      <c r="B159" s="10">
        <v>2</v>
      </c>
      <c r="C159" s="10" t="s">
        <v>440</v>
      </c>
      <c r="D159" s="10" t="s">
        <v>441</v>
      </c>
      <c r="E159" s="10">
        <v>73874</v>
      </c>
      <c r="F159" s="10">
        <v>55494</v>
      </c>
      <c r="G159" s="10">
        <v>16944</v>
      </c>
      <c r="H159" s="10">
        <v>30208</v>
      </c>
      <c r="I159" s="10">
        <v>3777</v>
      </c>
      <c r="J159" s="10">
        <v>4565</v>
      </c>
      <c r="K159" s="10">
        <v>18380</v>
      </c>
    </row>
    <row r="160" spans="1:11">
      <c r="A160" s="10">
        <v>1381</v>
      </c>
      <c r="B160" s="10">
        <v>3</v>
      </c>
      <c r="C160" s="10" t="s">
        <v>442</v>
      </c>
      <c r="D160" s="10" t="s">
        <v>443</v>
      </c>
      <c r="E160" s="10">
        <v>49382</v>
      </c>
      <c r="F160" s="10">
        <v>36806</v>
      </c>
      <c r="G160" s="10">
        <v>11968</v>
      </c>
      <c r="H160" s="10">
        <v>19581</v>
      </c>
      <c r="I160" s="10">
        <v>2456</v>
      </c>
      <c r="J160" s="10">
        <v>2801</v>
      </c>
      <c r="K160" s="10">
        <v>12576</v>
      </c>
    </row>
    <row r="161" spans="1:11">
      <c r="A161" s="10">
        <v>1381</v>
      </c>
      <c r="B161" s="10">
        <v>4</v>
      </c>
      <c r="C161" s="10" t="s">
        <v>444</v>
      </c>
      <c r="D161" s="10" t="s">
        <v>445</v>
      </c>
      <c r="E161" s="10">
        <v>7579</v>
      </c>
      <c r="F161" s="10">
        <v>5388</v>
      </c>
      <c r="G161" s="10">
        <v>1167</v>
      </c>
      <c r="H161" s="10">
        <v>3378</v>
      </c>
      <c r="I161" s="10">
        <v>415</v>
      </c>
      <c r="J161" s="10">
        <v>428</v>
      </c>
      <c r="K161" s="10">
        <v>2191</v>
      </c>
    </row>
    <row r="162" spans="1:11">
      <c r="A162" s="10">
        <v>1381</v>
      </c>
      <c r="B162" s="10">
        <v>4</v>
      </c>
      <c r="C162" s="10" t="s">
        <v>446</v>
      </c>
      <c r="D162" s="10" t="s">
        <v>447</v>
      </c>
      <c r="E162" s="10">
        <v>412</v>
      </c>
      <c r="F162" s="10">
        <v>315</v>
      </c>
      <c r="G162" s="10">
        <v>152</v>
      </c>
      <c r="H162" s="10">
        <v>121</v>
      </c>
      <c r="I162" s="10">
        <v>25</v>
      </c>
      <c r="J162" s="10">
        <v>17</v>
      </c>
      <c r="K162" s="10">
        <v>97</v>
      </c>
    </row>
    <row r="163" spans="1:11">
      <c r="A163" s="10">
        <v>1381</v>
      </c>
      <c r="B163" s="10">
        <v>4</v>
      </c>
      <c r="C163" s="10" t="s">
        <v>448</v>
      </c>
      <c r="D163" s="10" t="s">
        <v>449</v>
      </c>
      <c r="E163" s="10">
        <v>11133</v>
      </c>
      <c r="F163" s="10">
        <v>8826</v>
      </c>
      <c r="G163" s="10">
        <v>3299</v>
      </c>
      <c r="H163" s="10">
        <v>4376</v>
      </c>
      <c r="I163" s="10">
        <v>564</v>
      </c>
      <c r="J163" s="10">
        <v>587</v>
      </c>
      <c r="K163" s="10">
        <v>2307</v>
      </c>
    </row>
    <row r="164" spans="1:11">
      <c r="A164" s="10">
        <v>1381</v>
      </c>
      <c r="B164" s="10">
        <v>4</v>
      </c>
      <c r="C164" s="10" t="s">
        <v>450</v>
      </c>
      <c r="D164" s="10" t="s">
        <v>451</v>
      </c>
      <c r="E164" s="10">
        <v>2558</v>
      </c>
      <c r="F164" s="10">
        <v>2099</v>
      </c>
      <c r="G164" s="10">
        <v>610</v>
      </c>
      <c r="H164" s="10">
        <v>1202</v>
      </c>
      <c r="I164" s="10">
        <v>134</v>
      </c>
      <c r="J164" s="10">
        <v>153</v>
      </c>
      <c r="K164" s="10">
        <v>459</v>
      </c>
    </row>
    <row r="165" spans="1:11">
      <c r="A165" s="10">
        <v>1381</v>
      </c>
      <c r="B165" s="10">
        <v>4</v>
      </c>
      <c r="C165" s="10" t="s">
        <v>452</v>
      </c>
      <c r="D165" s="10" t="s">
        <v>453</v>
      </c>
      <c r="E165" s="10">
        <v>2371</v>
      </c>
      <c r="F165" s="10">
        <v>1879</v>
      </c>
      <c r="G165" s="10">
        <v>706</v>
      </c>
      <c r="H165" s="10">
        <v>958</v>
      </c>
      <c r="I165" s="10">
        <v>101</v>
      </c>
      <c r="J165" s="10">
        <v>114</v>
      </c>
      <c r="K165" s="10">
        <v>492</v>
      </c>
    </row>
    <row r="166" spans="1:11">
      <c r="A166" s="10">
        <v>1381</v>
      </c>
      <c r="B166" s="10">
        <v>4</v>
      </c>
      <c r="C166" s="10" t="s">
        <v>454</v>
      </c>
      <c r="D166" s="10" t="s">
        <v>455</v>
      </c>
      <c r="E166" s="10">
        <v>7283</v>
      </c>
      <c r="F166" s="10">
        <v>4412</v>
      </c>
      <c r="G166" s="10">
        <v>1167</v>
      </c>
      <c r="H166" s="10">
        <v>2520</v>
      </c>
      <c r="I166" s="10">
        <v>362</v>
      </c>
      <c r="J166" s="10">
        <v>363</v>
      </c>
      <c r="K166" s="10">
        <v>2871</v>
      </c>
    </row>
    <row r="167" spans="1:11">
      <c r="A167" s="10">
        <v>1381</v>
      </c>
      <c r="B167" s="10">
        <v>4</v>
      </c>
      <c r="C167" s="10" t="s">
        <v>456</v>
      </c>
      <c r="D167" s="10" t="s">
        <v>457</v>
      </c>
      <c r="E167" s="10">
        <v>147</v>
      </c>
      <c r="F167" s="10">
        <v>98</v>
      </c>
      <c r="G167" s="10">
        <v>16</v>
      </c>
      <c r="H167" s="10">
        <v>19</v>
      </c>
      <c r="I167" s="10">
        <v>24</v>
      </c>
      <c r="J167" s="10">
        <v>39</v>
      </c>
      <c r="K167" s="10">
        <v>49</v>
      </c>
    </row>
    <row r="168" spans="1:11">
      <c r="A168" s="10">
        <v>1381</v>
      </c>
      <c r="B168" s="10">
        <v>9</v>
      </c>
      <c r="C168" s="10" t="s">
        <v>458</v>
      </c>
      <c r="D168" s="10" t="s">
        <v>459</v>
      </c>
      <c r="E168" s="10">
        <v>17899</v>
      </c>
      <c r="F168" s="10">
        <v>13789</v>
      </c>
      <c r="G168" s="10">
        <v>4851</v>
      </c>
      <c r="H168" s="10">
        <v>7007</v>
      </c>
      <c r="I168" s="10">
        <v>831</v>
      </c>
      <c r="J168" s="10">
        <v>1100</v>
      </c>
      <c r="K168" s="10">
        <v>4110</v>
      </c>
    </row>
    <row r="169" spans="1:11">
      <c r="A169" s="10">
        <v>1381</v>
      </c>
      <c r="B169" s="10">
        <v>3</v>
      </c>
      <c r="C169" s="10" t="s">
        <v>460</v>
      </c>
      <c r="D169" s="10" t="s">
        <v>461</v>
      </c>
      <c r="E169" s="10">
        <v>24492</v>
      </c>
      <c r="F169" s="10">
        <v>18688</v>
      </c>
      <c r="G169" s="10">
        <v>4976</v>
      </c>
      <c r="H169" s="10">
        <v>10627</v>
      </c>
      <c r="I169" s="10">
        <v>1321</v>
      </c>
      <c r="J169" s="10">
        <v>1764</v>
      </c>
      <c r="K169" s="10">
        <v>5804</v>
      </c>
    </row>
    <row r="170" spans="1:11">
      <c r="A170" s="10">
        <v>1381</v>
      </c>
      <c r="B170" s="10">
        <v>4</v>
      </c>
      <c r="C170" s="10" t="s">
        <v>462</v>
      </c>
      <c r="D170" s="10" t="s">
        <v>463</v>
      </c>
      <c r="E170" s="10">
        <v>5446</v>
      </c>
      <c r="F170" s="10">
        <v>4126</v>
      </c>
      <c r="G170" s="10">
        <v>1488</v>
      </c>
      <c r="H170" s="10">
        <v>2142</v>
      </c>
      <c r="I170" s="10">
        <v>224</v>
      </c>
      <c r="J170" s="10">
        <v>272</v>
      </c>
      <c r="K170" s="10">
        <v>1320</v>
      </c>
    </row>
    <row r="171" spans="1:11">
      <c r="A171" s="10">
        <v>1381</v>
      </c>
      <c r="B171" s="10">
        <v>4</v>
      </c>
      <c r="C171" s="10" t="s">
        <v>464</v>
      </c>
      <c r="D171" s="10" t="s">
        <v>465</v>
      </c>
      <c r="E171" s="10">
        <v>6961</v>
      </c>
      <c r="F171" s="10">
        <v>5174</v>
      </c>
      <c r="G171" s="10">
        <v>1070</v>
      </c>
      <c r="H171" s="10">
        <v>3104</v>
      </c>
      <c r="I171" s="10">
        <v>463</v>
      </c>
      <c r="J171" s="10">
        <v>537</v>
      </c>
      <c r="K171" s="10">
        <v>1787</v>
      </c>
    </row>
    <row r="172" spans="1:11">
      <c r="A172" s="10">
        <v>1381</v>
      </c>
      <c r="B172" s="10">
        <v>4</v>
      </c>
      <c r="C172" s="10" t="s">
        <v>466</v>
      </c>
      <c r="D172" s="10" t="s">
        <v>467</v>
      </c>
      <c r="E172" s="10">
        <v>416</v>
      </c>
      <c r="F172" s="10">
        <v>340</v>
      </c>
      <c r="G172" s="10">
        <v>69</v>
      </c>
      <c r="H172" s="10">
        <v>183</v>
      </c>
      <c r="I172" s="10">
        <v>44</v>
      </c>
      <c r="J172" s="10">
        <v>44</v>
      </c>
      <c r="K172" s="10">
        <v>76</v>
      </c>
    </row>
    <row r="173" spans="1:11">
      <c r="A173" s="10">
        <v>1381</v>
      </c>
      <c r="B173" s="10">
        <v>4</v>
      </c>
      <c r="C173" s="10" t="s">
        <v>468</v>
      </c>
      <c r="D173" s="10" t="s">
        <v>469</v>
      </c>
      <c r="E173" s="10">
        <v>4425</v>
      </c>
      <c r="F173" s="10">
        <v>3289</v>
      </c>
      <c r="G173" s="10">
        <v>644</v>
      </c>
      <c r="H173" s="10">
        <v>2053</v>
      </c>
      <c r="I173" s="10">
        <v>225</v>
      </c>
      <c r="J173" s="10">
        <v>367</v>
      </c>
      <c r="K173" s="10">
        <v>1136</v>
      </c>
    </row>
    <row r="174" spans="1:11">
      <c r="A174" s="10">
        <v>1381</v>
      </c>
      <c r="B174" s="10">
        <v>4</v>
      </c>
      <c r="C174" s="10" t="s">
        <v>470</v>
      </c>
      <c r="D174" s="10" t="s">
        <v>471</v>
      </c>
      <c r="E174" s="10">
        <v>3122</v>
      </c>
      <c r="F174" s="10">
        <v>2532</v>
      </c>
      <c r="G174" s="10">
        <v>856</v>
      </c>
      <c r="H174" s="10">
        <v>1347</v>
      </c>
      <c r="I174" s="10">
        <v>123</v>
      </c>
      <c r="J174" s="10">
        <v>206</v>
      </c>
      <c r="K174" s="10">
        <v>590</v>
      </c>
    </row>
    <row r="175" spans="1:11">
      <c r="A175" s="10">
        <v>1381</v>
      </c>
      <c r="B175" s="10">
        <v>4</v>
      </c>
      <c r="C175" s="10" t="s">
        <v>472</v>
      </c>
      <c r="D175" s="10" t="s">
        <v>473</v>
      </c>
      <c r="E175" s="10">
        <v>1311</v>
      </c>
      <c r="F175" s="10">
        <v>949</v>
      </c>
      <c r="G175" s="10">
        <v>422</v>
      </c>
      <c r="H175" s="10">
        <v>430</v>
      </c>
      <c r="I175" s="10">
        <v>47</v>
      </c>
      <c r="J175" s="10">
        <v>50</v>
      </c>
      <c r="K175" s="10">
        <v>362</v>
      </c>
    </row>
    <row r="176" spans="1:11">
      <c r="A176" s="10">
        <v>1381</v>
      </c>
      <c r="B176" s="10">
        <v>4</v>
      </c>
      <c r="C176" s="10" t="s">
        <v>474</v>
      </c>
      <c r="D176" s="10" t="s">
        <v>475</v>
      </c>
      <c r="E176" s="10">
        <v>2811</v>
      </c>
      <c r="F176" s="10">
        <v>2278</v>
      </c>
      <c r="G176" s="10">
        <v>427</v>
      </c>
      <c r="H176" s="10">
        <v>1368</v>
      </c>
      <c r="I176" s="10">
        <v>195</v>
      </c>
      <c r="J176" s="10">
        <v>288</v>
      </c>
      <c r="K176" s="10">
        <v>533</v>
      </c>
    </row>
    <row r="177" spans="1:11">
      <c r="A177" s="10">
        <v>1381</v>
      </c>
      <c r="B177" s="10">
        <v>2</v>
      </c>
      <c r="C177" s="10" t="s">
        <v>476</v>
      </c>
      <c r="D177" s="10" t="s">
        <v>477</v>
      </c>
      <c r="E177" s="10">
        <v>106419</v>
      </c>
      <c r="F177" s="10">
        <v>75112</v>
      </c>
      <c r="G177" s="10">
        <v>23836</v>
      </c>
      <c r="H177" s="10">
        <v>37408</v>
      </c>
      <c r="I177" s="10">
        <v>5332</v>
      </c>
      <c r="J177" s="10">
        <v>8536</v>
      </c>
      <c r="K177" s="10">
        <v>31307</v>
      </c>
    </row>
    <row r="178" spans="1:11">
      <c r="A178" s="10">
        <v>1381</v>
      </c>
      <c r="B178" s="10">
        <v>3</v>
      </c>
      <c r="C178" s="10" t="s">
        <v>478</v>
      </c>
      <c r="D178" s="10" t="s">
        <v>479</v>
      </c>
      <c r="E178" s="10">
        <v>45337</v>
      </c>
      <c r="F178" s="10">
        <v>27469</v>
      </c>
      <c r="G178" s="10">
        <v>7714</v>
      </c>
      <c r="H178" s="10">
        <v>12742</v>
      </c>
      <c r="I178" s="10">
        <v>2442</v>
      </c>
      <c r="J178" s="10">
        <v>4571</v>
      </c>
      <c r="K178" s="10">
        <v>17868</v>
      </c>
    </row>
    <row r="179" spans="1:11">
      <c r="A179" s="10">
        <v>1381</v>
      </c>
      <c r="B179" s="10">
        <v>4</v>
      </c>
      <c r="C179" s="10" t="s">
        <v>480</v>
      </c>
      <c r="D179" s="10" t="s">
        <v>479</v>
      </c>
      <c r="E179" s="10">
        <v>45337</v>
      </c>
      <c r="F179" s="10">
        <v>27469</v>
      </c>
      <c r="G179" s="10">
        <v>7714</v>
      </c>
      <c r="H179" s="10">
        <v>12742</v>
      </c>
      <c r="I179" s="10">
        <v>2442</v>
      </c>
      <c r="J179" s="10">
        <v>4571</v>
      </c>
      <c r="K179" s="10">
        <v>17868</v>
      </c>
    </row>
    <row r="180" spans="1:11">
      <c r="A180" s="10">
        <v>1381</v>
      </c>
      <c r="B180" s="10">
        <v>3</v>
      </c>
      <c r="C180" s="10" t="s">
        <v>481</v>
      </c>
      <c r="D180" s="10" t="s">
        <v>482</v>
      </c>
      <c r="E180" s="10">
        <v>3744</v>
      </c>
      <c r="F180" s="10">
        <v>2979</v>
      </c>
      <c r="G180" s="10">
        <v>1181</v>
      </c>
      <c r="H180" s="10">
        <v>1520</v>
      </c>
      <c r="I180" s="10">
        <v>104</v>
      </c>
      <c r="J180" s="10">
        <v>174</v>
      </c>
      <c r="K180" s="10">
        <v>765</v>
      </c>
    </row>
    <row r="181" spans="1:11">
      <c r="A181" s="10">
        <v>1381</v>
      </c>
      <c r="B181" s="10">
        <v>4</v>
      </c>
      <c r="C181" s="10" t="s">
        <v>483</v>
      </c>
      <c r="D181" s="10" t="s">
        <v>482</v>
      </c>
      <c r="E181" s="10">
        <v>3744</v>
      </c>
      <c r="F181" s="10">
        <v>2979</v>
      </c>
      <c r="G181" s="10">
        <v>1181</v>
      </c>
      <c r="H181" s="10">
        <v>1520</v>
      </c>
      <c r="I181" s="10">
        <v>104</v>
      </c>
      <c r="J181" s="10">
        <v>174</v>
      </c>
      <c r="K181" s="10">
        <v>765</v>
      </c>
    </row>
    <row r="182" spans="1:11">
      <c r="A182" s="10">
        <v>1381</v>
      </c>
      <c r="B182" s="10">
        <v>3</v>
      </c>
      <c r="C182" s="10" t="s">
        <v>484</v>
      </c>
      <c r="D182" s="10" t="s">
        <v>485</v>
      </c>
      <c r="E182" s="10">
        <v>57338</v>
      </c>
      <c r="F182" s="10">
        <v>44664</v>
      </c>
      <c r="G182" s="10">
        <v>14941</v>
      </c>
      <c r="H182" s="10">
        <v>23146</v>
      </c>
      <c r="I182" s="10">
        <v>2786</v>
      </c>
      <c r="J182" s="10">
        <v>3791</v>
      </c>
      <c r="K182" s="10">
        <v>12674</v>
      </c>
    </row>
    <row r="183" spans="1:11">
      <c r="A183" s="10">
        <v>1381</v>
      </c>
      <c r="B183" s="10">
        <v>4</v>
      </c>
      <c r="C183" s="10" t="s">
        <v>486</v>
      </c>
      <c r="D183" s="10" t="s">
        <v>485</v>
      </c>
      <c r="E183" s="10">
        <v>57338</v>
      </c>
      <c r="F183" s="10">
        <v>44664</v>
      </c>
      <c r="G183" s="10">
        <v>14941</v>
      </c>
      <c r="H183" s="10">
        <v>23146</v>
      </c>
      <c r="I183" s="10">
        <v>2786</v>
      </c>
      <c r="J183" s="10">
        <v>3791</v>
      </c>
      <c r="K183" s="10">
        <v>12674</v>
      </c>
    </row>
    <row r="184" spans="1:11">
      <c r="A184" s="10">
        <v>1381</v>
      </c>
      <c r="B184" s="10">
        <v>2</v>
      </c>
      <c r="C184" s="10" t="s">
        <v>487</v>
      </c>
      <c r="D184" s="10" t="s">
        <v>488</v>
      </c>
      <c r="E184" s="10">
        <v>23067</v>
      </c>
      <c r="F184" s="10">
        <v>17241</v>
      </c>
      <c r="G184" s="10">
        <v>6248</v>
      </c>
      <c r="H184" s="10">
        <v>8073</v>
      </c>
      <c r="I184" s="10">
        <v>1547</v>
      </c>
      <c r="J184" s="10">
        <v>1373</v>
      </c>
      <c r="K184" s="10">
        <v>5826</v>
      </c>
    </row>
    <row r="185" spans="1:11">
      <c r="A185" s="10">
        <v>1381</v>
      </c>
      <c r="B185" s="10">
        <v>3</v>
      </c>
      <c r="C185" s="10" t="s">
        <v>489</v>
      </c>
      <c r="D185" s="10" t="s">
        <v>490</v>
      </c>
      <c r="E185" s="10">
        <v>7545</v>
      </c>
      <c r="F185" s="10">
        <v>5432</v>
      </c>
      <c r="G185" s="10">
        <v>3094</v>
      </c>
      <c r="H185" s="10">
        <v>1615</v>
      </c>
      <c r="I185" s="10">
        <v>192</v>
      </c>
      <c r="J185" s="10">
        <v>531</v>
      </c>
      <c r="K185" s="10">
        <v>2113</v>
      </c>
    </row>
    <row r="186" spans="1:11">
      <c r="A186" s="10">
        <v>1381</v>
      </c>
      <c r="B186" s="10">
        <v>4</v>
      </c>
      <c r="C186" s="10" t="s">
        <v>491</v>
      </c>
      <c r="D186" s="10" t="s">
        <v>492</v>
      </c>
      <c r="E186" s="10">
        <v>7431</v>
      </c>
      <c r="F186" s="10">
        <v>5345</v>
      </c>
      <c r="G186" s="10">
        <v>3051</v>
      </c>
      <c r="H186" s="10">
        <v>1581</v>
      </c>
      <c r="I186" s="10">
        <v>187</v>
      </c>
      <c r="J186" s="10">
        <v>526</v>
      </c>
      <c r="K186" s="10">
        <v>2086</v>
      </c>
    </row>
    <row r="187" spans="1:11">
      <c r="A187" s="10">
        <v>1381</v>
      </c>
      <c r="B187" s="10">
        <v>4</v>
      </c>
      <c r="C187" s="10" t="s">
        <v>493</v>
      </c>
      <c r="D187" s="10" t="s">
        <v>494</v>
      </c>
      <c r="E187" s="10">
        <v>114</v>
      </c>
      <c r="F187" s="10">
        <v>87</v>
      </c>
      <c r="G187" s="10">
        <v>43</v>
      </c>
      <c r="H187" s="10">
        <v>34</v>
      </c>
      <c r="I187" s="10">
        <v>5</v>
      </c>
      <c r="J187" s="10">
        <v>5</v>
      </c>
      <c r="K187" s="10">
        <v>27</v>
      </c>
    </row>
    <row r="188" spans="1:11">
      <c r="A188" s="10">
        <v>1381</v>
      </c>
      <c r="B188" s="10">
        <v>3</v>
      </c>
      <c r="C188" s="10" t="s">
        <v>495</v>
      </c>
      <c r="D188" s="10" t="s">
        <v>496</v>
      </c>
      <c r="E188" s="10">
        <v>2803</v>
      </c>
      <c r="F188" s="10">
        <v>2490</v>
      </c>
      <c r="G188" s="10">
        <v>233</v>
      </c>
      <c r="H188" s="10">
        <v>1740</v>
      </c>
      <c r="I188" s="10">
        <v>249</v>
      </c>
      <c r="J188" s="10">
        <v>268</v>
      </c>
      <c r="K188" s="10">
        <v>313</v>
      </c>
    </row>
    <row r="189" spans="1:11">
      <c r="A189" s="10">
        <v>1381</v>
      </c>
      <c r="B189" s="10">
        <v>4</v>
      </c>
      <c r="C189" s="10" t="s">
        <v>497</v>
      </c>
      <c r="D189" s="10" t="s">
        <v>496</v>
      </c>
      <c r="E189" s="10">
        <v>2803</v>
      </c>
      <c r="F189" s="10">
        <v>2490</v>
      </c>
      <c r="G189" s="10">
        <v>233</v>
      </c>
      <c r="H189" s="10">
        <v>1740</v>
      </c>
      <c r="I189" s="10">
        <v>249</v>
      </c>
      <c r="J189" s="10">
        <v>268</v>
      </c>
      <c r="K189" s="10">
        <v>313</v>
      </c>
    </row>
    <row r="190" spans="1:11">
      <c r="A190" s="10">
        <v>1381</v>
      </c>
      <c r="B190" s="10">
        <v>3</v>
      </c>
      <c r="C190" s="10" t="s">
        <v>498</v>
      </c>
      <c r="D190" s="10" t="s">
        <v>499</v>
      </c>
      <c r="E190" s="10">
        <v>12719</v>
      </c>
      <c r="F190" s="10">
        <v>9319</v>
      </c>
      <c r="G190" s="10">
        <v>2921</v>
      </c>
      <c r="H190" s="10">
        <v>4718</v>
      </c>
      <c r="I190" s="10">
        <v>1106</v>
      </c>
      <c r="J190" s="10">
        <v>574</v>
      </c>
      <c r="K190" s="10">
        <v>3400</v>
      </c>
    </row>
    <row r="191" spans="1:11">
      <c r="A191" s="10">
        <v>1381</v>
      </c>
      <c r="B191" s="10">
        <v>4</v>
      </c>
      <c r="C191" s="10" t="s">
        <v>500</v>
      </c>
      <c r="D191" s="10" t="s">
        <v>501</v>
      </c>
      <c r="E191" s="10">
        <v>7384</v>
      </c>
      <c r="F191" s="10">
        <v>5616</v>
      </c>
      <c r="G191" s="10">
        <v>2263</v>
      </c>
      <c r="H191" s="10">
        <v>2919</v>
      </c>
      <c r="I191" s="10">
        <v>215</v>
      </c>
      <c r="J191" s="10">
        <v>219</v>
      </c>
      <c r="K191" s="10">
        <v>1768</v>
      </c>
    </row>
    <row r="192" spans="1:11">
      <c r="A192" s="10">
        <v>1381</v>
      </c>
      <c r="B192" s="10">
        <v>4</v>
      </c>
      <c r="C192" s="10" t="s">
        <v>502</v>
      </c>
      <c r="D192" s="10" t="s">
        <v>503</v>
      </c>
      <c r="E192" s="10">
        <v>1155</v>
      </c>
      <c r="F192" s="10">
        <v>852</v>
      </c>
      <c r="G192" s="10">
        <v>330</v>
      </c>
      <c r="H192" s="10">
        <v>448</v>
      </c>
      <c r="I192" s="10">
        <v>34</v>
      </c>
      <c r="J192" s="10">
        <v>40</v>
      </c>
      <c r="K192" s="10">
        <v>303</v>
      </c>
    </row>
    <row r="193" spans="1:11">
      <c r="A193" s="10">
        <v>1381</v>
      </c>
      <c r="B193" s="10">
        <v>4</v>
      </c>
      <c r="C193" s="10" t="s">
        <v>504</v>
      </c>
      <c r="D193" s="10" t="s">
        <v>499</v>
      </c>
      <c r="E193" s="10">
        <v>4180</v>
      </c>
      <c r="F193" s="10">
        <v>2851</v>
      </c>
      <c r="G193" s="10">
        <v>328</v>
      </c>
      <c r="H193" s="10">
        <v>1351</v>
      </c>
      <c r="I193" s="10">
        <v>857</v>
      </c>
      <c r="J193" s="10">
        <v>315</v>
      </c>
      <c r="K193" s="10">
        <v>1329</v>
      </c>
    </row>
    <row r="194" spans="1:11">
      <c r="A194" s="10">
        <v>1381</v>
      </c>
      <c r="B194" s="10">
        <v>2</v>
      </c>
      <c r="C194" s="10" t="s">
        <v>505</v>
      </c>
      <c r="D194" s="10" t="s">
        <v>506</v>
      </c>
      <c r="E194" s="10">
        <v>15071</v>
      </c>
      <c r="F194" s="10">
        <v>12262</v>
      </c>
      <c r="G194" s="10">
        <v>3740</v>
      </c>
      <c r="H194" s="10">
        <v>7907</v>
      </c>
      <c r="I194" s="10">
        <v>281</v>
      </c>
      <c r="J194" s="10">
        <v>334</v>
      </c>
      <c r="K194" s="10">
        <v>2809</v>
      </c>
    </row>
    <row r="195" spans="1:11">
      <c r="A195" s="10">
        <v>1381</v>
      </c>
      <c r="B195" s="10">
        <v>3</v>
      </c>
      <c r="C195" s="10" t="s">
        <v>507</v>
      </c>
      <c r="D195" s="10" t="s">
        <v>506</v>
      </c>
      <c r="E195" s="10">
        <v>15071</v>
      </c>
      <c r="F195" s="10">
        <v>12262</v>
      </c>
      <c r="G195" s="10">
        <v>3740</v>
      </c>
      <c r="H195" s="10">
        <v>7907</v>
      </c>
      <c r="I195" s="10">
        <v>281</v>
      </c>
      <c r="J195" s="10">
        <v>334</v>
      </c>
      <c r="K195" s="10">
        <v>2809</v>
      </c>
    </row>
    <row r="196" spans="1:11">
      <c r="A196" s="10">
        <v>1381</v>
      </c>
      <c r="B196" s="10">
        <v>4</v>
      </c>
      <c r="C196" s="10" t="s">
        <v>508</v>
      </c>
      <c r="D196" s="10" t="s">
        <v>506</v>
      </c>
      <c r="E196" s="10">
        <v>15071</v>
      </c>
      <c r="F196" s="10">
        <v>12262</v>
      </c>
      <c r="G196" s="10">
        <v>3740</v>
      </c>
      <c r="H196" s="10">
        <v>7907</v>
      </c>
      <c r="I196" s="10">
        <v>281</v>
      </c>
      <c r="J196" s="10">
        <v>334</v>
      </c>
      <c r="K196" s="10">
        <v>2809</v>
      </c>
    </row>
    <row r="197" spans="1:11">
      <c r="A197" s="10">
        <v>1381</v>
      </c>
      <c r="B197" s="10">
        <v>2</v>
      </c>
      <c r="C197" s="10" t="s">
        <v>509</v>
      </c>
      <c r="D197" s="10" t="s">
        <v>510</v>
      </c>
      <c r="E197" s="10">
        <v>12154</v>
      </c>
      <c r="F197" s="10">
        <v>9528</v>
      </c>
      <c r="G197" s="10">
        <v>3491</v>
      </c>
      <c r="H197" s="10">
        <v>4612</v>
      </c>
      <c r="I197" s="10">
        <v>657</v>
      </c>
      <c r="J197" s="10">
        <v>768</v>
      </c>
      <c r="K197" s="10">
        <v>2626</v>
      </c>
    </row>
    <row r="198" spans="1:11">
      <c r="A198" s="10">
        <v>1381</v>
      </c>
      <c r="B198" s="10">
        <v>3</v>
      </c>
      <c r="C198" s="10" t="s">
        <v>511</v>
      </c>
      <c r="D198" s="10" t="s">
        <v>512</v>
      </c>
      <c r="E198" s="10">
        <v>426</v>
      </c>
      <c r="F198" s="10">
        <v>349</v>
      </c>
      <c r="G198" s="10">
        <v>151</v>
      </c>
      <c r="H198" s="10">
        <v>183</v>
      </c>
      <c r="I198" s="10">
        <v>7</v>
      </c>
      <c r="J198" s="10">
        <v>8</v>
      </c>
      <c r="K198" s="10">
        <v>77</v>
      </c>
    </row>
    <row r="199" spans="1:11">
      <c r="A199" s="10">
        <v>1381</v>
      </c>
      <c r="B199" s="10">
        <v>9</v>
      </c>
      <c r="C199" s="10" t="s">
        <v>513</v>
      </c>
      <c r="D199" s="10" t="s">
        <v>514</v>
      </c>
      <c r="E199" s="10">
        <v>426</v>
      </c>
      <c r="F199" s="10">
        <v>349</v>
      </c>
      <c r="G199" s="10">
        <v>151</v>
      </c>
      <c r="H199" s="10">
        <v>183</v>
      </c>
      <c r="I199" s="10">
        <v>7</v>
      </c>
      <c r="J199" s="10">
        <v>8</v>
      </c>
      <c r="K199" s="10">
        <v>77</v>
      </c>
    </row>
    <row r="200" spans="1:11">
      <c r="A200" s="10">
        <v>1381</v>
      </c>
      <c r="B200" s="10">
        <v>3</v>
      </c>
      <c r="C200" s="10" t="s">
        <v>515</v>
      </c>
      <c r="D200" s="10" t="s">
        <v>516</v>
      </c>
      <c r="E200" s="10">
        <v>321</v>
      </c>
      <c r="F200" s="10">
        <v>263</v>
      </c>
      <c r="G200" s="10">
        <v>175</v>
      </c>
      <c r="H200" s="10">
        <v>67</v>
      </c>
      <c r="I200" s="10">
        <v>10</v>
      </c>
      <c r="J200" s="10">
        <v>11</v>
      </c>
      <c r="K200" s="10">
        <v>58</v>
      </c>
    </row>
    <row r="201" spans="1:11">
      <c r="A201" s="10">
        <v>1381</v>
      </c>
      <c r="B201" s="10">
        <v>4</v>
      </c>
      <c r="C201" s="10" t="s">
        <v>517</v>
      </c>
      <c r="D201" s="10" t="s">
        <v>516</v>
      </c>
      <c r="E201" s="10">
        <v>321</v>
      </c>
      <c r="F201" s="10">
        <v>263</v>
      </c>
      <c r="G201" s="10">
        <v>175</v>
      </c>
      <c r="H201" s="10">
        <v>67</v>
      </c>
      <c r="I201" s="10">
        <v>10</v>
      </c>
      <c r="J201" s="10">
        <v>11</v>
      </c>
      <c r="K201" s="10">
        <v>58</v>
      </c>
    </row>
    <row r="202" spans="1:11">
      <c r="A202" s="10">
        <v>1381</v>
      </c>
      <c r="B202" s="10">
        <v>3</v>
      </c>
      <c r="C202" s="10" t="s">
        <v>518</v>
      </c>
      <c r="D202" s="10" t="s">
        <v>519</v>
      </c>
      <c r="E202" s="10">
        <v>320</v>
      </c>
      <c r="F202" s="10">
        <v>274</v>
      </c>
      <c r="G202" s="10">
        <v>62</v>
      </c>
      <c r="H202" s="10">
        <v>197</v>
      </c>
      <c r="I202" s="10">
        <v>6</v>
      </c>
      <c r="J202" s="10">
        <v>9</v>
      </c>
      <c r="K202" s="10">
        <v>46</v>
      </c>
    </row>
    <row r="203" spans="1:11">
      <c r="A203" s="10">
        <v>1381</v>
      </c>
      <c r="B203" s="10">
        <v>4</v>
      </c>
      <c r="C203" s="10" t="s">
        <v>520</v>
      </c>
      <c r="D203" s="10" t="s">
        <v>519</v>
      </c>
      <c r="E203" s="10">
        <v>320</v>
      </c>
      <c r="F203" s="10">
        <v>274</v>
      </c>
      <c r="G203" s="10">
        <v>62</v>
      </c>
      <c r="H203" s="10">
        <v>197</v>
      </c>
      <c r="I203" s="10">
        <v>6</v>
      </c>
      <c r="J203" s="10">
        <v>9</v>
      </c>
      <c r="K203" s="10">
        <v>46</v>
      </c>
    </row>
    <row r="204" spans="1:11">
      <c r="A204" s="10">
        <v>1381</v>
      </c>
      <c r="B204" s="10">
        <v>3</v>
      </c>
      <c r="C204" s="10" t="s">
        <v>521</v>
      </c>
      <c r="D204" s="10" t="s">
        <v>522</v>
      </c>
      <c r="E204" s="10">
        <v>7101</v>
      </c>
      <c r="F204" s="10">
        <v>5401</v>
      </c>
      <c r="G204" s="10">
        <v>1727</v>
      </c>
      <c r="H204" s="10">
        <v>2622</v>
      </c>
      <c r="I204" s="10">
        <v>495</v>
      </c>
      <c r="J204" s="10">
        <v>557</v>
      </c>
      <c r="K204" s="10">
        <v>1700</v>
      </c>
    </row>
    <row r="205" spans="1:11">
      <c r="A205" s="10">
        <v>1381</v>
      </c>
      <c r="B205" s="10">
        <v>4</v>
      </c>
      <c r="C205" s="10" t="s">
        <v>523</v>
      </c>
      <c r="D205" s="10" t="s">
        <v>522</v>
      </c>
      <c r="E205" s="10">
        <v>7101</v>
      </c>
      <c r="F205" s="10">
        <v>5401</v>
      </c>
      <c r="G205" s="10">
        <v>1727</v>
      </c>
      <c r="H205" s="10">
        <v>2622</v>
      </c>
      <c r="I205" s="10">
        <v>495</v>
      </c>
      <c r="J205" s="10">
        <v>557</v>
      </c>
      <c r="K205" s="10">
        <v>1700</v>
      </c>
    </row>
    <row r="206" spans="1:11">
      <c r="A206" s="10">
        <v>1381</v>
      </c>
      <c r="B206" s="10">
        <v>7</v>
      </c>
      <c r="C206" s="10" t="s">
        <v>524</v>
      </c>
      <c r="D206" s="10" t="s">
        <v>525</v>
      </c>
      <c r="E206" s="10">
        <v>3986</v>
      </c>
      <c r="F206" s="10">
        <v>3241</v>
      </c>
      <c r="G206" s="10">
        <v>1376</v>
      </c>
      <c r="H206" s="10">
        <v>1543</v>
      </c>
      <c r="I206" s="10">
        <v>139</v>
      </c>
      <c r="J206" s="10">
        <v>183</v>
      </c>
      <c r="K206" s="10">
        <v>745</v>
      </c>
    </row>
    <row r="207" spans="1:11">
      <c r="A207" s="10">
        <v>1381</v>
      </c>
      <c r="B207" s="10">
        <v>9</v>
      </c>
      <c r="C207" s="10" t="s">
        <v>526</v>
      </c>
      <c r="D207" s="10" t="s">
        <v>525</v>
      </c>
      <c r="E207" s="10">
        <v>3986</v>
      </c>
      <c r="F207" s="10">
        <v>3241</v>
      </c>
      <c r="G207" s="10">
        <v>1376</v>
      </c>
      <c r="H207" s="10">
        <v>1543</v>
      </c>
      <c r="I207" s="10">
        <v>139</v>
      </c>
      <c r="J207" s="10">
        <v>183</v>
      </c>
      <c r="K207" s="10">
        <v>745</v>
      </c>
    </row>
    <row r="208" spans="1:11">
      <c r="A208" s="10">
        <v>1381</v>
      </c>
      <c r="B208" s="10">
        <v>2</v>
      </c>
      <c r="C208" s="10" t="s">
        <v>527</v>
      </c>
      <c r="D208" s="10" t="s">
        <v>528</v>
      </c>
      <c r="E208" s="10">
        <v>2257</v>
      </c>
      <c r="F208" s="10">
        <v>1764</v>
      </c>
      <c r="G208" s="10">
        <v>665</v>
      </c>
      <c r="H208" s="10">
        <v>807</v>
      </c>
      <c r="I208" s="10">
        <v>200</v>
      </c>
      <c r="J208" s="10">
        <v>92</v>
      </c>
      <c r="K208" s="10">
        <v>493</v>
      </c>
    </row>
    <row r="209" spans="1:11">
      <c r="A209" s="10">
        <v>1381</v>
      </c>
      <c r="B209" s="10">
        <v>7</v>
      </c>
      <c r="C209" s="10" t="s">
        <v>529</v>
      </c>
      <c r="D209" s="10" t="s">
        <v>530</v>
      </c>
      <c r="E209" s="10">
        <v>2257</v>
      </c>
      <c r="F209" s="10">
        <v>1764</v>
      </c>
      <c r="G209" s="10">
        <v>665</v>
      </c>
      <c r="H209" s="10">
        <v>807</v>
      </c>
      <c r="I209" s="10">
        <v>200</v>
      </c>
      <c r="J209" s="10">
        <v>92</v>
      </c>
      <c r="K209" s="10">
        <v>493</v>
      </c>
    </row>
    <row r="210" spans="1:11">
      <c r="A210" s="10">
        <v>1381</v>
      </c>
      <c r="B210" s="10">
        <v>19</v>
      </c>
      <c r="C210" s="10" t="s">
        <v>531</v>
      </c>
      <c r="D210" s="10" t="s">
        <v>532</v>
      </c>
      <c r="E210" s="10">
        <v>70</v>
      </c>
      <c r="F210" s="10">
        <v>56</v>
      </c>
      <c r="G210" s="10">
        <v>5</v>
      </c>
      <c r="H210" s="10">
        <v>40</v>
      </c>
      <c r="I210" s="10">
        <v>4</v>
      </c>
      <c r="J210" s="10">
        <v>7</v>
      </c>
      <c r="K210" s="10">
        <v>14</v>
      </c>
    </row>
    <row r="211" spans="1:11">
      <c r="A211" s="10">
        <v>1381</v>
      </c>
      <c r="B211" s="10">
        <v>4</v>
      </c>
      <c r="C211" s="10" t="s">
        <v>533</v>
      </c>
      <c r="D211" s="10" t="s">
        <v>534</v>
      </c>
      <c r="E211" s="10">
        <v>1034</v>
      </c>
      <c r="F211" s="10">
        <v>696</v>
      </c>
      <c r="G211" s="10">
        <v>335</v>
      </c>
      <c r="H211" s="10">
        <v>316</v>
      </c>
      <c r="I211" s="10">
        <v>31</v>
      </c>
      <c r="J211" s="10">
        <v>14</v>
      </c>
      <c r="K211" s="10">
        <v>338</v>
      </c>
    </row>
    <row r="212" spans="1:11">
      <c r="A212" s="10">
        <v>1381</v>
      </c>
      <c r="B212" s="10">
        <v>4</v>
      </c>
      <c r="C212" s="10" t="s">
        <v>535</v>
      </c>
      <c r="D212" s="10" t="s">
        <v>536</v>
      </c>
      <c r="E212" s="10">
        <v>647</v>
      </c>
      <c r="F212" s="10">
        <v>556</v>
      </c>
      <c r="G212" s="10">
        <v>186</v>
      </c>
      <c r="H212" s="10">
        <v>195</v>
      </c>
      <c r="I212" s="10">
        <v>114</v>
      </c>
      <c r="J212" s="10">
        <v>61</v>
      </c>
      <c r="K212" s="10">
        <v>91</v>
      </c>
    </row>
    <row r="213" spans="1:11">
      <c r="A213" s="10">
        <v>1381</v>
      </c>
      <c r="B213" s="10">
        <v>4</v>
      </c>
      <c r="C213" s="10" t="s">
        <v>537</v>
      </c>
      <c r="D213" s="10" t="s">
        <v>538</v>
      </c>
      <c r="E213" s="10">
        <v>506</v>
      </c>
      <c r="F213" s="10">
        <v>456</v>
      </c>
      <c r="G213" s="10">
        <v>139</v>
      </c>
      <c r="H213" s="10">
        <v>256</v>
      </c>
      <c r="I213" s="10">
        <v>51</v>
      </c>
      <c r="J213" s="10">
        <v>10</v>
      </c>
      <c r="K213" s="10">
        <v>50</v>
      </c>
    </row>
    <row r="214" spans="1:11">
      <c r="A214" s="10">
        <v>0</v>
      </c>
      <c r="B214" s="10">
        <v>0</v>
      </c>
      <c r="C214" s="10">
        <v>0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</row>
    <row r="215" spans="1:11">
      <c r="A215" s="10">
        <v>0</v>
      </c>
      <c r="B215" s="10">
        <v>0</v>
      </c>
      <c r="C215" s="10">
        <v>0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</row>
    <row r="216" spans="1:11">
      <c r="A216" s="10">
        <v>0</v>
      </c>
      <c r="B216" s="10">
        <v>0</v>
      </c>
      <c r="C216" s="10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</row>
    <row r="217" spans="1:11">
      <c r="A217" s="10">
        <v>0</v>
      </c>
      <c r="B217" s="10">
        <v>0</v>
      </c>
      <c r="C217" s="10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</row>
    <row r="218" spans="1:11">
      <c r="A218" s="10">
        <v>0</v>
      </c>
      <c r="B218" s="10">
        <v>0</v>
      </c>
      <c r="C218" s="10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</row>
    <row r="219" spans="1:11">
      <c r="A219" s="10">
        <v>0</v>
      </c>
      <c r="B219" s="10">
        <v>0</v>
      </c>
      <c r="C219" s="10">
        <v>0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</row>
    <row r="220" spans="1:11">
      <c r="A220" s="10">
        <v>0</v>
      </c>
      <c r="B220" s="10">
        <v>0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</row>
    <row r="221" spans="1:11">
      <c r="A221" s="10">
        <v>0</v>
      </c>
      <c r="B221" s="10">
        <v>0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</row>
    <row r="222" spans="1:11">
      <c r="A222" s="10">
        <v>0</v>
      </c>
      <c r="B222" s="10">
        <v>0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</row>
    <row r="223" spans="1:11">
      <c r="A223" s="10">
        <v>0</v>
      </c>
      <c r="B223" s="10">
        <v>0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</row>
    <row r="224" spans="1:11">
      <c r="A224" s="10">
        <v>0</v>
      </c>
      <c r="B224" s="10">
        <v>0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</row>
    <row r="225" spans="1:11">
      <c r="A225" s="10">
        <v>0</v>
      </c>
      <c r="B225" s="10">
        <v>0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</row>
    <row r="226" spans="1:11">
      <c r="A226" s="10">
        <v>0</v>
      </c>
      <c r="B226" s="10">
        <v>0</v>
      </c>
      <c r="C226" s="10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</row>
    <row r="227" spans="1:11">
      <c r="A227" s="10">
        <v>0</v>
      </c>
      <c r="B227" s="10">
        <v>0</v>
      </c>
      <c r="C227" s="10">
        <v>0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</row>
    <row r="228" spans="1:11">
      <c r="A228" s="10">
        <v>0</v>
      </c>
      <c r="B228" s="10">
        <v>0</v>
      </c>
      <c r="C228" s="10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</row>
    <row r="229" spans="1:11">
      <c r="A229" s="10">
        <v>0</v>
      </c>
      <c r="B229" s="10">
        <v>0</v>
      </c>
      <c r="C229" s="10">
        <v>0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</row>
    <row r="230" spans="1:11">
      <c r="A230" s="10">
        <v>0</v>
      </c>
      <c r="B230" s="10">
        <v>0</v>
      </c>
      <c r="C230" s="10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</row>
  </sheetData>
  <mergeCells count="9">
    <mergeCell ref="C1:K1"/>
    <mergeCell ref="A1:B1"/>
    <mergeCell ref="A2:A3"/>
    <mergeCell ref="K2:K3"/>
    <mergeCell ref="F2:J2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1" max="1" width="9.140625" style="11"/>
    <col min="2" max="2" width="15.140625" style="12" bestFit="1" customWidth="1"/>
    <col min="3" max="3" width="9.140625" style="13"/>
    <col min="4" max="4" width="58.7109375" style="12" customWidth="1"/>
    <col min="5" max="5" width="13.7109375" style="12" customWidth="1"/>
    <col min="6" max="6" width="13.85546875" style="12" customWidth="1"/>
    <col min="7" max="7" width="12" style="12" customWidth="1"/>
    <col min="8" max="9" width="13" style="12" customWidth="1"/>
    <col min="10" max="10" width="12.7109375" style="12" customWidth="1"/>
    <col min="11" max="11" width="14" style="12" customWidth="1"/>
    <col min="12" max="12" width="12.5703125" style="12" customWidth="1"/>
    <col min="13" max="13" width="13.7109375" style="12" customWidth="1"/>
    <col min="14" max="14" width="14.28515625" style="12" customWidth="1"/>
    <col min="15" max="16384" width="9.140625" style="11"/>
  </cols>
  <sheetData>
    <row r="1" spans="1:14" ht="15.75" thickBot="1">
      <c r="A1" s="25" t="s">
        <v>159</v>
      </c>
      <c r="B1" s="25"/>
      <c r="C1" s="24" t="str">
        <f>CONCATENATE("3-",'فهرست جداول'!B4,"-",MID('فهرست جداول'!B1, 58,10))</f>
        <v>3-شاغلان کارگاه‏ها بر حسب وضع سواد، مدرک تحصیلی و فعالیت-81 کل کشور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ht="15.75" thickBot="1">
      <c r="A2" s="32" t="s">
        <v>128</v>
      </c>
      <c r="B2" s="32" t="s">
        <v>151</v>
      </c>
      <c r="C2" s="32" t="s">
        <v>0</v>
      </c>
      <c r="D2" s="34" t="s">
        <v>1</v>
      </c>
      <c r="E2" s="26" t="s">
        <v>11</v>
      </c>
      <c r="F2" s="26" t="s">
        <v>4</v>
      </c>
      <c r="G2" s="26" t="s">
        <v>12</v>
      </c>
      <c r="H2" s="20" t="s">
        <v>13</v>
      </c>
      <c r="I2" s="20"/>
      <c r="J2" s="20"/>
      <c r="K2" s="20"/>
      <c r="L2" s="20"/>
      <c r="M2" s="20"/>
      <c r="N2" s="20"/>
    </row>
    <row r="3" spans="1:14" ht="30" customHeight="1" thickBot="1">
      <c r="A3" s="33" t="s">
        <v>128</v>
      </c>
      <c r="B3" s="33"/>
      <c r="C3" s="33"/>
      <c r="D3" s="35"/>
      <c r="E3" s="28"/>
      <c r="F3" s="28"/>
      <c r="G3" s="28"/>
      <c r="H3" s="18" t="s">
        <v>2</v>
      </c>
      <c r="I3" s="16" t="s">
        <v>14</v>
      </c>
      <c r="J3" s="18" t="s">
        <v>15</v>
      </c>
      <c r="K3" s="16" t="s">
        <v>16</v>
      </c>
      <c r="L3" s="18" t="s">
        <v>17</v>
      </c>
      <c r="M3" s="16" t="s">
        <v>18</v>
      </c>
      <c r="N3" s="18" t="s">
        <v>19</v>
      </c>
    </row>
    <row r="4" spans="1:14">
      <c r="A4" s="10">
        <v>1381</v>
      </c>
      <c r="B4" s="10">
        <v>1</v>
      </c>
      <c r="C4" s="10" t="s">
        <v>162</v>
      </c>
      <c r="D4" s="10" t="s">
        <v>163</v>
      </c>
      <c r="E4" s="10">
        <v>19271</v>
      </c>
      <c r="F4" s="10">
        <v>1201651</v>
      </c>
      <c r="G4" s="10">
        <v>49788</v>
      </c>
      <c r="H4" s="10">
        <v>1151863</v>
      </c>
      <c r="I4" s="10">
        <v>625408</v>
      </c>
      <c r="J4" s="10">
        <v>366660</v>
      </c>
      <c r="K4" s="10">
        <v>56180</v>
      </c>
      <c r="L4" s="10">
        <v>92692</v>
      </c>
      <c r="M4" s="10">
        <v>8847</v>
      </c>
      <c r="N4" s="10">
        <v>2076</v>
      </c>
    </row>
    <row r="5" spans="1:14">
      <c r="A5" s="10">
        <v>1381</v>
      </c>
      <c r="B5" s="10">
        <v>2</v>
      </c>
      <c r="C5" s="10" t="s">
        <v>164</v>
      </c>
      <c r="D5" s="10" t="s">
        <v>165</v>
      </c>
      <c r="E5" s="10">
        <v>2461</v>
      </c>
      <c r="F5" s="10">
        <v>138524</v>
      </c>
      <c r="G5" s="10">
        <v>8474</v>
      </c>
      <c r="H5" s="10">
        <v>130050</v>
      </c>
      <c r="I5" s="10">
        <v>78023</v>
      </c>
      <c r="J5" s="10">
        <v>37137</v>
      </c>
      <c r="K5" s="10">
        <v>4622</v>
      </c>
      <c r="L5" s="10">
        <v>9397</v>
      </c>
      <c r="M5" s="10">
        <v>615</v>
      </c>
      <c r="N5" s="10">
        <v>256</v>
      </c>
    </row>
    <row r="6" spans="1:14">
      <c r="A6" s="10">
        <v>1381</v>
      </c>
      <c r="B6" s="10">
        <v>3</v>
      </c>
      <c r="C6" s="10" t="s">
        <v>166</v>
      </c>
      <c r="D6" s="10" t="s">
        <v>167</v>
      </c>
      <c r="E6" s="10">
        <v>281</v>
      </c>
      <c r="F6" s="10">
        <v>13289</v>
      </c>
      <c r="G6" s="10">
        <v>848</v>
      </c>
      <c r="H6" s="10">
        <v>12441</v>
      </c>
      <c r="I6" s="10">
        <v>7540</v>
      </c>
      <c r="J6" s="10">
        <v>3467</v>
      </c>
      <c r="K6" s="10">
        <v>509</v>
      </c>
      <c r="L6" s="10">
        <v>742</v>
      </c>
      <c r="M6" s="10">
        <v>50</v>
      </c>
      <c r="N6" s="10">
        <v>133</v>
      </c>
    </row>
    <row r="7" spans="1:14">
      <c r="A7" s="10">
        <v>1381</v>
      </c>
      <c r="B7" s="10">
        <v>4</v>
      </c>
      <c r="C7" s="10" t="s">
        <v>168</v>
      </c>
      <c r="D7" s="10" t="s">
        <v>167</v>
      </c>
      <c r="E7" s="10">
        <v>281</v>
      </c>
      <c r="F7" s="10">
        <v>13289</v>
      </c>
      <c r="G7" s="10">
        <v>848</v>
      </c>
      <c r="H7" s="10">
        <v>12441</v>
      </c>
      <c r="I7" s="10">
        <v>7540</v>
      </c>
      <c r="J7" s="10">
        <v>3467</v>
      </c>
      <c r="K7" s="10">
        <v>509</v>
      </c>
      <c r="L7" s="10">
        <v>742</v>
      </c>
      <c r="M7" s="10">
        <v>50</v>
      </c>
      <c r="N7" s="10">
        <v>133</v>
      </c>
    </row>
    <row r="8" spans="1:14">
      <c r="A8" s="10">
        <v>1381</v>
      </c>
      <c r="B8" s="10">
        <v>3</v>
      </c>
      <c r="C8" s="10" t="s">
        <v>169</v>
      </c>
      <c r="D8" s="10" t="s">
        <v>170</v>
      </c>
      <c r="E8" s="10">
        <v>45</v>
      </c>
      <c r="F8" s="10">
        <v>3748</v>
      </c>
      <c r="G8" s="10">
        <v>261</v>
      </c>
      <c r="H8" s="10">
        <v>3487</v>
      </c>
      <c r="I8" s="10">
        <v>2148</v>
      </c>
      <c r="J8" s="10">
        <v>951</v>
      </c>
      <c r="K8" s="10">
        <v>116</v>
      </c>
      <c r="L8" s="10">
        <v>253</v>
      </c>
      <c r="M8" s="10">
        <v>10</v>
      </c>
      <c r="N8" s="10">
        <v>9</v>
      </c>
    </row>
    <row r="9" spans="1:14">
      <c r="A9" s="10">
        <v>1381</v>
      </c>
      <c r="B9" s="10">
        <v>4</v>
      </c>
      <c r="C9" s="10" t="s">
        <v>171</v>
      </c>
      <c r="D9" s="10" t="s">
        <v>170</v>
      </c>
      <c r="E9" s="10">
        <v>45</v>
      </c>
      <c r="F9" s="10">
        <v>3748</v>
      </c>
      <c r="G9" s="10">
        <v>261</v>
      </c>
      <c r="H9" s="10">
        <v>3487</v>
      </c>
      <c r="I9" s="10">
        <v>2148</v>
      </c>
      <c r="J9" s="10">
        <v>951</v>
      </c>
      <c r="K9" s="10">
        <v>116</v>
      </c>
      <c r="L9" s="10">
        <v>253</v>
      </c>
      <c r="M9" s="10">
        <v>10</v>
      </c>
      <c r="N9" s="10">
        <v>9</v>
      </c>
    </row>
    <row r="10" spans="1:14">
      <c r="A10" s="10">
        <v>1381</v>
      </c>
      <c r="B10" s="10">
        <v>3</v>
      </c>
      <c r="C10" s="10" t="s">
        <v>172</v>
      </c>
      <c r="D10" s="10" t="s">
        <v>173</v>
      </c>
      <c r="E10" s="10">
        <v>282</v>
      </c>
      <c r="F10" s="10">
        <v>12155</v>
      </c>
      <c r="G10" s="10">
        <v>1569</v>
      </c>
      <c r="H10" s="10">
        <v>10586</v>
      </c>
      <c r="I10" s="10">
        <v>5932</v>
      </c>
      <c r="J10" s="10">
        <v>3509</v>
      </c>
      <c r="K10" s="10">
        <v>323</v>
      </c>
      <c r="L10" s="10">
        <v>782</v>
      </c>
      <c r="M10" s="10">
        <v>36</v>
      </c>
      <c r="N10" s="10">
        <v>4</v>
      </c>
    </row>
    <row r="11" spans="1:14">
      <c r="A11" s="10">
        <v>1381</v>
      </c>
      <c r="B11" s="10">
        <v>4</v>
      </c>
      <c r="C11" s="10" t="s">
        <v>174</v>
      </c>
      <c r="D11" s="10" t="s">
        <v>173</v>
      </c>
      <c r="E11" s="10">
        <v>282</v>
      </c>
      <c r="F11" s="10">
        <v>12155</v>
      </c>
      <c r="G11" s="10">
        <v>1569</v>
      </c>
      <c r="H11" s="10">
        <v>10586</v>
      </c>
      <c r="I11" s="10">
        <v>5932</v>
      </c>
      <c r="J11" s="10">
        <v>3509</v>
      </c>
      <c r="K11" s="10">
        <v>323</v>
      </c>
      <c r="L11" s="10">
        <v>782</v>
      </c>
      <c r="M11" s="10">
        <v>36</v>
      </c>
      <c r="N11" s="10">
        <v>4</v>
      </c>
    </row>
    <row r="12" spans="1:14">
      <c r="A12" s="10">
        <v>1381</v>
      </c>
      <c r="B12" s="10">
        <v>3</v>
      </c>
      <c r="C12" s="10" t="s">
        <v>175</v>
      </c>
      <c r="D12" s="10" t="s">
        <v>176</v>
      </c>
      <c r="E12" s="10">
        <v>39</v>
      </c>
      <c r="F12" s="10">
        <v>11187</v>
      </c>
      <c r="G12" s="10">
        <v>749</v>
      </c>
      <c r="H12" s="10">
        <v>10438</v>
      </c>
      <c r="I12" s="10">
        <v>6045</v>
      </c>
      <c r="J12" s="10">
        <v>3212</v>
      </c>
      <c r="K12" s="10">
        <v>402</v>
      </c>
      <c r="L12" s="10">
        <v>703</v>
      </c>
      <c r="M12" s="10">
        <v>70</v>
      </c>
      <c r="N12" s="10">
        <v>6</v>
      </c>
    </row>
    <row r="13" spans="1:14">
      <c r="A13" s="10">
        <v>1381</v>
      </c>
      <c r="B13" s="10">
        <v>4</v>
      </c>
      <c r="C13" s="10" t="s">
        <v>177</v>
      </c>
      <c r="D13" s="10" t="s">
        <v>176</v>
      </c>
      <c r="E13" s="10">
        <v>39</v>
      </c>
      <c r="F13" s="10">
        <v>11187</v>
      </c>
      <c r="G13" s="10">
        <v>749</v>
      </c>
      <c r="H13" s="10">
        <v>10438</v>
      </c>
      <c r="I13" s="10">
        <v>6045</v>
      </c>
      <c r="J13" s="10">
        <v>3212</v>
      </c>
      <c r="K13" s="10">
        <v>402</v>
      </c>
      <c r="L13" s="10">
        <v>703</v>
      </c>
      <c r="M13" s="10">
        <v>70</v>
      </c>
      <c r="N13" s="10">
        <v>6</v>
      </c>
    </row>
    <row r="14" spans="1:14">
      <c r="A14" s="10">
        <v>1381</v>
      </c>
      <c r="B14" s="10">
        <v>3</v>
      </c>
      <c r="C14" s="10" t="s">
        <v>178</v>
      </c>
      <c r="D14" s="10" t="s">
        <v>179</v>
      </c>
      <c r="E14" s="10">
        <v>183</v>
      </c>
      <c r="F14" s="10">
        <v>12980</v>
      </c>
      <c r="G14" s="10">
        <v>260</v>
      </c>
      <c r="H14" s="10">
        <v>12720</v>
      </c>
      <c r="I14" s="10">
        <v>6485</v>
      </c>
      <c r="J14" s="10">
        <v>4020</v>
      </c>
      <c r="K14" s="10">
        <v>689</v>
      </c>
      <c r="L14" s="10">
        <v>1396</v>
      </c>
      <c r="M14" s="10">
        <v>114</v>
      </c>
      <c r="N14" s="10">
        <v>16</v>
      </c>
    </row>
    <row r="15" spans="1:14">
      <c r="A15" s="10">
        <v>1381</v>
      </c>
      <c r="B15" s="10">
        <v>4</v>
      </c>
      <c r="C15" s="10" t="s">
        <v>180</v>
      </c>
      <c r="D15" s="10" t="s">
        <v>179</v>
      </c>
      <c r="E15" s="10">
        <v>183</v>
      </c>
      <c r="F15" s="10">
        <v>12980</v>
      </c>
      <c r="G15" s="10">
        <v>260</v>
      </c>
      <c r="H15" s="10">
        <v>12720</v>
      </c>
      <c r="I15" s="10">
        <v>6485</v>
      </c>
      <c r="J15" s="10">
        <v>4020</v>
      </c>
      <c r="K15" s="10">
        <v>689</v>
      </c>
      <c r="L15" s="10">
        <v>1396</v>
      </c>
      <c r="M15" s="10">
        <v>114</v>
      </c>
      <c r="N15" s="10">
        <v>16</v>
      </c>
    </row>
    <row r="16" spans="1:14">
      <c r="A16" s="10">
        <v>1381</v>
      </c>
      <c r="B16" s="10">
        <v>3</v>
      </c>
      <c r="C16" s="10" t="s">
        <v>181</v>
      </c>
      <c r="D16" s="10" t="s">
        <v>182</v>
      </c>
      <c r="E16" s="10">
        <v>324</v>
      </c>
      <c r="F16" s="10">
        <v>10872</v>
      </c>
      <c r="G16" s="10">
        <v>708</v>
      </c>
      <c r="H16" s="10">
        <v>10164</v>
      </c>
      <c r="I16" s="10">
        <v>6146</v>
      </c>
      <c r="J16" s="10">
        <v>2750</v>
      </c>
      <c r="K16" s="10">
        <v>353</v>
      </c>
      <c r="L16" s="10">
        <v>855</v>
      </c>
      <c r="M16" s="10">
        <v>44</v>
      </c>
      <c r="N16" s="10">
        <v>16</v>
      </c>
    </row>
    <row r="17" spans="1:14">
      <c r="A17" s="10">
        <v>1381</v>
      </c>
      <c r="B17" s="10">
        <v>4</v>
      </c>
      <c r="C17" s="10" t="s">
        <v>183</v>
      </c>
      <c r="D17" s="10" t="s">
        <v>184</v>
      </c>
      <c r="E17" s="10">
        <v>302</v>
      </c>
      <c r="F17" s="10">
        <v>9773</v>
      </c>
      <c r="G17" s="10">
        <v>670</v>
      </c>
      <c r="H17" s="10">
        <v>9103</v>
      </c>
      <c r="I17" s="10">
        <v>5487</v>
      </c>
      <c r="J17" s="10">
        <v>2516</v>
      </c>
      <c r="K17" s="10">
        <v>322</v>
      </c>
      <c r="L17" s="10">
        <v>730</v>
      </c>
      <c r="M17" s="10">
        <v>34</v>
      </c>
      <c r="N17" s="10">
        <v>14</v>
      </c>
    </row>
    <row r="18" spans="1:14">
      <c r="A18" s="10">
        <v>1381</v>
      </c>
      <c r="B18" s="10">
        <v>4</v>
      </c>
      <c r="C18" s="10" t="s">
        <v>185</v>
      </c>
      <c r="D18" s="10" t="s">
        <v>186</v>
      </c>
      <c r="E18" s="10">
        <v>22</v>
      </c>
      <c r="F18" s="10">
        <v>1099</v>
      </c>
      <c r="G18" s="10">
        <v>38</v>
      </c>
      <c r="H18" s="10">
        <v>1061</v>
      </c>
      <c r="I18" s="10">
        <v>659</v>
      </c>
      <c r="J18" s="10">
        <v>234</v>
      </c>
      <c r="K18" s="10">
        <v>31</v>
      </c>
      <c r="L18" s="10">
        <v>125</v>
      </c>
      <c r="M18" s="10">
        <v>10</v>
      </c>
      <c r="N18" s="10">
        <v>2</v>
      </c>
    </row>
    <row r="19" spans="1:14">
      <c r="A19" s="10">
        <v>1381</v>
      </c>
      <c r="B19" s="10">
        <v>3</v>
      </c>
      <c r="C19" s="10" t="s">
        <v>187</v>
      </c>
      <c r="D19" s="10" t="s">
        <v>188</v>
      </c>
      <c r="E19" s="10">
        <v>1223</v>
      </c>
      <c r="F19" s="10">
        <v>71667</v>
      </c>
      <c r="G19" s="10">
        <v>3951</v>
      </c>
      <c r="H19" s="10">
        <v>67716</v>
      </c>
      <c r="I19" s="10">
        <v>42389</v>
      </c>
      <c r="J19" s="10">
        <v>18510</v>
      </c>
      <c r="K19" s="10">
        <v>2107</v>
      </c>
      <c r="L19" s="10">
        <v>4388</v>
      </c>
      <c r="M19" s="10">
        <v>268</v>
      </c>
      <c r="N19" s="10">
        <v>54</v>
      </c>
    </row>
    <row r="20" spans="1:14">
      <c r="A20" s="10">
        <v>1381</v>
      </c>
      <c r="B20" s="10">
        <v>4</v>
      </c>
      <c r="C20" s="10" t="s">
        <v>189</v>
      </c>
      <c r="D20" s="10" t="s">
        <v>188</v>
      </c>
      <c r="E20" s="10">
        <v>513</v>
      </c>
      <c r="F20" s="10">
        <v>20463</v>
      </c>
      <c r="G20" s="10">
        <v>917</v>
      </c>
      <c r="H20" s="10">
        <v>19546</v>
      </c>
      <c r="I20" s="10">
        <v>13306</v>
      </c>
      <c r="J20" s="10">
        <v>4704</v>
      </c>
      <c r="K20" s="10">
        <v>512</v>
      </c>
      <c r="L20" s="10">
        <v>942</v>
      </c>
      <c r="M20" s="10">
        <v>64</v>
      </c>
      <c r="N20" s="10">
        <v>18</v>
      </c>
    </row>
    <row r="21" spans="1:14">
      <c r="A21" s="10">
        <v>1381</v>
      </c>
      <c r="B21" s="10">
        <v>4</v>
      </c>
      <c r="C21" s="10" t="s">
        <v>190</v>
      </c>
      <c r="D21" s="10" t="s">
        <v>191</v>
      </c>
      <c r="E21" s="10">
        <v>74</v>
      </c>
      <c r="F21" s="10">
        <v>26355</v>
      </c>
      <c r="G21" s="10">
        <v>1677</v>
      </c>
      <c r="H21" s="10">
        <v>24678</v>
      </c>
      <c r="I21" s="10">
        <v>15616</v>
      </c>
      <c r="J21" s="10">
        <v>6603</v>
      </c>
      <c r="K21" s="10">
        <v>786</v>
      </c>
      <c r="L21" s="10">
        <v>1564</v>
      </c>
      <c r="M21" s="10">
        <v>100</v>
      </c>
      <c r="N21" s="10">
        <v>9</v>
      </c>
    </row>
    <row r="22" spans="1:14">
      <c r="A22" s="10">
        <v>1381</v>
      </c>
      <c r="B22" s="10">
        <v>4</v>
      </c>
      <c r="C22" s="10" t="s">
        <v>192</v>
      </c>
      <c r="D22" s="10" t="s">
        <v>193</v>
      </c>
      <c r="E22" s="10">
        <v>71</v>
      </c>
      <c r="F22" s="10">
        <v>3734</v>
      </c>
      <c r="G22" s="10">
        <v>94</v>
      </c>
      <c r="H22" s="10">
        <v>3640</v>
      </c>
      <c r="I22" s="10">
        <v>2075</v>
      </c>
      <c r="J22" s="10">
        <v>1181</v>
      </c>
      <c r="K22" s="10">
        <v>125</v>
      </c>
      <c r="L22" s="10">
        <v>248</v>
      </c>
      <c r="M22" s="10">
        <v>10</v>
      </c>
      <c r="N22" s="10">
        <v>1</v>
      </c>
    </row>
    <row r="23" spans="1:14">
      <c r="A23" s="10">
        <v>1381</v>
      </c>
      <c r="B23" s="10">
        <v>4</v>
      </c>
      <c r="C23" s="10" t="s">
        <v>194</v>
      </c>
      <c r="D23" s="10" t="s">
        <v>195</v>
      </c>
      <c r="E23" s="10">
        <v>159</v>
      </c>
      <c r="F23" s="10">
        <v>3278</v>
      </c>
      <c r="G23" s="10">
        <v>118</v>
      </c>
      <c r="H23" s="10">
        <v>3160</v>
      </c>
      <c r="I23" s="10">
        <v>1728</v>
      </c>
      <c r="J23" s="10">
        <v>1006</v>
      </c>
      <c r="K23" s="10">
        <v>109</v>
      </c>
      <c r="L23" s="10">
        <v>298</v>
      </c>
      <c r="M23" s="10">
        <v>18</v>
      </c>
      <c r="N23" s="10">
        <v>1</v>
      </c>
    </row>
    <row r="24" spans="1:14">
      <c r="A24" s="10">
        <v>1381</v>
      </c>
      <c r="B24" s="10">
        <v>4</v>
      </c>
      <c r="C24" s="10" t="s">
        <v>196</v>
      </c>
      <c r="D24" s="10" t="s">
        <v>197</v>
      </c>
      <c r="E24" s="10">
        <v>19</v>
      </c>
      <c r="F24" s="10">
        <v>778</v>
      </c>
      <c r="G24" s="10">
        <v>110</v>
      </c>
      <c r="H24" s="10">
        <v>668</v>
      </c>
      <c r="I24" s="10">
        <v>295</v>
      </c>
      <c r="J24" s="10">
        <v>271</v>
      </c>
      <c r="K24" s="10">
        <v>29</v>
      </c>
      <c r="L24" s="10">
        <v>68</v>
      </c>
      <c r="M24" s="10">
        <v>0</v>
      </c>
      <c r="N24" s="10">
        <v>5</v>
      </c>
    </row>
    <row r="25" spans="1:14">
      <c r="A25" s="10">
        <v>1381</v>
      </c>
      <c r="B25" s="10">
        <v>4</v>
      </c>
      <c r="C25" s="10" t="s">
        <v>198</v>
      </c>
      <c r="D25" s="10" t="s">
        <v>199</v>
      </c>
      <c r="E25" s="10">
        <v>387</v>
      </c>
      <c r="F25" s="10">
        <v>17059</v>
      </c>
      <c r="G25" s="10">
        <v>1035</v>
      </c>
      <c r="H25" s="10">
        <v>16024</v>
      </c>
      <c r="I25" s="10">
        <v>9369</v>
      </c>
      <c r="J25" s="10">
        <v>4745</v>
      </c>
      <c r="K25" s="10">
        <v>546</v>
      </c>
      <c r="L25" s="10">
        <v>1268</v>
      </c>
      <c r="M25" s="10">
        <v>76</v>
      </c>
      <c r="N25" s="10">
        <v>20</v>
      </c>
    </row>
    <row r="26" spans="1:14">
      <c r="A26" s="10">
        <v>1381</v>
      </c>
      <c r="B26" s="10">
        <v>3</v>
      </c>
      <c r="C26" s="10" t="s">
        <v>200</v>
      </c>
      <c r="D26" s="10" t="s">
        <v>201</v>
      </c>
      <c r="E26" s="10">
        <v>84</v>
      </c>
      <c r="F26" s="10">
        <v>2626</v>
      </c>
      <c r="G26" s="10">
        <v>128</v>
      </c>
      <c r="H26" s="10">
        <v>2498</v>
      </c>
      <c r="I26" s="10">
        <v>1338</v>
      </c>
      <c r="J26" s="10">
        <v>718</v>
      </c>
      <c r="K26" s="10">
        <v>123</v>
      </c>
      <c r="L26" s="10">
        <v>278</v>
      </c>
      <c r="M26" s="10">
        <v>23</v>
      </c>
      <c r="N26" s="10">
        <v>18</v>
      </c>
    </row>
    <row r="27" spans="1:14">
      <c r="A27" s="10">
        <v>1381</v>
      </c>
      <c r="B27" s="10">
        <v>4</v>
      </c>
      <c r="C27" s="10" t="s">
        <v>202</v>
      </c>
      <c r="D27" s="10" t="s">
        <v>201</v>
      </c>
      <c r="E27" s="10">
        <v>84</v>
      </c>
      <c r="F27" s="10">
        <v>2626</v>
      </c>
      <c r="G27" s="10">
        <v>128</v>
      </c>
      <c r="H27" s="10">
        <v>2498</v>
      </c>
      <c r="I27" s="10">
        <v>1338</v>
      </c>
      <c r="J27" s="10">
        <v>718</v>
      </c>
      <c r="K27" s="10">
        <v>123</v>
      </c>
      <c r="L27" s="10">
        <v>278</v>
      </c>
      <c r="M27" s="10">
        <v>23</v>
      </c>
      <c r="N27" s="10">
        <v>18</v>
      </c>
    </row>
    <row r="28" spans="1:14">
      <c r="A28" s="10">
        <v>1381</v>
      </c>
      <c r="B28" s="10">
        <v>2</v>
      </c>
      <c r="C28" s="10" t="s">
        <v>203</v>
      </c>
      <c r="D28" s="10" t="s">
        <v>204</v>
      </c>
      <c r="E28" s="10">
        <v>86</v>
      </c>
      <c r="F28" s="10">
        <v>13244</v>
      </c>
      <c r="G28" s="10">
        <v>622</v>
      </c>
      <c r="H28" s="10">
        <v>12622</v>
      </c>
      <c r="I28" s="10">
        <v>7666</v>
      </c>
      <c r="J28" s="10">
        <v>3624</v>
      </c>
      <c r="K28" s="10">
        <v>496</v>
      </c>
      <c r="L28" s="10">
        <v>748</v>
      </c>
      <c r="M28" s="10">
        <v>73</v>
      </c>
      <c r="N28" s="10">
        <v>15</v>
      </c>
    </row>
    <row r="29" spans="1:14">
      <c r="A29" s="10">
        <v>1381</v>
      </c>
      <c r="B29" s="10">
        <v>3</v>
      </c>
      <c r="C29" s="10" t="s">
        <v>205</v>
      </c>
      <c r="D29" s="10" t="s">
        <v>204</v>
      </c>
      <c r="E29" s="10">
        <v>86</v>
      </c>
      <c r="F29" s="10">
        <v>13244</v>
      </c>
      <c r="G29" s="10">
        <v>622</v>
      </c>
      <c r="H29" s="10">
        <v>12622</v>
      </c>
      <c r="I29" s="10">
        <v>7666</v>
      </c>
      <c r="J29" s="10">
        <v>3624</v>
      </c>
      <c r="K29" s="10">
        <v>496</v>
      </c>
      <c r="L29" s="10">
        <v>748</v>
      </c>
      <c r="M29" s="10">
        <v>73</v>
      </c>
      <c r="N29" s="10">
        <v>15</v>
      </c>
    </row>
    <row r="30" spans="1:14">
      <c r="A30" s="10">
        <v>1381</v>
      </c>
      <c r="B30" s="10">
        <v>4</v>
      </c>
      <c r="C30" s="10" t="s">
        <v>206</v>
      </c>
      <c r="D30" s="10" t="s">
        <v>207</v>
      </c>
      <c r="E30" s="10">
        <v>12</v>
      </c>
      <c r="F30" s="10">
        <v>315</v>
      </c>
      <c r="G30" s="10">
        <v>12</v>
      </c>
      <c r="H30" s="10">
        <v>303</v>
      </c>
      <c r="I30" s="10">
        <v>102</v>
      </c>
      <c r="J30" s="10">
        <v>135</v>
      </c>
      <c r="K30" s="10">
        <v>15</v>
      </c>
      <c r="L30" s="10">
        <v>48</v>
      </c>
      <c r="M30" s="10">
        <v>2</v>
      </c>
      <c r="N30" s="10">
        <v>1</v>
      </c>
    </row>
    <row r="31" spans="1:14">
      <c r="A31" s="10">
        <v>1381</v>
      </c>
      <c r="B31" s="10">
        <v>4</v>
      </c>
      <c r="C31" s="10" t="s">
        <v>208</v>
      </c>
      <c r="D31" s="10" t="s">
        <v>209</v>
      </c>
      <c r="E31" s="10">
        <v>7</v>
      </c>
      <c r="F31" s="10">
        <v>106</v>
      </c>
      <c r="G31" s="10">
        <v>0</v>
      </c>
      <c r="H31" s="10">
        <v>106</v>
      </c>
      <c r="I31" s="10">
        <v>70</v>
      </c>
      <c r="J31" s="10">
        <v>28</v>
      </c>
      <c r="K31" s="10">
        <v>0</v>
      </c>
      <c r="L31" s="10">
        <v>6</v>
      </c>
      <c r="M31" s="10">
        <v>0</v>
      </c>
      <c r="N31" s="10">
        <v>2</v>
      </c>
    </row>
    <row r="32" spans="1:14">
      <c r="A32" s="10">
        <v>1381</v>
      </c>
      <c r="B32" s="10">
        <v>4</v>
      </c>
      <c r="C32" s="10" t="s">
        <v>210</v>
      </c>
      <c r="D32" s="10" t="s">
        <v>211</v>
      </c>
      <c r="E32" s="10">
        <v>67</v>
      </c>
      <c r="F32" s="10">
        <v>12823</v>
      </c>
      <c r="G32" s="10">
        <v>610</v>
      </c>
      <c r="H32" s="10">
        <v>12213</v>
      </c>
      <c r="I32" s="10">
        <v>7494</v>
      </c>
      <c r="J32" s="10">
        <v>3461</v>
      </c>
      <c r="K32" s="10">
        <v>481</v>
      </c>
      <c r="L32" s="10">
        <v>694</v>
      </c>
      <c r="M32" s="10">
        <v>71</v>
      </c>
      <c r="N32" s="10">
        <v>12</v>
      </c>
    </row>
    <row r="33" spans="1:14">
      <c r="A33" s="10">
        <v>1381</v>
      </c>
      <c r="B33" s="10">
        <v>2</v>
      </c>
      <c r="C33" s="10" t="s">
        <v>212</v>
      </c>
      <c r="D33" s="10" t="s">
        <v>213</v>
      </c>
      <c r="E33" s="10">
        <v>8</v>
      </c>
      <c r="F33" s="10">
        <v>7255</v>
      </c>
      <c r="G33" s="10">
        <v>0</v>
      </c>
      <c r="H33" s="10">
        <v>7255</v>
      </c>
      <c r="I33" s="10">
        <v>1610</v>
      </c>
      <c r="J33" s="10">
        <v>2836</v>
      </c>
      <c r="K33" s="10">
        <v>1312</v>
      </c>
      <c r="L33" s="10">
        <v>1406</v>
      </c>
      <c r="M33" s="10">
        <v>91</v>
      </c>
      <c r="N33" s="10">
        <v>0</v>
      </c>
    </row>
    <row r="34" spans="1:14">
      <c r="A34" s="10">
        <v>1381</v>
      </c>
      <c r="B34" s="10">
        <v>3</v>
      </c>
      <c r="C34" s="10" t="s">
        <v>214</v>
      </c>
      <c r="D34" s="10" t="s">
        <v>215</v>
      </c>
      <c r="E34" s="10">
        <v>8</v>
      </c>
      <c r="F34" s="10">
        <v>7255</v>
      </c>
      <c r="G34" s="10">
        <v>0</v>
      </c>
      <c r="H34" s="10">
        <v>7255</v>
      </c>
      <c r="I34" s="10">
        <v>1610</v>
      </c>
      <c r="J34" s="10">
        <v>2836</v>
      </c>
      <c r="K34" s="10">
        <v>1312</v>
      </c>
      <c r="L34" s="10">
        <v>1406</v>
      </c>
      <c r="M34" s="10">
        <v>91</v>
      </c>
      <c r="N34" s="10">
        <v>0</v>
      </c>
    </row>
    <row r="35" spans="1:14">
      <c r="A35" s="10">
        <v>1381</v>
      </c>
      <c r="B35" s="10">
        <v>4</v>
      </c>
      <c r="C35" s="10" t="s">
        <v>216</v>
      </c>
      <c r="D35" s="10" t="s">
        <v>217</v>
      </c>
      <c r="E35" s="10">
        <v>8</v>
      </c>
      <c r="F35" s="10">
        <v>7255</v>
      </c>
      <c r="G35" s="10">
        <v>0</v>
      </c>
      <c r="H35" s="10">
        <v>7255</v>
      </c>
      <c r="I35" s="10">
        <v>1610</v>
      </c>
      <c r="J35" s="10">
        <v>2836</v>
      </c>
      <c r="K35" s="10">
        <v>1312</v>
      </c>
      <c r="L35" s="10">
        <v>1406</v>
      </c>
      <c r="M35" s="10">
        <v>91</v>
      </c>
      <c r="N35" s="10">
        <v>0</v>
      </c>
    </row>
    <row r="36" spans="1:14">
      <c r="A36" s="10">
        <v>1381</v>
      </c>
      <c r="B36" s="10">
        <v>2</v>
      </c>
      <c r="C36" s="10" t="s">
        <v>218</v>
      </c>
      <c r="D36" s="10" t="s">
        <v>219</v>
      </c>
      <c r="E36" s="10">
        <v>1996</v>
      </c>
      <c r="F36" s="10">
        <v>146945</v>
      </c>
      <c r="G36" s="10">
        <v>6442</v>
      </c>
      <c r="H36" s="10">
        <v>140503</v>
      </c>
      <c r="I36" s="10">
        <v>91579</v>
      </c>
      <c r="J36" s="10">
        <v>39627</v>
      </c>
      <c r="K36" s="10">
        <v>3481</v>
      </c>
      <c r="L36" s="10">
        <v>5384</v>
      </c>
      <c r="M36" s="10">
        <v>396</v>
      </c>
      <c r="N36" s="10">
        <v>36</v>
      </c>
    </row>
    <row r="37" spans="1:14">
      <c r="A37" s="10">
        <v>1381</v>
      </c>
      <c r="B37" s="10">
        <v>3</v>
      </c>
      <c r="C37" s="10" t="s">
        <v>220</v>
      </c>
      <c r="D37" s="10" t="s">
        <v>221</v>
      </c>
      <c r="E37" s="10">
        <v>958</v>
      </c>
      <c r="F37" s="10">
        <v>108793</v>
      </c>
      <c r="G37" s="10">
        <v>4501</v>
      </c>
      <c r="H37" s="10">
        <v>104292</v>
      </c>
      <c r="I37" s="10">
        <v>68126</v>
      </c>
      <c r="J37" s="10">
        <v>29282</v>
      </c>
      <c r="K37" s="10">
        <v>2602</v>
      </c>
      <c r="L37" s="10">
        <v>3932</v>
      </c>
      <c r="M37" s="10">
        <v>324</v>
      </c>
      <c r="N37" s="10">
        <v>26</v>
      </c>
    </row>
    <row r="38" spans="1:14">
      <c r="A38" s="10">
        <v>1381</v>
      </c>
      <c r="B38" s="10">
        <v>4</v>
      </c>
      <c r="C38" s="10" t="s">
        <v>222</v>
      </c>
      <c r="D38" s="10" t="s">
        <v>223</v>
      </c>
      <c r="E38" s="10">
        <v>634</v>
      </c>
      <c r="F38" s="10">
        <v>78346</v>
      </c>
      <c r="G38" s="10">
        <v>3036</v>
      </c>
      <c r="H38" s="10">
        <v>75310</v>
      </c>
      <c r="I38" s="10">
        <v>49602</v>
      </c>
      <c r="J38" s="10">
        <v>20840</v>
      </c>
      <c r="K38" s="10">
        <v>1816</v>
      </c>
      <c r="L38" s="10">
        <v>2794</v>
      </c>
      <c r="M38" s="10">
        <v>239</v>
      </c>
      <c r="N38" s="10">
        <v>19</v>
      </c>
    </row>
    <row r="39" spans="1:14">
      <c r="A39" s="10">
        <v>1381</v>
      </c>
      <c r="B39" s="10">
        <v>4</v>
      </c>
      <c r="C39" s="10" t="s">
        <v>224</v>
      </c>
      <c r="D39" s="10" t="s">
        <v>225</v>
      </c>
      <c r="E39" s="10">
        <v>158</v>
      </c>
      <c r="F39" s="10">
        <v>21924</v>
      </c>
      <c r="G39" s="10">
        <v>1243</v>
      </c>
      <c r="H39" s="10">
        <v>20681</v>
      </c>
      <c r="I39" s="10">
        <v>12947</v>
      </c>
      <c r="J39" s="10">
        <v>6357</v>
      </c>
      <c r="K39" s="10">
        <v>498</v>
      </c>
      <c r="L39" s="10">
        <v>816</v>
      </c>
      <c r="M39" s="10">
        <v>58</v>
      </c>
      <c r="N39" s="10">
        <v>5</v>
      </c>
    </row>
    <row r="40" spans="1:14">
      <c r="A40" s="10">
        <v>1381</v>
      </c>
      <c r="B40" s="10">
        <v>4</v>
      </c>
      <c r="C40" s="10" t="s">
        <v>226</v>
      </c>
      <c r="D40" s="10" t="s">
        <v>227</v>
      </c>
      <c r="E40" s="10">
        <v>166</v>
      </c>
      <c r="F40" s="10">
        <v>8523</v>
      </c>
      <c r="G40" s="10">
        <v>222</v>
      </c>
      <c r="H40" s="10">
        <v>8301</v>
      </c>
      <c r="I40" s="10">
        <v>5577</v>
      </c>
      <c r="J40" s="10">
        <v>2085</v>
      </c>
      <c r="K40" s="10">
        <v>288</v>
      </c>
      <c r="L40" s="10">
        <v>322</v>
      </c>
      <c r="M40" s="10">
        <v>27</v>
      </c>
      <c r="N40" s="10">
        <v>2</v>
      </c>
    </row>
    <row r="41" spans="1:14">
      <c r="A41" s="10">
        <v>1381</v>
      </c>
      <c r="B41" s="10">
        <v>3</v>
      </c>
      <c r="C41" s="10" t="s">
        <v>228</v>
      </c>
      <c r="D41" s="10" t="s">
        <v>229</v>
      </c>
      <c r="E41" s="10">
        <v>1038</v>
      </c>
      <c r="F41" s="10">
        <v>38152</v>
      </c>
      <c r="G41" s="10">
        <v>1941</v>
      </c>
      <c r="H41" s="10">
        <v>36211</v>
      </c>
      <c r="I41" s="10">
        <v>23453</v>
      </c>
      <c r="J41" s="10">
        <v>10345</v>
      </c>
      <c r="K41" s="10">
        <v>879</v>
      </c>
      <c r="L41" s="10">
        <v>1452</v>
      </c>
      <c r="M41" s="10">
        <v>72</v>
      </c>
      <c r="N41" s="10">
        <v>10</v>
      </c>
    </row>
    <row r="42" spans="1:14">
      <c r="A42" s="10">
        <v>1381</v>
      </c>
      <c r="B42" s="10">
        <v>4</v>
      </c>
      <c r="C42" s="10" t="s">
        <v>230</v>
      </c>
      <c r="D42" s="10" t="s">
        <v>231</v>
      </c>
      <c r="E42" s="10">
        <v>8</v>
      </c>
      <c r="F42" s="10">
        <v>322</v>
      </c>
      <c r="G42" s="10">
        <v>1</v>
      </c>
      <c r="H42" s="10">
        <v>321</v>
      </c>
      <c r="I42" s="10">
        <v>240</v>
      </c>
      <c r="J42" s="10">
        <v>56</v>
      </c>
      <c r="K42" s="10">
        <v>6</v>
      </c>
      <c r="L42" s="10">
        <v>19</v>
      </c>
      <c r="M42" s="10">
        <v>0</v>
      </c>
      <c r="N42" s="10">
        <v>0</v>
      </c>
    </row>
    <row r="43" spans="1:14">
      <c r="A43" s="10">
        <v>1381</v>
      </c>
      <c r="B43" s="10">
        <v>4</v>
      </c>
      <c r="C43" s="10" t="s">
        <v>232</v>
      </c>
      <c r="D43" s="10" t="s">
        <v>233</v>
      </c>
      <c r="E43" s="10">
        <v>161</v>
      </c>
      <c r="F43" s="10">
        <v>8922</v>
      </c>
      <c r="G43" s="10">
        <v>242</v>
      </c>
      <c r="H43" s="10">
        <v>8680</v>
      </c>
      <c r="I43" s="10">
        <v>5039</v>
      </c>
      <c r="J43" s="10">
        <v>2951</v>
      </c>
      <c r="K43" s="10">
        <v>240</v>
      </c>
      <c r="L43" s="10">
        <v>430</v>
      </c>
      <c r="M43" s="10">
        <v>18</v>
      </c>
      <c r="N43" s="10">
        <v>2</v>
      </c>
    </row>
    <row r="44" spans="1:14">
      <c r="A44" s="10">
        <v>1381</v>
      </c>
      <c r="B44" s="10">
        <v>4</v>
      </c>
      <c r="C44" s="10" t="s">
        <v>234</v>
      </c>
      <c r="D44" s="10" t="s">
        <v>235</v>
      </c>
      <c r="E44" s="10">
        <v>803</v>
      </c>
      <c r="F44" s="10">
        <v>26124</v>
      </c>
      <c r="G44" s="10">
        <v>1650</v>
      </c>
      <c r="H44" s="10">
        <v>24474</v>
      </c>
      <c r="I44" s="10">
        <v>16797</v>
      </c>
      <c r="J44" s="10">
        <v>6271</v>
      </c>
      <c r="K44" s="10">
        <v>556</v>
      </c>
      <c r="L44" s="10">
        <v>806</v>
      </c>
      <c r="M44" s="10">
        <v>39</v>
      </c>
      <c r="N44" s="10">
        <v>5</v>
      </c>
    </row>
    <row r="45" spans="1:14">
      <c r="A45" s="10">
        <v>1381</v>
      </c>
      <c r="B45" s="10">
        <v>4</v>
      </c>
      <c r="C45" s="10" t="s">
        <v>236</v>
      </c>
      <c r="D45" s="10" t="s">
        <v>237</v>
      </c>
      <c r="E45" s="10">
        <v>23</v>
      </c>
      <c r="F45" s="10">
        <v>814</v>
      </c>
      <c r="G45" s="10">
        <v>12</v>
      </c>
      <c r="H45" s="10">
        <v>802</v>
      </c>
      <c r="I45" s="10">
        <v>424</v>
      </c>
      <c r="J45" s="10">
        <v>314</v>
      </c>
      <c r="K45" s="10">
        <v>30</v>
      </c>
      <c r="L45" s="10">
        <v>31</v>
      </c>
      <c r="M45" s="10">
        <v>2</v>
      </c>
      <c r="N45" s="10">
        <v>1</v>
      </c>
    </row>
    <row r="46" spans="1:14">
      <c r="A46" s="10">
        <v>1381</v>
      </c>
      <c r="B46" s="10">
        <v>4</v>
      </c>
      <c r="C46" s="10" t="s">
        <v>238</v>
      </c>
      <c r="D46" s="10" t="s">
        <v>239</v>
      </c>
      <c r="E46" s="10">
        <v>43</v>
      </c>
      <c r="F46" s="10">
        <v>1970</v>
      </c>
      <c r="G46" s="10">
        <v>36</v>
      </c>
      <c r="H46" s="10">
        <v>1934</v>
      </c>
      <c r="I46" s="10">
        <v>953</v>
      </c>
      <c r="J46" s="10">
        <v>753</v>
      </c>
      <c r="K46" s="10">
        <v>47</v>
      </c>
      <c r="L46" s="10">
        <v>166</v>
      </c>
      <c r="M46" s="10">
        <v>13</v>
      </c>
      <c r="N46" s="10">
        <v>2</v>
      </c>
    </row>
    <row r="47" spans="1:14">
      <c r="A47" s="10">
        <v>1381</v>
      </c>
      <c r="B47" s="10">
        <v>2</v>
      </c>
      <c r="C47" s="10" t="s">
        <v>240</v>
      </c>
      <c r="D47" s="10" t="s">
        <v>241</v>
      </c>
      <c r="E47" s="10">
        <v>512</v>
      </c>
      <c r="F47" s="10">
        <v>12738</v>
      </c>
      <c r="G47" s="10">
        <v>371</v>
      </c>
      <c r="H47" s="10">
        <v>12367</v>
      </c>
      <c r="I47" s="10">
        <v>7465</v>
      </c>
      <c r="J47" s="10">
        <v>4302</v>
      </c>
      <c r="K47" s="10">
        <v>194</v>
      </c>
      <c r="L47" s="10">
        <v>379</v>
      </c>
      <c r="M47" s="10">
        <v>23</v>
      </c>
      <c r="N47" s="10">
        <v>4</v>
      </c>
    </row>
    <row r="48" spans="1:14">
      <c r="A48" s="10">
        <v>1381</v>
      </c>
      <c r="B48" s="10">
        <v>3</v>
      </c>
      <c r="C48" s="10" t="s">
        <v>242</v>
      </c>
      <c r="D48" s="10" t="s">
        <v>243</v>
      </c>
      <c r="E48" s="10">
        <v>409</v>
      </c>
      <c r="F48" s="10">
        <v>10421</v>
      </c>
      <c r="G48" s="10">
        <v>327</v>
      </c>
      <c r="H48" s="10">
        <v>10094</v>
      </c>
      <c r="I48" s="10">
        <v>5967</v>
      </c>
      <c r="J48" s="10">
        <v>3626</v>
      </c>
      <c r="K48" s="10">
        <v>169</v>
      </c>
      <c r="L48" s="10">
        <v>309</v>
      </c>
      <c r="M48" s="10">
        <v>19</v>
      </c>
      <c r="N48" s="10">
        <v>4</v>
      </c>
    </row>
    <row r="49" spans="1:14">
      <c r="A49" s="10">
        <v>1381</v>
      </c>
      <c r="B49" s="10">
        <v>4</v>
      </c>
      <c r="C49" s="10" t="s">
        <v>244</v>
      </c>
      <c r="D49" s="10" t="s">
        <v>243</v>
      </c>
      <c r="E49" s="10">
        <v>409</v>
      </c>
      <c r="F49" s="10">
        <v>10421</v>
      </c>
      <c r="G49" s="10">
        <v>327</v>
      </c>
      <c r="H49" s="10">
        <v>10094</v>
      </c>
      <c r="I49" s="10">
        <v>5967</v>
      </c>
      <c r="J49" s="10">
        <v>3626</v>
      </c>
      <c r="K49" s="10">
        <v>169</v>
      </c>
      <c r="L49" s="10">
        <v>309</v>
      </c>
      <c r="M49" s="10">
        <v>19</v>
      </c>
      <c r="N49" s="10">
        <v>4</v>
      </c>
    </row>
    <row r="50" spans="1:14">
      <c r="A50" s="10">
        <v>1381</v>
      </c>
      <c r="B50" s="10">
        <v>3</v>
      </c>
      <c r="C50" s="10" t="s">
        <v>245</v>
      </c>
      <c r="D50" s="10" t="s">
        <v>246</v>
      </c>
      <c r="E50" s="10">
        <v>103</v>
      </c>
      <c r="F50" s="10">
        <v>2317</v>
      </c>
      <c r="G50" s="10">
        <v>44</v>
      </c>
      <c r="H50" s="10">
        <v>2273</v>
      </c>
      <c r="I50" s="10">
        <v>1498</v>
      </c>
      <c r="J50" s="10">
        <v>676</v>
      </c>
      <c r="K50" s="10">
        <v>25</v>
      </c>
      <c r="L50" s="10">
        <v>70</v>
      </c>
      <c r="M50" s="10">
        <v>4</v>
      </c>
      <c r="N50" s="10">
        <v>0</v>
      </c>
    </row>
    <row r="51" spans="1:14">
      <c r="A51" s="10">
        <v>1381</v>
      </c>
      <c r="B51" s="10">
        <v>4</v>
      </c>
      <c r="C51" s="10" t="s">
        <v>247</v>
      </c>
      <c r="D51" s="10" t="s">
        <v>246</v>
      </c>
      <c r="E51" s="10">
        <v>103</v>
      </c>
      <c r="F51" s="10">
        <v>2317</v>
      </c>
      <c r="G51" s="10">
        <v>44</v>
      </c>
      <c r="H51" s="10">
        <v>2273</v>
      </c>
      <c r="I51" s="10">
        <v>1498</v>
      </c>
      <c r="J51" s="10">
        <v>676</v>
      </c>
      <c r="K51" s="10">
        <v>25</v>
      </c>
      <c r="L51" s="10">
        <v>70</v>
      </c>
      <c r="M51" s="10">
        <v>4</v>
      </c>
      <c r="N51" s="10">
        <v>0</v>
      </c>
    </row>
    <row r="52" spans="1:14">
      <c r="A52" s="10">
        <v>1381</v>
      </c>
      <c r="B52" s="10">
        <v>2</v>
      </c>
      <c r="C52" s="10" t="s">
        <v>248</v>
      </c>
      <c r="D52" s="10" t="s">
        <v>249</v>
      </c>
      <c r="E52" s="10">
        <v>430</v>
      </c>
      <c r="F52" s="10">
        <v>15348</v>
      </c>
      <c r="G52" s="10">
        <v>886</v>
      </c>
      <c r="H52" s="10">
        <v>14462</v>
      </c>
      <c r="I52" s="10">
        <v>10844</v>
      </c>
      <c r="J52" s="10">
        <v>2831</v>
      </c>
      <c r="K52" s="10">
        <v>260</v>
      </c>
      <c r="L52" s="10">
        <v>488</v>
      </c>
      <c r="M52" s="10">
        <v>33</v>
      </c>
      <c r="N52" s="10">
        <v>6</v>
      </c>
    </row>
    <row r="53" spans="1:14">
      <c r="A53" s="10">
        <v>1381</v>
      </c>
      <c r="B53" s="10">
        <v>3</v>
      </c>
      <c r="C53" s="10" t="s">
        <v>250</v>
      </c>
      <c r="D53" s="10" t="s">
        <v>251</v>
      </c>
      <c r="E53" s="10">
        <v>153</v>
      </c>
      <c r="F53" s="10">
        <v>4422</v>
      </c>
      <c r="G53" s="10">
        <v>239</v>
      </c>
      <c r="H53" s="10">
        <v>4183</v>
      </c>
      <c r="I53" s="10">
        <v>2858</v>
      </c>
      <c r="J53" s="10">
        <v>995</v>
      </c>
      <c r="K53" s="10">
        <v>104</v>
      </c>
      <c r="L53" s="10">
        <v>209</v>
      </c>
      <c r="M53" s="10">
        <v>16</v>
      </c>
      <c r="N53" s="10">
        <v>1</v>
      </c>
    </row>
    <row r="54" spans="1:14">
      <c r="A54" s="10">
        <v>1381</v>
      </c>
      <c r="B54" s="10">
        <v>4</v>
      </c>
      <c r="C54" s="10" t="s">
        <v>252</v>
      </c>
      <c r="D54" s="10" t="s">
        <v>253</v>
      </c>
      <c r="E54" s="10">
        <v>121</v>
      </c>
      <c r="F54" s="10">
        <v>3631</v>
      </c>
      <c r="G54" s="10">
        <v>207</v>
      </c>
      <c r="H54" s="10">
        <v>3424</v>
      </c>
      <c r="I54" s="10">
        <v>2349</v>
      </c>
      <c r="J54" s="10">
        <v>784</v>
      </c>
      <c r="K54" s="10">
        <v>86</v>
      </c>
      <c r="L54" s="10">
        <v>191</v>
      </c>
      <c r="M54" s="10">
        <v>13</v>
      </c>
      <c r="N54" s="10">
        <v>1</v>
      </c>
    </row>
    <row r="55" spans="1:14">
      <c r="A55" s="10">
        <v>1381</v>
      </c>
      <c r="B55" s="10">
        <v>4</v>
      </c>
      <c r="C55" s="10" t="s">
        <v>254</v>
      </c>
      <c r="D55" s="10" t="s">
        <v>255</v>
      </c>
      <c r="E55" s="10">
        <v>32</v>
      </c>
      <c r="F55" s="10">
        <v>791</v>
      </c>
      <c r="G55" s="10">
        <v>32</v>
      </c>
      <c r="H55" s="10">
        <v>759</v>
      </c>
      <c r="I55" s="10">
        <v>509</v>
      </c>
      <c r="J55" s="10">
        <v>211</v>
      </c>
      <c r="K55" s="10">
        <v>18</v>
      </c>
      <c r="L55" s="10">
        <v>18</v>
      </c>
      <c r="M55" s="10">
        <v>3</v>
      </c>
      <c r="N55" s="10">
        <v>0</v>
      </c>
    </row>
    <row r="56" spans="1:14">
      <c r="A56" s="10">
        <v>1381</v>
      </c>
      <c r="B56" s="10">
        <v>3</v>
      </c>
      <c r="C56" s="10" t="s">
        <v>256</v>
      </c>
      <c r="D56" s="10" t="s">
        <v>257</v>
      </c>
      <c r="E56" s="10">
        <v>277</v>
      </c>
      <c r="F56" s="10">
        <v>10926</v>
      </c>
      <c r="G56" s="10">
        <v>647</v>
      </c>
      <c r="H56" s="10">
        <v>10279</v>
      </c>
      <c r="I56" s="10">
        <v>7986</v>
      </c>
      <c r="J56" s="10">
        <v>1836</v>
      </c>
      <c r="K56" s="10">
        <v>156</v>
      </c>
      <c r="L56" s="10">
        <v>279</v>
      </c>
      <c r="M56" s="10">
        <v>17</v>
      </c>
      <c r="N56" s="10">
        <v>5</v>
      </c>
    </row>
    <row r="57" spans="1:14">
      <c r="A57" s="10">
        <v>1381</v>
      </c>
      <c r="B57" s="10">
        <v>4</v>
      </c>
      <c r="C57" s="10" t="s">
        <v>258</v>
      </c>
      <c r="D57" s="10" t="s">
        <v>257</v>
      </c>
      <c r="E57" s="10">
        <v>277</v>
      </c>
      <c r="F57" s="10">
        <v>10926</v>
      </c>
      <c r="G57" s="10">
        <v>647</v>
      </c>
      <c r="H57" s="10">
        <v>10279</v>
      </c>
      <c r="I57" s="10">
        <v>7986</v>
      </c>
      <c r="J57" s="10">
        <v>1836</v>
      </c>
      <c r="K57" s="10">
        <v>156</v>
      </c>
      <c r="L57" s="10">
        <v>279</v>
      </c>
      <c r="M57" s="10">
        <v>17</v>
      </c>
      <c r="N57" s="10">
        <v>5</v>
      </c>
    </row>
    <row r="58" spans="1:14">
      <c r="A58" s="10">
        <v>1381</v>
      </c>
      <c r="B58" s="10">
        <v>2</v>
      </c>
      <c r="C58" s="10" t="s">
        <v>259</v>
      </c>
      <c r="D58" s="10" t="s">
        <v>260</v>
      </c>
      <c r="E58" s="10">
        <v>198</v>
      </c>
      <c r="F58" s="10">
        <v>10717</v>
      </c>
      <c r="G58" s="10">
        <v>540</v>
      </c>
      <c r="H58" s="10">
        <v>10177</v>
      </c>
      <c r="I58" s="10">
        <v>6702</v>
      </c>
      <c r="J58" s="10">
        <v>2484</v>
      </c>
      <c r="K58" s="10">
        <v>385</v>
      </c>
      <c r="L58" s="10">
        <v>552</v>
      </c>
      <c r="M58" s="10">
        <v>52</v>
      </c>
      <c r="N58" s="10">
        <v>2</v>
      </c>
    </row>
    <row r="59" spans="1:14">
      <c r="A59" s="10">
        <v>1381</v>
      </c>
      <c r="B59" s="10">
        <v>3</v>
      </c>
      <c r="C59" s="10" t="s">
        <v>261</v>
      </c>
      <c r="D59" s="10" t="s">
        <v>262</v>
      </c>
      <c r="E59" s="10">
        <v>27</v>
      </c>
      <c r="F59" s="10">
        <v>1464</v>
      </c>
      <c r="G59" s="10">
        <v>60</v>
      </c>
      <c r="H59" s="10">
        <v>1404</v>
      </c>
      <c r="I59" s="10">
        <v>1076</v>
      </c>
      <c r="J59" s="10">
        <v>238</v>
      </c>
      <c r="K59" s="10">
        <v>20</v>
      </c>
      <c r="L59" s="10">
        <v>63</v>
      </c>
      <c r="M59" s="10">
        <v>5</v>
      </c>
      <c r="N59" s="10">
        <v>2</v>
      </c>
    </row>
    <row r="60" spans="1:14">
      <c r="A60" s="10">
        <v>1381</v>
      </c>
      <c r="B60" s="10">
        <v>4</v>
      </c>
      <c r="C60" s="10" t="s">
        <v>263</v>
      </c>
      <c r="D60" s="10" t="s">
        <v>262</v>
      </c>
      <c r="E60" s="10">
        <v>27</v>
      </c>
      <c r="F60" s="10">
        <v>1464</v>
      </c>
      <c r="G60" s="10">
        <v>60</v>
      </c>
      <c r="H60" s="10">
        <v>1404</v>
      </c>
      <c r="I60" s="10">
        <v>1076</v>
      </c>
      <c r="J60" s="10">
        <v>238</v>
      </c>
      <c r="K60" s="10">
        <v>20</v>
      </c>
      <c r="L60" s="10">
        <v>63</v>
      </c>
      <c r="M60" s="10">
        <v>5</v>
      </c>
      <c r="N60" s="10">
        <v>2</v>
      </c>
    </row>
    <row r="61" spans="1:14">
      <c r="A61" s="10">
        <v>1381</v>
      </c>
      <c r="B61" s="10">
        <v>3</v>
      </c>
      <c r="C61" s="10" t="s">
        <v>264</v>
      </c>
      <c r="D61" s="10" t="s">
        <v>265</v>
      </c>
      <c r="E61" s="10">
        <v>171</v>
      </c>
      <c r="F61" s="10">
        <v>9253</v>
      </c>
      <c r="G61" s="10">
        <v>480</v>
      </c>
      <c r="H61" s="10">
        <v>8773</v>
      </c>
      <c r="I61" s="10">
        <v>5626</v>
      </c>
      <c r="J61" s="10">
        <v>2246</v>
      </c>
      <c r="K61" s="10">
        <v>365</v>
      </c>
      <c r="L61" s="10">
        <v>489</v>
      </c>
      <c r="M61" s="10">
        <v>47</v>
      </c>
      <c r="N61" s="10">
        <v>0</v>
      </c>
    </row>
    <row r="62" spans="1:14">
      <c r="A62" s="10">
        <v>1381</v>
      </c>
      <c r="B62" s="10">
        <v>4</v>
      </c>
      <c r="C62" s="10" t="s">
        <v>266</v>
      </c>
      <c r="D62" s="10" t="s">
        <v>267</v>
      </c>
      <c r="E62" s="10">
        <v>70</v>
      </c>
      <c r="F62" s="10">
        <v>6221</v>
      </c>
      <c r="G62" s="10">
        <v>301</v>
      </c>
      <c r="H62" s="10">
        <v>5920</v>
      </c>
      <c r="I62" s="10">
        <v>3793</v>
      </c>
      <c r="J62" s="10">
        <v>1489</v>
      </c>
      <c r="K62" s="10">
        <v>251</v>
      </c>
      <c r="L62" s="10">
        <v>360</v>
      </c>
      <c r="M62" s="10">
        <v>27</v>
      </c>
      <c r="N62" s="10">
        <v>0</v>
      </c>
    </row>
    <row r="63" spans="1:14">
      <c r="A63" s="10">
        <v>1381</v>
      </c>
      <c r="B63" s="10">
        <v>4</v>
      </c>
      <c r="C63" s="10" t="s">
        <v>268</v>
      </c>
      <c r="D63" s="10" t="s">
        <v>269</v>
      </c>
      <c r="E63" s="10">
        <v>29</v>
      </c>
      <c r="F63" s="10">
        <v>917</v>
      </c>
      <c r="G63" s="10">
        <v>51</v>
      </c>
      <c r="H63" s="10">
        <v>866</v>
      </c>
      <c r="I63" s="10">
        <v>545</v>
      </c>
      <c r="J63" s="10">
        <v>242</v>
      </c>
      <c r="K63" s="10">
        <v>27</v>
      </c>
      <c r="L63" s="10">
        <v>50</v>
      </c>
      <c r="M63" s="10">
        <v>2</v>
      </c>
      <c r="N63" s="10">
        <v>0</v>
      </c>
    </row>
    <row r="64" spans="1:14">
      <c r="A64" s="10">
        <v>1381</v>
      </c>
      <c r="B64" s="10">
        <v>4</v>
      </c>
      <c r="C64" s="10" t="s">
        <v>270</v>
      </c>
      <c r="D64" s="10" t="s">
        <v>271</v>
      </c>
      <c r="E64" s="10">
        <v>64</v>
      </c>
      <c r="F64" s="10">
        <v>1917</v>
      </c>
      <c r="G64" s="10">
        <v>114</v>
      </c>
      <c r="H64" s="10">
        <v>1803</v>
      </c>
      <c r="I64" s="10">
        <v>1164</v>
      </c>
      <c r="J64" s="10">
        <v>459</v>
      </c>
      <c r="K64" s="10">
        <v>86</v>
      </c>
      <c r="L64" s="10">
        <v>76</v>
      </c>
      <c r="M64" s="10">
        <v>18</v>
      </c>
      <c r="N64" s="10">
        <v>0</v>
      </c>
    </row>
    <row r="65" spans="1:14">
      <c r="A65" s="10">
        <v>1381</v>
      </c>
      <c r="B65" s="10">
        <v>4</v>
      </c>
      <c r="C65" s="10" t="s">
        <v>272</v>
      </c>
      <c r="D65" s="10" t="s">
        <v>273</v>
      </c>
      <c r="E65" s="10">
        <v>8</v>
      </c>
      <c r="F65" s="10">
        <v>198</v>
      </c>
      <c r="G65" s="10">
        <v>14</v>
      </c>
      <c r="H65" s="10">
        <v>184</v>
      </c>
      <c r="I65" s="10">
        <v>124</v>
      </c>
      <c r="J65" s="10">
        <v>56</v>
      </c>
      <c r="K65" s="10">
        <v>1</v>
      </c>
      <c r="L65" s="10">
        <v>3</v>
      </c>
      <c r="M65" s="10">
        <v>0</v>
      </c>
      <c r="N65" s="10">
        <v>0</v>
      </c>
    </row>
    <row r="66" spans="1:14">
      <c r="A66" s="10">
        <v>1381</v>
      </c>
      <c r="B66" s="10">
        <v>2</v>
      </c>
      <c r="C66" s="10" t="s">
        <v>274</v>
      </c>
      <c r="D66" s="10" t="s">
        <v>275</v>
      </c>
      <c r="E66" s="10">
        <v>383</v>
      </c>
      <c r="F66" s="10">
        <v>22459</v>
      </c>
      <c r="G66" s="10">
        <v>609</v>
      </c>
      <c r="H66" s="10">
        <v>21850</v>
      </c>
      <c r="I66" s="10">
        <v>12397</v>
      </c>
      <c r="J66" s="10">
        <v>6809</v>
      </c>
      <c r="K66" s="10">
        <v>776</v>
      </c>
      <c r="L66" s="10">
        <v>1706</v>
      </c>
      <c r="M66" s="10">
        <v>136</v>
      </c>
      <c r="N66" s="10">
        <v>26</v>
      </c>
    </row>
    <row r="67" spans="1:14">
      <c r="A67" s="10">
        <v>1381</v>
      </c>
      <c r="B67" s="10">
        <v>3</v>
      </c>
      <c r="C67" s="10" t="s">
        <v>276</v>
      </c>
      <c r="D67" s="10" t="s">
        <v>275</v>
      </c>
      <c r="E67" s="10">
        <v>383</v>
      </c>
      <c r="F67" s="10">
        <v>22459</v>
      </c>
      <c r="G67" s="10">
        <v>609</v>
      </c>
      <c r="H67" s="10">
        <v>21850</v>
      </c>
      <c r="I67" s="10">
        <v>12397</v>
      </c>
      <c r="J67" s="10">
        <v>6809</v>
      </c>
      <c r="K67" s="10">
        <v>776</v>
      </c>
      <c r="L67" s="10">
        <v>1706</v>
      </c>
      <c r="M67" s="10">
        <v>136</v>
      </c>
      <c r="N67" s="10">
        <v>26</v>
      </c>
    </row>
    <row r="68" spans="1:14">
      <c r="A68" s="10">
        <v>1381</v>
      </c>
      <c r="B68" s="10">
        <v>4</v>
      </c>
      <c r="C68" s="10" t="s">
        <v>277</v>
      </c>
      <c r="D68" s="10" t="s">
        <v>278</v>
      </c>
      <c r="E68" s="10">
        <v>99</v>
      </c>
      <c r="F68" s="10">
        <v>10932</v>
      </c>
      <c r="G68" s="10">
        <v>319</v>
      </c>
      <c r="H68" s="10">
        <v>10613</v>
      </c>
      <c r="I68" s="10">
        <v>6005</v>
      </c>
      <c r="J68" s="10">
        <v>3220</v>
      </c>
      <c r="K68" s="10">
        <v>420</v>
      </c>
      <c r="L68" s="10">
        <v>888</v>
      </c>
      <c r="M68" s="10">
        <v>68</v>
      </c>
      <c r="N68" s="10">
        <v>12</v>
      </c>
    </row>
    <row r="69" spans="1:14">
      <c r="A69" s="10">
        <v>1381</v>
      </c>
      <c r="B69" s="10">
        <v>4</v>
      </c>
      <c r="C69" s="10" t="s">
        <v>279</v>
      </c>
      <c r="D69" s="10" t="s">
        <v>280</v>
      </c>
      <c r="E69" s="10">
        <v>164</v>
      </c>
      <c r="F69" s="10">
        <v>6115</v>
      </c>
      <c r="G69" s="10">
        <v>160</v>
      </c>
      <c r="H69" s="10">
        <v>5955</v>
      </c>
      <c r="I69" s="10">
        <v>3599</v>
      </c>
      <c r="J69" s="10">
        <v>1814</v>
      </c>
      <c r="K69" s="10">
        <v>167</v>
      </c>
      <c r="L69" s="10">
        <v>348</v>
      </c>
      <c r="M69" s="10">
        <v>23</v>
      </c>
      <c r="N69" s="10">
        <v>4</v>
      </c>
    </row>
    <row r="70" spans="1:14">
      <c r="A70" s="10">
        <v>1381</v>
      </c>
      <c r="B70" s="10">
        <v>4</v>
      </c>
      <c r="C70" s="10" t="s">
        <v>281</v>
      </c>
      <c r="D70" s="10" t="s">
        <v>282</v>
      </c>
      <c r="E70" s="10">
        <v>120</v>
      </c>
      <c r="F70" s="10">
        <v>5412</v>
      </c>
      <c r="G70" s="10">
        <v>130</v>
      </c>
      <c r="H70" s="10">
        <v>5282</v>
      </c>
      <c r="I70" s="10">
        <v>2793</v>
      </c>
      <c r="J70" s="10">
        <v>1775</v>
      </c>
      <c r="K70" s="10">
        <v>189</v>
      </c>
      <c r="L70" s="10">
        <v>470</v>
      </c>
      <c r="M70" s="10">
        <v>45</v>
      </c>
      <c r="N70" s="10">
        <v>10</v>
      </c>
    </row>
    <row r="71" spans="1:14">
      <c r="A71" s="10">
        <v>1381</v>
      </c>
      <c r="B71" s="10">
        <v>2</v>
      </c>
      <c r="C71" s="10" t="s">
        <v>283</v>
      </c>
      <c r="D71" s="10" t="s">
        <v>284</v>
      </c>
      <c r="E71" s="10">
        <v>389</v>
      </c>
      <c r="F71" s="10">
        <v>12674</v>
      </c>
      <c r="G71" s="10">
        <v>163</v>
      </c>
      <c r="H71" s="10">
        <v>12511</v>
      </c>
      <c r="I71" s="10">
        <v>6691</v>
      </c>
      <c r="J71" s="10">
        <v>4373</v>
      </c>
      <c r="K71" s="10">
        <v>487</v>
      </c>
      <c r="L71" s="10">
        <v>875</v>
      </c>
      <c r="M71" s="10">
        <v>66</v>
      </c>
      <c r="N71" s="10">
        <v>19</v>
      </c>
    </row>
    <row r="72" spans="1:14">
      <c r="A72" s="10">
        <v>1381</v>
      </c>
      <c r="B72" s="10">
        <v>7</v>
      </c>
      <c r="C72" s="10" t="s">
        <v>285</v>
      </c>
      <c r="D72" s="10" t="s">
        <v>286</v>
      </c>
      <c r="E72" s="10">
        <v>389</v>
      </c>
      <c r="F72" s="10">
        <v>12674</v>
      </c>
      <c r="G72" s="10">
        <v>163</v>
      </c>
      <c r="H72" s="10">
        <v>12511</v>
      </c>
      <c r="I72" s="10">
        <v>6691</v>
      </c>
      <c r="J72" s="10">
        <v>4373</v>
      </c>
      <c r="K72" s="10">
        <v>487</v>
      </c>
      <c r="L72" s="10">
        <v>875</v>
      </c>
      <c r="M72" s="10">
        <v>66</v>
      </c>
      <c r="N72" s="10">
        <v>19</v>
      </c>
    </row>
    <row r="73" spans="1:14">
      <c r="A73" s="10">
        <v>1381</v>
      </c>
      <c r="B73" s="10">
        <v>4</v>
      </c>
      <c r="C73" s="10" t="s">
        <v>287</v>
      </c>
      <c r="D73" s="10" t="s">
        <v>288</v>
      </c>
      <c r="E73" s="10">
        <v>313</v>
      </c>
      <c r="F73" s="10">
        <v>11270</v>
      </c>
      <c r="G73" s="10">
        <v>142</v>
      </c>
      <c r="H73" s="10">
        <v>11128</v>
      </c>
      <c r="I73" s="10">
        <v>5959</v>
      </c>
      <c r="J73" s="10">
        <v>3815</v>
      </c>
      <c r="K73" s="10">
        <v>448</v>
      </c>
      <c r="L73" s="10">
        <v>821</v>
      </c>
      <c r="M73" s="10">
        <v>66</v>
      </c>
      <c r="N73" s="10">
        <v>19</v>
      </c>
    </row>
    <row r="74" spans="1:14">
      <c r="A74" s="10">
        <v>1381</v>
      </c>
      <c r="B74" s="10">
        <v>9</v>
      </c>
      <c r="C74" s="10" t="s">
        <v>289</v>
      </c>
      <c r="D74" s="10" t="s">
        <v>290</v>
      </c>
      <c r="E74" s="10">
        <v>76</v>
      </c>
      <c r="F74" s="10">
        <v>1404</v>
      </c>
      <c r="G74" s="10">
        <v>21</v>
      </c>
      <c r="H74" s="10">
        <v>1383</v>
      </c>
      <c r="I74" s="10">
        <v>732</v>
      </c>
      <c r="J74" s="10">
        <v>558</v>
      </c>
      <c r="K74" s="10">
        <v>39</v>
      </c>
      <c r="L74" s="10">
        <v>54</v>
      </c>
      <c r="M74" s="10">
        <v>0</v>
      </c>
      <c r="N74" s="10">
        <v>0</v>
      </c>
    </row>
    <row r="75" spans="1:14">
      <c r="A75" s="10">
        <v>1381</v>
      </c>
      <c r="B75" s="10">
        <v>2</v>
      </c>
      <c r="C75" s="10" t="s">
        <v>291</v>
      </c>
      <c r="D75" s="10" t="s">
        <v>292</v>
      </c>
      <c r="E75" s="10">
        <v>130</v>
      </c>
      <c r="F75" s="10">
        <v>19237</v>
      </c>
      <c r="G75" s="10">
        <v>211</v>
      </c>
      <c r="H75" s="10">
        <v>19026</v>
      </c>
      <c r="I75" s="10">
        <v>8602</v>
      </c>
      <c r="J75" s="10">
        <v>6089</v>
      </c>
      <c r="K75" s="10">
        <v>1922</v>
      </c>
      <c r="L75" s="10">
        <v>2148</v>
      </c>
      <c r="M75" s="10">
        <v>221</v>
      </c>
      <c r="N75" s="10">
        <v>44</v>
      </c>
    </row>
    <row r="76" spans="1:14">
      <c r="A76" s="10">
        <v>1381</v>
      </c>
      <c r="B76" s="10">
        <v>3</v>
      </c>
      <c r="C76" s="10" t="s">
        <v>293</v>
      </c>
      <c r="D76" s="10" t="s">
        <v>294</v>
      </c>
      <c r="E76" s="10">
        <v>12</v>
      </c>
      <c r="F76" s="10">
        <v>412</v>
      </c>
      <c r="G76" s="10">
        <v>24</v>
      </c>
      <c r="H76" s="10">
        <v>388</v>
      </c>
      <c r="I76" s="10">
        <v>237</v>
      </c>
      <c r="J76" s="10">
        <v>106</v>
      </c>
      <c r="K76" s="10">
        <v>17</v>
      </c>
      <c r="L76" s="10">
        <v>28</v>
      </c>
      <c r="M76" s="10">
        <v>0</v>
      </c>
      <c r="N76" s="10">
        <v>0</v>
      </c>
    </row>
    <row r="77" spans="1:14">
      <c r="A77" s="10">
        <v>1381</v>
      </c>
      <c r="B77" s="10">
        <v>4</v>
      </c>
      <c r="C77" s="10" t="s">
        <v>295</v>
      </c>
      <c r="D77" s="10" t="s">
        <v>296</v>
      </c>
      <c r="E77" s="10">
        <v>12</v>
      </c>
      <c r="F77" s="10">
        <v>412</v>
      </c>
      <c r="G77" s="10">
        <v>24</v>
      </c>
      <c r="H77" s="10">
        <v>388</v>
      </c>
      <c r="I77" s="10">
        <v>237</v>
      </c>
      <c r="J77" s="10">
        <v>106</v>
      </c>
      <c r="K77" s="10">
        <v>17</v>
      </c>
      <c r="L77" s="10">
        <v>28</v>
      </c>
      <c r="M77" s="10">
        <v>0</v>
      </c>
      <c r="N77" s="10">
        <v>0</v>
      </c>
    </row>
    <row r="78" spans="1:14">
      <c r="A78" s="10">
        <v>1381</v>
      </c>
      <c r="B78" s="10">
        <v>3</v>
      </c>
      <c r="C78" s="10" t="s">
        <v>297</v>
      </c>
      <c r="D78" s="10" t="s">
        <v>298</v>
      </c>
      <c r="E78" s="10">
        <v>118</v>
      </c>
      <c r="F78" s="10">
        <v>18825</v>
      </c>
      <c r="G78" s="10">
        <v>187</v>
      </c>
      <c r="H78" s="10">
        <v>18638</v>
      </c>
      <c r="I78" s="10">
        <v>8365</v>
      </c>
      <c r="J78" s="10">
        <v>5983</v>
      </c>
      <c r="K78" s="10">
        <v>1905</v>
      </c>
      <c r="L78" s="10">
        <v>2120</v>
      </c>
      <c r="M78" s="10">
        <v>221</v>
      </c>
      <c r="N78" s="10">
        <v>44</v>
      </c>
    </row>
    <row r="79" spans="1:14">
      <c r="A79" s="10">
        <v>1381</v>
      </c>
      <c r="B79" s="10">
        <v>4</v>
      </c>
      <c r="C79" s="10" t="s">
        <v>299</v>
      </c>
      <c r="D79" s="10" t="s">
        <v>298</v>
      </c>
      <c r="E79" s="10">
        <v>118</v>
      </c>
      <c r="F79" s="10">
        <v>18825</v>
      </c>
      <c r="G79" s="10">
        <v>187</v>
      </c>
      <c r="H79" s="10">
        <v>18638</v>
      </c>
      <c r="I79" s="10">
        <v>8365</v>
      </c>
      <c r="J79" s="10">
        <v>5983</v>
      </c>
      <c r="K79" s="10">
        <v>1905</v>
      </c>
      <c r="L79" s="10">
        <v>2120</v>
      </c>
      <c r="M79" s="10">
        <v>221</v>
      </c>
      <c r="N79" s="10">
        <v>44</v>
      </c>
    </row>
    <row r="80" spans="1:14">
      <c r="A80" s="10">
        <v>1381</v>
      </c>
      <c r="B80" s="10">
        <v>2</v>
      </c>
      <c r="C80" s="10" t="s">
        <v>300</v>
      </c>
      <c r="D80" s="10" t="s">
        <v>301</v>
      </c>
      <c r="E80" s="10">
        <v>874</v>
      </c>
      <c r="F80" s="10">
        <v>61894</v>
      </c>
      <c r="G80" s="10">
        <v>1106</v>
      </c>
      <c r="H80" s="10">
        <v>60788</v>
      </c>
      <c r="I80" s="10">
        <v>28274</v>
      </c>
      <c r="J80" s="10">
        <v>19511</v>
      </c>
      <c r="K80" s="10">
        <v>3387</v>
      </c>
      <c r="L80" s="10">
        <v>8684</v>
      </c>
      <c r="M80" s="10">
        <v>750</v>
      </c>
      <c r="N80" s="10">
        <v>182</v>
      </c>
    </row>
    <row r="81" spans="1:14">
      <c r="A81" s="10">
        <v>1381</v>
      </c>
      <c r="B81" s="10">
        <v>3</v>
      </c>
      <c r="C81" s="10" t="s">
        <v>302</v>
      </c>
      <c r="D81" s="10" t="s">
        <v>303</v>
      </c>
      <c r="E81" s="10">
        <v>362</v>
      </c>
      <c r="F81" s="10">
        <v>28007</v>
      </c>
      <c r="G81" s="10">
        <v>366</v>
      </c>
      <c r="H81" s="10">
        <v>27641</v>
      </c>
      <c r="I81" s="10">
        <v>11661</v>
      </c>
      <c r="J81" s="10">
        <v>8948</v>
      </c>
      <c r="K81" s="10">
        <v>1778</v>
      </c>
      <c r="L81" s="10">
        <v>4854</v>
      </c>
      <c r="M81" s="10">
        <v>353</v>
      </c>
      <c r="N81" s="10">
        <v>47</v>
      </c>
    </row>
    <row r="82" spans="1:14">
      <c r="A82" s="10">
        <v>1381</v>
      </c>
      <c r="B82" s="10">
        <v>4</v>
      </c>
      <c r="C82" s="10" t="s">
        <v>304</v>
      </c>
      <c r="D82" s="10" t="s">
        <v>305</v>
      </c>
      <c r="E82" s="10">
        <v>198</v>
      </c>
      <c r="F82" s="10">
        <v>9831</v>
      </c>
      <c r="G82" s="10">
        <v>134</v>
      </c>
      <c r="H82" s="10">
        <v>9697</v>
      </c>
      <c r="I82" s="10">
        <v>4310</v>
      </c>
      <c r="J82" s="10">
        <v>3346</v>
      </c>
      <c r="K82" s="10">
        <v>616</v>
      </c>
      <c r="L82" s="10">
        <v>1311</v>
      </c>
      <c r="M82" s="10">
        <v>95</v>
      </c>
      <c r="N82" s="10">
        <v>19</v>
      </c>
    </row>
    <row r="83" spans="1:14">
      <c r="A83" s="10">
        <v>1381</v>
      </c>
      <c r="B83" s="10">
        <v>4</v>
      </c>
      <c r="C83" s="10" t="s">
        <v>306</v>
      </c>
      <c r="D83" s="10" t="s">
        <v>307</v>
      </c>
      <c r="E83" s="10">
        <v>66</v>
      </c>
      <c r="F83" s="10">
        <v>7484</v>
      </c>
      <c r="G83" s="10">
        <v>112</v>
      </c>
      <c r="H83" s="10">
        <v>7372</v>
      </c>
      <c r="I83" s="10">
        <v>3673</v>
      </c>
      <c r="J83" s="10">
        <v>2247</v>
      </c>
      <c r="K83" s="10">
        <v>398</v>
      </c>
      <c r="L83" s="10">
        <v>970</v>
      </c>
      <c r="M83" s="10">
        <v>74</v>
      </c>
      <c r="N83" s="10">
        <v>10</v>
      </c>
    </row>
    <row r="84" spans="1:14">
      <c r="A84" s="10">
        <v>1381</v>
      </c>
      <c r="B84" s="10">
        <v>4</v>
      </c>
      <c r="C84" s="10" t="s">
        <v>308</v>
      </c>
      <c r="D84" s="10" t="s">
        <v>309</v>
      </c>
      <c r="E84" s="10">
        <v>98</v>
      </c>
      <c r="F84" s="10">
        <v>10692</v>
      </c>
      <c r="G84" s="10">
        <v>120</v>
      </c>
      <c r="H84" s="10">
        <v>10572</v>
      </c>
      <c r="I84" s="10">
        <v>3678</v>
      </c>
      <c r="J84" s="10">
        <v>3355</v>
      </c>
      <c r="K84" s="10">
        <v>764</v>
      </c>
      <c r="L84" s="10">
        <v>2573</v>
      </c>
      <c r="M84" s="10">
        <v>184</v>
      </c>
      <c r="N84" s="10">
        <v>18</v>
      </c>
    </row>
    <row r="85" spans="1:14">
      <c r="A85" s="10">
        <v>1381</v>
      </c>
      <c r="B85" s="10">
        <v>3</v>
      </c>
      <c r="C85" s="10" t="s">
        <v>310</v>
      </c>
      <c r="D85" s="10" t="s">
        <v>311</v>
      </c>
      <c r="E85" s="10">
        <v>488</v>
      </c>
      <c r="F85" s="10">
        <v>29771</v>
      </c>
      <c r="G85" s="10">
        <v>718</v>
      </c>
      <c r="H85" s="10">
        <v>29053</v>
      </c>
      <c r="I85" s="10">
        <v>14678</v>
      </c>
      <c r="J85" s="10">
        <v>9023</v>
      </c>
      <c r="K85" s="10">
        <v>1431</v>
      </c>
      <c r="L85" s="10">
        <v>3441</v>
      </c>
      <c r="M85" s="10">
        <v>354</v>
      </c>
      <c r="N85" s="10">
        <v>126</v>
      </c>
    </row>
    <row r="86" spans="1:14">
      <c r="A86" s="10">
        <v>1381</v>
      </c>
      <c r="B86" s="10">
        <v>4</v>
      </c>
      <c r="C86" s="10" t="s">
        <v>312</v>
      </c>
      <c r="D86" s="10" t="s">
        <v>313</v>
      </c>
      <c r="E86" s="10">
        <v>20</v>
      </c>
      <c r="F86" s="10">
        <v>1160</v>
      </c>
      <c r="G86" s="10">
        <v>35</v>
      </c>
      <c r="H86" s="10">
        <v>1125</v>
      </c>
      <c r="I86" s="10">
        <v>444</v>
      </c>
      <c r="J86" s="10">
        <v>426</v>
      </c>
      <c r="K86" s="10">
        <v>79</v>
      </c>
      <c r="L86" s="10">
        <v>148</v>
      </c>
      <c r="M86" s="10">
        <v>18</v>
      </c>
      <c r="N86" s="10">
        <v>10</v>
      </c>
    </row>
    <row r="87" spans="1:14">
      <c r="A87" s="10">
        <v>1381</v>
      </c>
      <c r="B87" s="10">
        <v>4</v>
      </c>
      <c r="C87" s="10" t="s">
        <v>314</v>
      </c>
      <c r="D87" s="10" t="s">
        <v>315</v>
      </c>
      <c r="E87" s="10">
        <v>196</v>
      </c>
      <c r="F87" s="10">
        <v>7899</v>
      </c>
      <c r="G87" s="10">
        <v>195</v>
      </c>
      <c r="H87" s="10">
        <v>7704</v>
      </c>
      <c r="I87" s="10">
        <v>3716</v>
      </c>
      <c r="J87" s="10">
        <v>2381</v>
      </c>
      <c r="K87" s="10">
        <v>431</v>
      </c>
      <c r="L87" s="10">
        <v>1054</v>
      </c>
      <c r="M87" s="10">
        <v>106</v>
      </c>
      <c r="N87" s="10">
        <v>16</v>
      </c>
    </row>
    <row r="88" spans="1:14">
      <c r="A88" s="10">
        <v>1381</v>
      </c>
      <c r="B88" s="10">
        <v>4</v>
      </c>
      <c r="C88" s="10" t="s">
        <v>316</v>
      </c>
      <c r="D88" s="10" t="s">
        <v>317</v>
      </c>
      <c r="E88" s="10">
        <v>173</v>
      </c>
      <c r="F88" s="10">
        <v>14373</v>
      </c>
      <c r="G88" s="10">
        <v>284</v>
      </c>
      <c r="H88" s="10">
        <v>14089</v>
      </c>
      <c r="I88" s="10">
        <v>7572</v>
      </c>
      <c r="J88" s="10">
        <v>4198</v>
      </c>
      <c r="K88" s="10">
        <v>556</v>
      </c>
      <c r="L88" s="10">
        <v>1541</v>
      </c>
      <c r="M88" s="10">
        <v>150</v>
      </c>
      <c r="N88" s="10">
        <v>72</v>
      </c>
    </row>
    <row r="89" spans="1:14">
      <c r="A89" s="10">
        <v>1381</v>
      </c>
      <c r="B89" s="10">
        <v>4</v>
      </c>
      <c r="C89" s="10" t="s">
        <v>318</v>
      </c>
      <c r="D89" s="10" t="s">
        <v>319</v>
      </c>
      <c r="E89" s="10">
        <v>99</v>
      </c>
      <c r="F89" s="10">
        <v>6339</v>
      </c>
      <c r="G89" s="10">
        <v>204</v>
      </c>
      <c r="H89" s="10">
        <v>6135</v>
      </c>
      <c r="I89" s="10">
        <v>2946</v>
      </c>
      <c r="J89" s="10">
        <v>2018</v>
      </c>
      <c r="K89" s="10">
        <v>365</v>
      </c>
      <c r="L89" s="10">
        <v>698</v>
      </c>
      <c r="M89" s="10">
        <v>80</v>
      </c>
      <c r="N89" s="10">
        <v>28</v>
      </c>
    </row>
    <row r="90" spans="1:14">
      <c r="A90" s="10">
        <v>1381</v>
      </c>
      <c r="B90" s="10">
        <v>3</v>
      </c>
      <c r="C90" s="10" t="s">
        <v>320</v>
      </c>
      <c r="D90" s="10" t="s">
        <v>321</v>
      </c>
      <c r="E90" s="10">
        <v>24</v>
      </c>
      <c r="F90" s="10">
        <v>4116</v>
      </c>
      <c r="G90" s="10">
        <v>22</v>
      </c>
      <c r="H90" s="10">
        <v>4094</v>
      </c>
      <c r="I90" s="10">
        <v>1935</v>
      </c>
      <c r="J90" s="10">
        <v>1540</v>
      </c>
      <c r="K90" s="10">
        <v>178</v>
      </c>
      <c r="L90" s="10">
        <v>389</v>
      </c>
      <c r="M90" s="10">
        <v>43</v>
      </c>
      <c r="N90" s="10">
        <v>9</v>
      </c>
    </row>
    <row r="91" spans="1:14">
      <c r="A91" s="10">
        <v>1381</v>
      </c>
      <c r="B91" s="10">
        <v>4</v>
      </c>
      <c r="C91" s="10" t="s">
        <v>322</v>
      </c>
      <c r="D91" s="10" t="s">
        <v>321</v>
      </c>
      <c r="E91" s="10">
        <v>24</v>
      </c>
      <c r="F91" s="10">
        <v>4116</v>
      </c>
      <c r="G91" s="10">
        <v>22</v>
      </c>
      <c r="H91" s="10">
        <v>4094</v>
      </c>
      <c r="I91" s="10">
        <v>1935</v>
      </c>
      <c r="J91" s="10">
        <v>1540</v>
      </c>
      <c r="K91" s="10">
        <v>178</v>
      </c>
      <c r="L91" s="10">
        <v>389</v>
      </c>
      <c r="M91" s="10">
        <v>43</v>
      </c>
      <c r="N91" s="10">
        <v>9</v>
      </c>
    </row>
    <row r="92" spans="1:14">
      <c r="A92" s="10">
        <v>1381</v>
      </c>
      <c r="B92" s="10">
        <v>2</v>
      </c>
      <c r="C92" s="10" t="s">
        <v>323</v>
      </c>
      <c r="D92" s="10" t="s">
        <v>324</v>
      </c>
      <c r="E92" s="10">
        <v>160</v>
      </c>
      <c r="F92" s="10">
        <v>19148</v>
      </c>
      <c r="G92" s="10">
        <v>278</v>
      </c>
      <c r="H92" s="10">
        <v>18870</v>
      </c>
      <c r="I92" s="10">
        <v>7687</v>
      </c>
      <c r="J92" s="10">
        <v>6626</v>
      </c>
      <c r="K92" s="10">
        <v>1335</v>
      </c>
      <c r="L92" s="10">
        <v>2081</v>
      </c>
      <c r="M92" s="10">
        <v>342</v>
      </c>
      <c r="N92" s="10">
        <v>799</v>
      </c>
    </row>
    <row r="93" spans="1:14">
      <c r="A93" s="10">
        <v>1381</v>
      </c>
      <c r="B93" s="10">
        <v>3</v>
      </c>
      <c r="C93" s="10" t="s">
        <v>325</v>
      </c>
      <c r="D93" s="10" t="s">
        <v>324</v>
      </c>
      <c r="E93" s="10">
        <v>160</v>
      </c>
      <c r="F93" s="10">
        <v>19148</v>
      </c>
      <c r="G93" s="10">
        <v>278</v>
      </c>
      <c r="H93" s="10">
        <v>18870</v>
      </c>
      <c r="I93" s="10">
        <v>7687</v>
      </c>
      <c r="J93" s="10">
        <v>6626</v>
      </c>
      <c r="K93" s="10">
        <v>1335</v>
      </c>
      <c r="L93" s="10">
        <v>2081</v>
      </c>
      <c r="M93" s="10">
        <v>342</v>
      </c>
      <c r="N93" s="10">
        <v>799</v>
      </c>
    </row>
    <row r="94" spans="1:14">
      <c r="A94" s="10">
        <v>1381</v>
      </c>
      <c r="B94" s="10">
        <v>4</v>
      </c>
      <c r="C94" s="10" t="s">
        <v>326</v>
      </c>
      <c r="D94" s="10" t="s">
        <v>324</v>
      </c>
      <c r="E94" s="10">
        <v>160</v>
      </c>
      <c r="F94" s="10">
        <v>19148</v>
      </c>
      <c r="G94" s="10">
        <v>278</v>
      </c>
      <c r="H94" s="10">
        <v>18870</v>
      </c>
      <c r="I94" s="10">
        <v>7687</v>
      </c>
      <c r="J94" s="10">
        <v>6626</v>
      </c>
      <c r="K94" s="10">
        <v>1335</v>
      </c>
      <c r="L94" s="10">
        <v>2081</v>
      </c>
      <c r="M94" s="10">
        <v>342</v>
      </c>
      <c r="N94" s="10">
        <v>799</v>
      </c>
    </row>
    <row r="95" spans="1:14">
      <c r="A95" s="10">
        <v>1381</v>
      </c>
      <c r="B95" s="10">
        <v>2</v>
      </c>
      <c r="C95" s="10" t="s">
        <v>327</v>
      </c>
      <c r="D95" s="10" t="s">
        <v>328</v>
      </c>
      <c r="E95" s="10">
        <v>1034</v>
      </c>
      <c r="F95" s="10">
        <v>55655</v>
      </c>
      <c r="G95" s="10">
        <v>893</v>
      </c>
      <c r="H95" s="10">
        <v>54762</v>
      </c>
      <c r="I95" s="10">
        <v>28004</v>
      </c>
      <c r="J95" s="10">
        <v>20124</v>
      </c>
      <c r="K95" s="10">
        <v>2434</v>
      </c>
      <c r="L95" s="10">
        <v>3877</v>
      </c>
      <c r="M95" s="10">
        <v>291</v>
      </c>
      <c r="N95" s="10">
        <v>32</v>
      </c>
    </row>
    <row r="96" spans="1:14">
      <c r="A96" s="10">
        <v>1381</v>
      </c>
      <c r="B96" s="10">
        <v>3</v>
      </c>
      <c r="C96" s="10" t="s">
        <v>329</v>
      </c>
      <c r="D96" s="10" t="s">
        <v>330</v>
      </c>
      <c r="E96" s="10">
        <v>165</v>
      </c>
      <c r="F96" s="10">
        <v>18764</v>
      </c>
      <c r="G96" s="10">
        <v>177</v>
      </c>
      <c r="H96" s="10">
        <v>18587</v>
      </c>
      <c r="I96" s="10">
        <v>9080</v>
      </c>
      <c r="J96" s="10">
        <v>6984</v>
      </c>
      <c r="K96" s="10">
        <v>965</v>
      </c>
      <c r="L96" s="10">
        <v>1411</v>
      </c>
      <c r="M96" s="10">
        <v>133</v>
      </c>
      <c r="N96" s="10">
        <v>14</v>
      </c>
    </row>
    <row r="97" spans="1:14">
      <c r="A97" s="10">
        <v>1381</v>
      </c>
      <c r="B97" s="10">
        <v>4</v>
      </c>
      <c r="C97" s="10" t="s">
        <v>331</v>
      </c>
      <c r="D97" s="10" t="s">
        <v>332</v>
      </c>
      <c r="E97" s="10">
        <v>41</v>
      </c>
      <c r="F97" s="10">
        <v>11628</v>
      </c>
      <c r="G97" s="10">
        <v>70</v>
      </c>
      <c r="H97" s="10">
        <v>11558</v>
      </c>
      <c r="I97" s="10">
        <v>5825</v>
      </c>
      <c r="J97" s="10">
        <v>4194</v>
      </c>
      <c r="K97" s="10">
        <v>685</v>
      </c>
      <c r="L97" s="10">
        <v>779</v>
      </c>
      <c r="M97" s="10">
        <v>65</v>
      </c>
      <c r="N97" s="10">
        <v>10</v>
      </c>
    </row>
    <row r="98" spans="1:14">
      <c r="A98" s="10">
        <v>1381</v>
      </c>
      <c r="B98" s="10">
        <v>4</v>
      </c>
      <c r="C98" s="10" t="s">
        <v>333</v>
      </c>
      <c r="D98" s="10" t="s">
        <v>334</v>
      </c>
      <c r="E98" s="10">
        <v>124</v>
      </c>
      <c r="F98" s="10">
        <v>7136</v>
      </c>
      <c r="G98" s="10">
        <v>107</v>
      </c>
      <c r="H98" s="10">
        <v>7029</v>
      </c>
      <c r="I98" s="10">
        <v>3255</v>
      </c>
      <c r="J98" s="10">
        <v>2790</v>
      </c>
      <c r="K98" s="10">
        <v>280</v>
      </c>
      <c r="L98" s="10">
        <v>632</v>
      </c>
      <c r="M98" s="10">
        <v>68</v>
      </c>
      <c r="N98" s="10">
        <v>4</v>
      </c>
    </row>
    <row r="99" spans="1:14">
      <c r="A99" s="10">
        <v>1381</v>
      </c>
      <c r="B99" s="10">
        <v>3</v>
      </c>
      <c r="C99" s="10" t="s">
        <v>335</v>
      </c>
      <c r="D99" s="10" t="s">
        <v>336</v>
      </c>
      <c r="E99" s="10">
        <v>869</v>
      </c>
      <c r="F99" s="10">
        <v>36891</v>
      </c>
      <c r="G99" s="10">
        <v>716</v>
      </c>
      <c r="H99" s="10">
        <v>36175</v>
      </c>
      <c r="I99" s="10">
        <v>18924</v>
      </c>
      <c r="J99" s="10">
        <v>13140</v>
      </c>
      <c r="K99" s="10">
        <v>1469</v>
      </c>
      <c r="L99" s="10">
        <v>2466</v>
      </c>
      <c r="M99" s="10">
        <v>158</v>
      </c>
      <c r="N99" s="10">
        <v>18</v>
      </c>
    </row>
    <row r="100" spans="1:14">
      <c r="A100" s="10">
        <v>1381</v>
      </c>
      <c r="B100" s="10">
        <v>4</v>
      </c>
      <c r="C100" s="10" t="s">
        <v>337</v>
      </c>
      <c r="D100" s="10" t="s">
        <v>336</v>
      </c>
      <c r="E100" s="10">
        <v>869</v>
      </c>
      <c r="F100" s="10">
        <v>36891</v>
      </c>
      <c r="G100" s="10">
        <v>716</v>
      </c>
      <c r="H100" s="10">
        <v>36175</v>
      </c>
      <c r="I100" s="10">
        <v>18924</v>
      </c>
      <c r="J100" s="10">
        <v>13140</v>
      </c>
      <c r="K100" s="10">
        <v>1469</v>
      </c>
      <c r="L100" s="10">
        <v>2466</v>
      </c>
      <c r="M100" s="10">
        <v>158</v>
      </c>
      <c r="N100" s="10">
        <v>18</v>
      </c>
    </row>
    <row r="101" spans="1:14">
      <c r="A101" s="10">
        <v>1381</v>
      </c>
      <c r="B101" s="10">
        <v>2</v>
      </c>
      <c r="C101" s="10" t="s">
        <v>338</v>
      </c>
      <c r="D101" s="10" t="s">
        <v>339</v>
      </c>
      <c r="E101" s="10">
        <v>4269</v>
      </c>
      <c r="F101" s="10">
        <v>177588</v>
      </c>
      <c r="G101" s="10">
        <v>21636</v>
      </c>
      <c r="H101" s="10">
        <v>155952</v>
      </c>
      <c r="I101" s="10">
        <v>105918</v>
      </c>
      <c r="J101" s="10">
        <v>37554</v>
      </c>
      <c r="K101" s="10">
        <v>4358</v>
      </c>
      <c r="L101" s="10">
        <v>7456</v>
      </c>
      <c r="M101" s="10">
        <v>604</v>
      </c>
      <c r="N101" s="10">
        <v>62</v>
      </c>
    </row>
    <row r="102" spans="1:14">
      <c r="A102" s="10">
        <v>1381</v>
      </c>
      <c r="B102" s="10">
        <v>3</v>
      </c>
      <c r="C102" s="10" t="s">
        <v>340</v>
      </c>
      <c r="D102" s="10" t="s">
        <v>341</v>
      </c>
      <c r="E102" s="10">
        <v>233</v>
      </c>
      <c r="F102" s="10">
        <v>16997</v>
      </c>
      <c r="G102" s="10">
        <v>883</v>
      </c>
      <c r="H102" s="10">
        <v>16114</v>
      </c>
      <c r="I102" s="10">
        <v>9970</v>
      </c>
      <c r="J102" s="10">
        <v>4835</v>
      </c>
      <c r="K102" s="10">
        <v>439</v>
      </c>
      <c r="L102" s="10">
        <v>799</v>
      </c>
      <c r="M102" s="10">
        <v>67</v>
      </c>
      <c r="N102" s="10">
        <v>4</v>
      </c>
    </row>
    <row r="103" spans="1:14">
      <c r="A103" s="10">
        <v>1381</v>
      </c>
      <c r="B103" s="10">
        <v>4</v>
      </c>
      <c r="C103" s="10" t="s">
        <v>342</v>
      </c>
      <c r="D103" s="10" t="s">
        <v>341</v>
      </c>
      <c r="E103" s="10">
        <v>233</v>
      </c>
      <c r="F103" s="10">
        <v>16997</v>
      </c>
      <c r="G103" s="10">
        <v>883</v>
      </c>
      <c r="H103" s="10">
        <v>16114</v>
      </c>
      <c r="I103" s="10">
        <v>9970</v>
      </c>
      <c r="J103" s="10">
        <v>4835</v>
      </c>
      <c r="K103" s="10">
        <v>439</v>
      </c>
      <c r="L103" s="10">
        <v>799</v>
      </c>
      <c r="M103" s="10">
        <v>67</v>
      </c>
      <c r="N103" s="10">
        <v>4</v>
      </c>
    </row>
    <row r="104" spans="1:14">
      <c r="A104" s="10">
        <v>1381</v>
      </c>
      <c r="B104" s="10">
        <v>3</v>
      </c>
      <c r="C104" s="10" t="s">
        <v>343</v>
      </c>
      <c r="D104" s="10" t="s">
        <v>344</v>
      </c>
      <c r="E104" s="10">
        <v>4036</v>
      </c>
      <c r="F104" s="10">
        <v>160591</v>
      </c>
      <c r="G104" s="10">
        <v>20753</v>
      </c>
      <c r="H104" s="10">
        <v>139838</v>
      </c>
      <c r="I104" s="10">
        <v>95948</v>
      </c>
      <c r="J104" s="10">
        <v>32719</v>
      </c>
      <c r="K104" s="10">
        <v>3919</v>
      </c>
      <c r="L104" s="10">
        <v>6657</v>
      </c>
      <c r="M104" s="10">
        <v>537</v>
      </c>
      <c r="N104" s="10">
        <v>58</v>
      </c>
    </row>
    <row r="105" spans="1:14">
      <c r="A105" s="10">
        <v>1381</v>
      </c>
      <c r="B105" s="10">
        <v>4</v>
      </c>
      <c r="C105" s="10" t="s">
        <v>345</v>
      </c>
      <c r="D105" s="10" t="s">
        <v>346</v>
      </c>
      <c r="E105" s="10">
        <v>60</v>
      </c>
      <c r="F105" s="10">
        <v>2436</v>
      </c>
      <c r="G105" s="10">
        <v>128</v>
      </c>
      <c r="H105" s="10">
        <v>2308</v>
      </c>
      <c r="I105" s="10">
        <v>1359</v>
      </c>
      <c r="J105" s="10">
        <v>650</v>
      </c>
      <c r="K105" s="10">
        <v>76</v>
      </c>
      <c r="L105" s="10">
        <v>196</v>
      </c>
      <c r="M105" s="10">
        <v>25</v>
      </c>
      <c r="N105" s="10">
        <v>2</v>
      </c>
    </row>
    <row r="106" spans="1:14">
      <c r="A106" s="10">
        <v>1381</v>
      </c>
      <c r="B106" s="10">
        <v>4</v>
      </c>
      <c r="C106" s="10" t="s">
        <v>347</v>
      </c>
      <c r="D106" s="10" t="s">
        <v>348</v>
      </c>
      <c r="E106" s="10">
        <v>1869</v>
      </c>
      <c r="F106" s="10">
        <v>75906</v>
      </c>
      <c r="G106" s="10">
        <v>13777</v>
      </c>
      <c r="H106" s="10">
        <v>62129</v>
      </c>
      <c r="I106" s="10">
        <v>45621</v>
      </c>
      <c r="J106" s="10">
        <v>13193</v>
      </c>
      <c r="K106" s="10">
        <v>1225</v>
      </c>
      <c r="L106" s="10">
        <v>1940</v>
      </c>
      <c r="M106" s="10">
        <v>132</v>
      </c>
      <c r="N106" s="10">
        <v>18</v>
      </c>
    </row>
    <row r="107" spans="1:14">
      <c r="A107" s="10">
        <v>1381</v>
      </c>
      <c r="B107" s="10">
        <v>4</v>
      </c>
      <c r="C107" s="10" t="s">
        <v>349</v>
      </c>
      <c r="D107" s="10" t="s">
        <v>350</v>
      </c>
      <c r="E107" s="10">
        <v>76</v>
      </c>
      <c r="F107" s="10">
        <v>10073</v>
      </c>
      <c r="G107" s="10">
        <v>221</v>
      </c>
      <c r="H107" s="10">
        <v>9852</v>
      </c>
      <c r="I107" s="10">
        <v>6038</v>
      </c>
      <c r="J107" s="10">
        <v>3074</v>
      </c>
      <c r="K107" s="10">
        <v>261</v>
      </c>
      <c r="L107" s="10">
        <v>448</v>
      </c>
      <c r="M107" s="10">
        <v>26</v>
      </c>
      <c r="N107" s="10">
        <v>5</v>
      </c>
    </row>
    <row r="108" spans="1:14">
      <c r="A108" s="10">
        <v>1381</v>
      </c>
      <c r="B108" s="10">
        <v>4</v>
      </c>
      <c r="C108" s="10" t="s">
        <v>351</v>
      </c>
      <c r="D108" s="10" t="s">
        <v>352</v>
      </c>
      <c r="E108" s="10">
        <v>160</v>
      </c>
      <c r="F108" s="10">
        <v>24485</v>
      </c>
      <c r="G108" s="10">
        <v>1594</v>
      </c>
      <c r="H108" s="10">
        <v>22891</v>
      </c>
      <c r="I108" s="10">
        <v>14027</v>
      </c>
      <c r="J108" s="10">
        <v>5737</v>
      </c>
      <c r="K108" s="10">
        <v>1041</v>
      </c>
      <c r="L108" s="10">
        <v>1887</v>
      </c>
      <c r="M108" s="10">
        <v>186</v>
      </c>
      <c r="N108" s="10">
        <v>13</v>
      </c>
    </row>
    <row r="109" spans="1:14">
      <c r="A109" s="10">
        <v>1381</v>
      </c>
      <c r="B109" s="10">
        <v>4</v>
      </c>
      <c r="C109" s="10" t="s">
        <v>353</v>
      </c>
      <c r="D109" s="10" t="s">
        <v>354</v>
      </c>
      <c r="E109" s="10">
        <v>522</v>
      </c>
      <c r="F109" s="10">
        <v>19843</v>
      </c>
      <c r="G109" s="10">
        <v>1374</v>
      </c>
      <c r="H109" s="10">
        <v>18469</v>
      </c>
      <c r="I109" s="10">
        <v>12477</v>
      </c>
      <c r="J109" s="10">
        <v>4124</v>
      </c>
      <c r="K109" s="10">
        <v>653</v>
      </c>
      <c r="L109" s="10">
        <v>1113</v>
      </c>
      <c r="M109" s="10">
        <v>94</v>
      </c>
      <c r="N109" s="10">
        <v>8</v>
      </c>
    </row>
    <row r="110" spans="1:14">
      <c r="A110" s="10">
        <v>1381</v>
      </c>
      <c r="B110" s="10">
        <v>4</v>
      </c>
      <c r="C110" s="10" t="s">
        <v>355</v>
      </c>
      <c r="D110" s="10" t="s">
        <v>356</v>
      </c>
      <c r="E110" s="10">
        <v>937</v>
      </c>
      <c r="F110" s="10">
        <v>16313</v>
      </c>
      <c r="G110" s="10">
        <v>2850</v>
      </c>
      <c r="H110" s="10">
        <v>13463</v>
      </c>
      <c r="I110" s="10">
        <v>9646</v>
      </c>
      <c r="J110" s="10">
        <v>3089</v>
      </c>
      <c r="K110" s="10">
        <v>264</v>
      </c>
      <c r="L110" s="10">
        <v>433</v>
      </c>
      <c r="M110" s="10">
        <v>27</v>
      </c>
      <c r="N110" s="10">
        <v>4</v>
      </c>
    </row>
    <row r="111" spans="1:14">
      <c r="A111" s="10">
        <v>1381</v>
      </c>
      <c r="B111" s="10">
        <v>4</v>
      </c>
      <c r="C111" s="10" t="s">
        <v>357</v>
      </c>
      <c r="D111" s="10" t="s">
        <v>358</v>
      </c>
      <c r="E111" s="10">
        <v>412</v>
      </c>
      <c r="F111" s="10">
        <v>11535</v>
      </c>
      <c r="G111" s="10">
        <v>809</v>
      </c>
      <c r="H111" s="10">
        <v>10726</v>
      </c>
      <c r="I111" s="10">
        <v>6780</v>
      </c>
      <c r="J111" s="10">
        <v>2852</v>
      </c>
      <c r="K111" s="10">
        <v>399</v>
      </c>
      <c r="L111" s="10">
        <v>640</v>
      </c>
      <c r="M111" s="10">
        <v>47</v>
      </c>
      <c r="N111" s="10">
        <v>8</v>
      </c>
    </row>
    <row r="112" spans="1:14">
      <c r="A112" s="10">
        <v>1381</v>
      </c>
      <c r="B112" s="10">
        <v>2</v>
      </c>
      <c r="C112" s="10" t="s">
        <v>359</v>
      </c>
      <c r="D112" s="10" t="s">
        <v>360</v>
      </c>
      <c r="E112" s="10">
        <v>685</v>
      </c>
      <c r="F112" s="10">
        <v>79170</v>
      </c>
      <c r="G112" s="10">
        <v>2163</v>
      </c>
      <c r="H112" s="10">
        <v>77007</v>
      </c>
      <c r="I112" s="10">
        <v>37165</v>
      </c>
      <c r="J112" s="10">
        <v>26230</v>
      </c>
      <c r="K112" s="10">
        <v>5407</v>
      </c>
      <c r="L112" s="10">
        <v>7435</v>
      </c>
      <c r="M112" s="10">
        <v>652</v>
      </c>
      <c r="N112" s="10">
        <v>118</v>
      </c>
    </row>
    <row r="113" spans="1:14">
      <c r="A113" s="10">
        <v>1381</v>
      </c>
      <c r="B113" s="10">
        <v>3</v>
      </c>
      <c r="C113" s="10" t="s">
        <v>361</v>
      </c>
      <c r="D113" s="10" t="s">
        <v>362</v>
      </c>
      <c r="E113" s="10">
        <v>237</v>
      </c>
      <c r="F113" s="10">
        <v>48518</v>
      </c>
      <c r="G113" s="10">
        <v>1151</v>
      </c>
      <c r="H113" s="10">
        <v>47367</v>
      </c>
      <c r="I113" s="10">
        <v>22550</v>
      </c>
      <c r="J113" s="10">
        <v>16226</v>
      </c>
      <c r="K113" s="10">
        <v>3585</v>
      </c>
      <c r="L113" s="10">
        <v>4534</v>
      </c>
      <c r="M113" s="10">
        <v>384</v>
      </c>
      <c r="N113" s="10">
        <v>88</v>
      </c>
    </row>
    <row r="114" spans="1:14">
      <c r="A114" s="10">
        <v>1381</v>
      </c>
      <c r="B114" s="10">
        <v>4</v>
      </c>
      <c r="C114" s="10" t="s">
        <v>363</v>
      </c>
      <c r="D114" s="10" t="s">
        <v>362</v>
      </c>
      <c r="E114" s="10">
        <v>237</v>
      </c>
      <c r="F114" s="10">
        <v>48518</v>
      </c>
      <c r="G114" s="10">
        <v>1151</v>
      </c>
      <c r="H114" s="10">
        <v>47367</v>
      </c>
      <c r="I114" s="10">
        <v>22550</v>
      </c>
      <c r="J114" s="10">
        <v>16226</v>
      </c>
      <c r="K114" s="10">
        <v>3585</v>
      </c>
      <c r="L114" s="10">
        <v>4534</v>
      </c>
      <c r="M114" s="10">
        <v>384</v>
      </c>
      <c r="N114" s="10">
        <v>88</v>
      </c>
    </row>
    <row r="115" spans="1:14">
      <c r="A115" s="10">
        <v>1381</v>
      </c>
      <c r="B115" s="10">
        <v>3</v>
      </c>
      <c r="C115" s="10" t="s">
        <v>364</v>
      </c>
      <c r="D115" s="10" t="s">
        <v>365</v>
      </c>
      <c r="E115" s="10">
        <v>206</v>
      </c>
      <c r="F115" s="10">
        <v>16776</v>
      </c>
      <c r="G115" s="10">
        <v>667</v>
      </c>
      <c r="H115" s="10">
        <v>16109</v>
      </c>
      <c r="I115" s="10">
        <v>7334</v>
      </c>
      <c r="J115" s="10">
        <v>5723</v>
      </c>
      <c r="K115" s="10">
        <v>1023</v>
      </c>
      <c r="L115" s="10">
        <v>1841</v>
      </c>
      <c r="M115" s="10">
        <v>171</v>
      </c>
      <c r="N115" s="10">
        <v>17</v>
      </c>
    </row>
    <row r="116" spans="1:14">
      <c r="A116" s="10">
        <v>1381</v>
      </c>
      <c r="B116" s="10">
        <v>4</v>
      </c>
      <c r="C116" s="10" t="s">
        <v>366</v>
      </c>
      <c r="D116" s="10" t="s">
        <v>365</v>
      </c>
      <c r="E116" s="10">
        <v>206</v>
      </c>
      <c r="F116" s="10">
        <v>16776</v>
      </c>
      <c r="G116" s="10">
        <v>667</v>
      </c>
      <c r="H116" s="10">
        <v>16109</v>
      </c>
      <c r="I116" s="10">
        <v>7334</v>
      </c>
      <c r="J116" s="10">
        <v>5723</v>
      </c>
      <c r="K116" s="10">
        <v>1023</v>
      </c>
      <c r="L116" s="10">
        <v>1841</v>
      </c>
      <c r="M116" s="10">
        <v>171</v>
      </c>
      <c r="N116" s="10">
        <v>17</v>
      </c>
    </row>
    <row r="117" spans="1:14">
      <c r="A117" s="10">
        <v>1381</v>
      </c>
      <c r="B117" s="10">
        <v>3</v>
      </c>
      <c r="C117" s="10" t="s">
        <v>367</v>
      </c>
      <c r="D117" s="10" t="s">
        <v>368</v>
      </c>
      <c r="E117" s="10">
        <v>242</v>
      </c>
      <c r="F117" s="10">
        <v>13876</v>
      </c>
      <c r="G117" s="10">
        <v>345</v>
      </c>
      <c r="H117" s="10">
        <v>13531</v>
      </c>
      <c r="I117" s="10">
        <v>7281</v>
      </c>
      <c r="J117" s="10">
        <v>4281</v>
      </c>
      <c r="K117" s="10">
        <v>799</v>
      </c>
      <c r="L117" s="10">
        <v>1060</v>
      </c>
      <c r="M117" s="10">
        <v>97</v>
      </c>
      <c r="N117" s="10">
        <v>13</v>
      </c>
    </row>
    <row r="118" spans="1:14">
      <c r="A118" s="10">
        <v>1381</v>
      </c>
      <c r="B118" s="10">
        <v>4</v>
      </c>
      <c r="C118" s="10" t="s">
        <v>369</v>
      </c>
      <c r="D118" s="10" t="s">
        <v>370</v>
      </c>
      <c r="E118" s="10">
        <v>181</v>
      </c>
      <c r="F118" s="10">
        <v>12166</v>
      </c>
      <c r="G118" s="10">
        <v>294</v>
      </c>
      <c r="H118" s="10">
        <v>11872</v>
      </c>
      <c r="I118" s="10">
        <v>6393</v>
      </c>
      <c r="J118" s="10">
        <v>3711</v>
      </c>
      <c r="K118" s="10">
        <v>721</v>
      </c>
      <c r="L118" s="10">
        <v>943</v>
      </c>
      <c r="M118" s="10">
        <v>92</v>
      </c>
      <c r="N118" s="10">
        <v>12</v>
      </c>
    </row>
    <row r="119" spans="1:14">
      <c r="A119" s="10">
        <v>1381</v>
      </c>
      <c r="B119" s="10">
        <v>4</v>
      </c>
      <c r="C119" s="10" t="s">
        <v>371</v>
      </c>
      <c r="D119" s="10" t="s">
        <v>372</v>
      </c>
      <c r="E119" s="10">
        <v>61</v>
      </c>
      <c r="F119" s="10">
        <v>1710</v>
      </c>
      <c r="G119" s="10">
        <v>51</v>
      </c>
      <c r="H119" s="10">
        <v>1659</v>
      </c>
      <c r="I119" s="10">
        <v>888</v>
      </c>
      <c r="J119" s="10">
        <v>570</v>
      </c>
      <c r="K119" s="10">
        <v>78</v>
      </c>
      <c r="L119" s="10">
        <v>117</v>
      </c>
      <c r="M119" s="10">
        <v>5</v>
      </c>
      <c r="N119" s="10">
        <v>1</v>
      </c>
    </row>
    <row r="120" spans="1:14">
      <c r="A120" s="10">
        <v>1381</v>
      </c>
      <c r="B120" s="10">
        <v>2</v>
      </c>
      <c r="C120" s="10" t="s">
        <v>373</v>
      </c>
      <c r="D120" s="10" t="s">
        <v>374</v>
      </c>
      <c r="E120" s="10">
        <v>1546</v>
      </c>
      <c r="F120" s="10">
        <v>79140</v>
      </c>
      <c r="G120" s="10">
        <v>1631</v>
      </c>
      <c r="H120" s="10">
        <v>77509</v>
      </c>
      <c r="I120" s="10">
        <v>41239</v>
      </c>
      <c r="J120" s="10">
        <v>24500</v>
      </c>
      <c r="K120" s="10">
        <v>4305</v>
      </c>
      <c r="L120" s="10">
        <v>6716</v>
      </c>
      <c r="M120" s="10">
        <v>682</v>
      </c>
      <c r="N120" s="10">
        <v>67</v>
      </c>
    </row>
    <row r="121" spans="1:14">
      <c r="A121" s="10">
        <v>1381</v>
      </c>
      <c r="B121" s="10">
        <v>3</v>
      </c>
      <c r="C121" s="10" t="s">
        <v>375</v>
      </c>
      <c r="D121" s="10" t="s">
        <v>376</v>
      </c>
      <c r="E121" s="10">
        <v>458</v>
      </c>
      <c r="F121" s="10">
        <v>33265</v>
      </c>
      <c r="G121" s="10">
        <v>549</v>
      </c>
      <c r="H121" s="10">
        <v>32716</v>
      </c>
      <c r="I121" s="10">
        <v>17644</v>
      </c>
      <c r="J121" s="10">
        <v>9141</v>
      </c>
      <c r="K121" s="10">
        <v>2219</v>
      </c>
      <c r="L121" s="10">
        <v>3229</v>
      </c>
      <c r="M121" s="10">
        <v>447</v>
      </c>
      <c r="N121" s="10">
        <v>36</v>
      </c>
    </row>
    <row r="122" spans="1:14">
      <c r="A122" s="10">
        <v>1381</v>
      </c>
      <c r="B122" s="10">
        <v>4</v>
      </c>
      <c r="C122" s="10" t="s">
        <v>377</v>
      </c>
      <c r="D122" s="10" t="s">
        <v>378</v>
      </c>
      <c r="E122" s="10">
        <v>286</v>
      </c>
      <c r="F122" s="10">
        <v>17007</v>
      </c>
      <c r="G122" s="10">
        <v>365</v>
      </c>
      <c r="H122" s="10">
        <v>16642</v>
      </c>
      <c r="I122" s="10">
        <v>9595</v>
      </c>
      <c r="J122" s="10">
        <v>4801</v>
      </c>
      <c r="K122" s="10">
        <v>743</v>
      </c>
      <c r="L122" s="10">
        <v>1356</v>
      </c>
      <c r="M122" s="10">
        <v>136</v>
      </c>
      <c r="N122" s="10">
        <v>11</v>
      </c>
    </row>
    <row r="123" spans="1:14">
      <c r="A123" s="10">
        <v>1381</v>
      </c>
      <c r="B123" s="10">
        <v>4</v>
      </c>
      <c r="C123" s="10" t="s">
        <v>379</v>
      </c>
      <c r="D123" s="10" t="s">
        <v>380</v>
      </c>
      <c r="E123" s="10">
        <v>168</v>
      </c>
      <c r="F123" s="10">
        <v>16129</v>
      </c>
      <c r="G123" s="10">
        <v>183</v>
      </c>
      <c r="H123" s="10">
        <v>15946</v>
      </c>
      <c r="I123" s="10">
        <v>8014</v>
      </c>
      <c r="J123" s="10">
        <v>4283</v>
      </c>
      <c r="K123" s="10">
        <v>1465</v>
      </c>
      <c r="L123" s="10">
        <v>1849</v>
      </c>
      <c r="M123" s="10">
        <v>310</v>
      </c>
      <c r="N123" s="10">
        <v>25</v>
      </c>
    </row>
    <row r="124" spans="1:14">
      <c r="A124" s="10">
        <v>1381</v>
      </c>
      <c r="B124" s="10">
        <v>4</v>
      </c>
      <c r="C124" s="10" t="s">
        <v>381</v>
      </c>
      <c r="D124" s="10" t="s">
        <v>382</v>
      </c>
      <c r="E124" s="10">
        <v>4</v>
      </c>
      <c r="F124" s="10">
        <v>129</v>
      </c>
      <c r="G124" s="10">
        <v>1</v>
      </c>
      <c r="H124" s="10">
        <v>128</v>
      </c>
      <c r="I124" s="10">
        <v>35</v>
      </c>
      <c r="J124" s="10">
        <v>57</v>
      </c>
      <c r="K124" s="10">
        <v>11</v>
      </c>
      <c r="L124" s="10">
        <v>24</v>
      </c>
      <c r="M124" s="10">
        <v>1</v>
      </c>
      <c r="N124" s="10">
        <v>0</v>
      </c>
    </row>
    <row r="125" spans="1:14">
      <c r="A125" s="10">
        <v>1381</v>
      </c>
      <c r="B125" s="10">
        <v>3</v>
      </c>
      <c r="C125" s="10" t="s">
        <v>383</v>
      </c>
      <c r="D125" s="10" t="s">
        <v>384</v>
      </c>
      <c r="E125" s="10">
        <v>1088</v>
      </c>
      <c r="F125" s="10">
        <v>45875</v>
      </c>
      <c r="G125" s="10">
        <v>1082</v>
      </c>
      <c r="H125" s="10">
        <v>44793</v>
      </c>
      <c r="I125" s="10">
        <v>23595</v>
      </c>
      <c r="J125" s="10">
        <v>15359</v>
      </c>
      <c r="K125" s="10">
        <v>2086</v>
      </c>
      <c r="L125" s="10">
        <v>3487</v>
      </c>
      <c r="M125" s="10">
        <v>235</v>
      </c>
      <c r="N125" s="10">
        <v>31</v>
      </c>
    </row>
    <row r="126" spans="1:14">
      <c r="A126" s="10">
        <v>1381</v>
      </c>
      <c r="B126" s="10">
        <v>4</v>
      </c>
      <c r="C126" s="10" t="s">
        <v>385</v>
      </c>
      <c r="D126" s="10" t="s">
        <v>386</v>
      </c>
      <c r="E126" s="10">
        <v>67</v>
      </c>
      <c r="F126" s="10">
        <v>1317</v>
      </c>
      <c r="G126" s="10">
        <v>23</v>
      </c>
      <c r="H126" s="10">
        <v>1294</v>
      </c>
      <c r="I126" s="10">
        <v>743</v>
      </c>
      <c r="J126" s="10">
        <v>440</v>
      </c>
      <c r="K126" s="10">
        <v>43</v>
      </c>
      <c r="L126" s="10">
        <v>66</v>
      </c>
      <c r="M126" s="10">
        <v>2</v>
      </c>
      <c r="N126" s="10">
        <v>0</v>
      </c>
    </row>
    <row r="127" spans="1:14">
      <c r="A127" s="10">
        <v>1381</v>
      </c>
      <c r="B127" s="10">
        <v>4</v>
      </c>
      <c r="C127" s="10" t="s">
        <v>387</v>
      </c>
      <c r="D127" s="10" t="s">
        <v>388</v>
      </c>
      <c r="E127" s="10">
        <v>321</v>
      </c>
      <c r="F127" s="10">
        <v>9821</v>
      </c>
      <c r="G127" s="10">
        <v>152</v>
      </c>
      <c r="H127" s="10">
        <v>9669</v>
      </c>
      <c r="I127" s="10">
        <v>5156</v>
      </c>
      <c r="J127" s="10">
        <v>3335</v>
      </c>
      <c r="K127" s="10">
        <v>419</v>
      </c>
      <c r="L127" s="10">
        <v>716</v>
      </c>
      <c r="M127" s="10">
        <v>43</v>
      </c>
      <c r="N127" s="10">
        <v>0</v>
      </c>
    </row>
    <row r="128" spans="1:14">
      <c r="A128" s="10">
        <v>1381</v>
      </c>
      <c r="B128" s="10">
        <v>4</v>
      </c>
      <c r="C128" s="10" t="s">
        <v>389</v>
      </c>
      <c r="D128" s="10" t="s">
        <v>390</v>
      </c>
      <c r="E128" s="10">
        <v>105</v>
      </c>
      <c r="F128" s="10">
        <v>6269</v>
      </c>
      <c r="G128" s="10">
        <v>115</v>
      </c>
      <c r="H128" s="10">
        <v>6154</v>
      </c>
      <c r="I128" s="10">
        <v>2868</v>
      </c>
      <c r="J128" s="10">
        <v>2354</v>
      </c>
      <c r="K128" s="10">
        <v>359</v>
      </c>
      <c r="L128" s="10">
        <v>531</v>
      </c>
      <c r="M128" s="10">
        <v>36</v>
      </c>
      <c r="N128" s="10">
        <v>6</v>
      </c>
    </row>
    <row r="129" spans="1:14">
      <c r="A129" s="10">
        <v>1381</v>
      </c>
      <c r="B129" s="10">
        <v>4</v>
      </c>
      <c r="C129" s="10" t="s">
        <v>391</v>
      </c>
      <c r="D129" s="10" t="s">
        <v>392</v>
      </c>
      <c r="E129" s="10">
        <v>595</v>
      </c>
      <c r="F129" s="10">
        <v>28468</v>
      </c>
      <c r="G129" s="10">
        <v>792</v>
      </c>
      <c r="H129" s="10">
        <v>27676</v>
      </c>
      <c r="I129" s="10">
        <v>14828</v>
      </c>
      <c r="J129" s="10">
        <v>9230</v>
      </c>
      <c r="K129" s="10">
        <v>1265</v>
      </c>
      <c r="L129" s="10">
        <v>2174</v>
      </c>
      <c r="M129" s="10">
        <v>154</v>
      </c>
      <c r="N129" s="10">
        <v>25</v>
      </c>
    </row>
    <row r="130" spans="1:14">
      <c r="A130" s="10">
        <v>1381</v>
      </c>
      <c r="B130" s="10">
        <v>2</v>
      </c>
      <c r="C130" s="10" t="s">
        <v>393</v>
      </c>
      <c r="D130" s="10" t="s">
        <v>394</v>
      </c>
      <c r="E130" s="10">
        <v>288</v>
      </c>
      <c r="F130" s="10">
        <v>23984</v>
      </c>
      <c r="G130" s="10">
        <v>87</v>
      </c>
      <c r="H130" s="10">
        <v>23897</v>
      </c>
      <c r="I130" s="10">
        <v>9239</v>
      </c>
      <c r="J130" s="10">
        <v>9233</v>
      </c>
      <c r="K130" s="10">
        <v>1749</v>
      </c>
      <c r="L130" s="10">
        <v>3256</v>
      </c>
      <c r="M130" s="10">
        <v>385</v>
      </c>
      <c r="N130" s="10">
        <v>35</v>
      </c>
    </row>
    <row r="131" spans="1:14">
      <c r="A131" s="10">
        <v>1381</v>
      </c>
      <c r="B131" s="10">
        <v>3</v>
      </c>
      <c r="C131" s="10" t="s">
        <v>395</v>
      </c>
      <c r="D131" s="10" t="s">
        <v>396</v>
      </c>
      <c r="E131" s="10">
        <v>61</v>
      </c>
      <c r="F131" s="10">
        <v>3753</v>
      </c>
      <c r="G131" s="10">
        <v>8</v>
      </c>
      <c r="H131" s="10">
        <v>3745</v>
      </c>
      <c r="I131" s="10">
        <v>1420</v>
      </c>
      <c r="J131" s="10">
        <v>1516</v>
      </c>
      <c r="K131" s="10">
        <v>237</v>
      </c>
      <c r="L131" s="10">
        <v>517</v>
      </c>
      <c r="M131" s="10">
        <v>55</v>
      </c>
      <c r="N131" s="10">
        <v>0</v>
      </c>
    </row>
    <row r="132" spans="1:14">
      <c r="A132" s="10">
        <v>1381</v>
      </c>
      <c r="B132" s="10">
        <v>4</v>
      </c>
      <c r="C132" s="10" t="s">
        <v>397</v>
      </c>
      <c r="D132" s="10" t="s">
        <v>396</v>
      </c>
      <c r="E132" s="10">
        <v>61</v>
      </c>
      <c r="F132" s="10">
        <v>3753</v>
      </c>
      <c r="G132" s="10">
        <v>8</v>
      </c>
      <c r="H132" s="10">
        <v>3745</v>
      </c>
      <c r="I132" s="10">
        <v>1420</v>
      </c>
      <c r="J132" s="10">
        <v>1516</v>
      </c>
      <c r="K132" s="10">
        <v>237</v>
      </c>
      <c r="L132" s="10">
        <v>517</v>
      </c>
      <c r="M132" s="10">
        <v>55</v>
      </c>
      <c r="N132" s="10">
        <v>0</v>
      </c>
    </row>
    <row r="133" spans="1:14">
      <c r="A133" s="10">
        <v>1381</v>
      </c>
      <c r="B133" s="10">
        <v>3</v>
      </c>
      <c r="C133" s="10" t="s">
        <v>398</v>
      </c>
      <c r="D133" s="10" t="s">
        <v>399</v>
      </c>
      <c r="E133" s="10">
        <v>58</v>
      </c>
      <c r="F133" s="10">
        <v>2360</v>
      </c>
      <c r="G133" s="10">
        <v>3</v>
      </c>
      <c r="H133" s="10">
        <v>2357</v>
      </c>
      <c r="I133" s="10">
        <v>558</v>
      </c>
      <c r="J133" s="10">
        <v>826</v>
      </c>
      <c r="K133" s="10">
        <v>277</v>
      </c>
      <c r="L133" s="10">
        <v>605</v>
      </c>
      <c r="M133" s="10">
        <v>85</v>
      </c>
      <c r="N133" s="10">
        <v>6</v>
      </c>
    </row>
    <row r="134" spans="1:14">
      <c r="A134" s="10">
        <v>1381</v>
      </c>
      <c r="B134" s="10">
        <v>4</v>
      </c>
      <c r="C134" s="10" t="s">
        <v>400</v>
      </c>
      <c r="D134" s="10" t="s">
        <v>399</v>
      </c>
      <c r="E134" s="10">
        <v>58</v>
      </c>
      <c r="F134" s="10">
        <v>2360</v>
      </c>
      <c r="G134" s="10">
        <v>3</v>
      </c>
      <c r="H134" s="10">
        <v>2357</v>
      </c>
      <c r="I134" s="10">
        <v>558</v>
      </c>
      <c r="J134" s="10">
        <v>826</v>
      </c>
      <c r="K134" s="10">
        <v>277</v>
      </c>
      <c r="L134" s="10">
        <v>605</v>
      </c>
      <c r="M134" s="10">
        <v>85</v>
      </c>
      <c r="N134" s="10">
        <v>6</v>
      </c>
    </row>
    <row r="135" spans="1:14">
      <c r="A135" s="10">
        <v>1381</v>
      </c>
      <c r="B135" s="10">
        <v>3</v>
      </c>
      <c r="C135" s="10" t="s">
        <v>401</v>
      </c>
      <c r="D135" s="10" t="s">
        <v>402</v>
      </c>
      <c r="E135" s="10">
        <v>60</v>
      </c>
      <c r="F135" s="10">
        <v>8308</v>
      </c>
      <c r="G135" s="10">
        <v>15</v>
      </c>
      <c r="H135" s="10">
        <v>8293</v>
      </c>
      <c r="I135" s="10">
        <v>2915</v>
      </c>
      <c r="J135" s="10">
        <v>3358</v>
      </c>
      <c r="K135" s="10">
        <v>742</v>
      </c>
      <c r="L135" s="10">
        <v>1122</v>
      </c>
      <c r="M135" s="10">
        <v>143</v>
      </c>
      <c r="N135" s="10">
        <v>13</v>
      </c>
    </row>
    <row r="136" spans="1:14">
      <c r="A136" s="10">
        <v>1381</v>
      </c>
      <c r="B136" s="10">
        <v>4</v>
      </c>
      <c r="C136" s="10" t="s">
        <v>403</v>
      </c>
      <c r="D136" s="10" t="s">
        <v>402</v>
      </c>
      <c r="E136" s="10">
        <v>60</v>
      </c>
      <c r="F136" s="10">
        <v>8308</v>
      </c>
      <c r="G136" s="10">
        <v>15</v>
      </c>
      <c r="H136" s="10">
        <v>8293</v>
      </c>
      <c r="I136" s="10">
        <v>2915</v>
      </c>
      <c r="J136" s="10">
        <v>3358</v>
      </c>
      <c r="K136" s="10">
        <v>742</v>
      </c>
      <c r="L136" s="10">
        <v>1122</v>
      </c>
      <c r="M136" s="10">
        <v>143</v>
      </c>
      <c r="N136" s="10">
        <v>13</v>
      </c>
    </row>
    <row r="137" spans="1:14">
      <c r="A137" s="10">
        <v>1381</v>
      </c>
      <c r="B137" s="10">
        <v>3</v>
      </c>
      <c r="C137" s="10" t="s">
        <v>404</v>
      </c>
      <c r="D137" s="10" t="s">
        <v>405</v>
      </c>
      <c r="E137" s="10">
        <v>15</v>
      </c>
      <c r="F137" s="10">
        <v>3252</v>
      </c>
      <c r="G137" s="10">
        <v>6</v>
      </c>
      <c r="H137" s="10">
        <v>3246</v>
      </c>
      <c r="I137" s="10">
        <v>1581</v>
      </c>
      <c r="J137" s="10">
        <v>1183</v>
      </c>
      <c r="K137" s="10">
        <v>122</v>
      </c>
      <c r="L137" s="10">
        <v>325</v>
      </c>
      <c r="M137" s="10">
        <v>31</v>
      </c>
      <c r="N137" s="10">
        <v>4</v>
      </c>
    </row>
    <row r="138" spans="1:14">
      <c r="A138" s="10">
        <v>1381</v>
      </c>
      <c r="B138" s="10">
        <v>4</v>
      </c>
      <c r="C138" s="10" t="s">
        <v>406</v>
      </c>
      <c r="D138" s="10" t="s">
        <v>405</v>
      </c>
      <c r="E138" s="10">
        <v>15</v>
      </c>
      <c r="F138" s="10">
        <v>3252</v>
      </c>
      <c r="G138" s="10">
        <v>6</v>
      </c>
      <c r="H138" s="10">
        <v>3246</v>
      </c>
      <c r="I138" s="10">
        <v>1581</v>
      </c>
      <c r="J138" s="10">
        <v>1183</v>
      </c>
      <c r="K138" s="10">
        <v>122</v>
      </c>
      <c r="L138" s="10">
        <v>325</v>
      </c>
      <c r="M138" s="10">
        <v>31</v>
      </c>
      <c r="N138" s="10">
        <v>4</v>
      </c>
    </row>
    <row r="139" spans="1:14">
      <c r="A139" s="10">
        <v>1381</v>
      </c>
      <c r="B139" s="10">
        <v>3</v>
      </c>
      <c r="C139" s="10" t="s">
        <v>407</v>
      </c>
      <c r="D139" s="10" t="s">
        <v>408</v>
      </c>
      <c r="E139" s="10">
        <v>73</v>
      </c>
      <c r="F139" s="10">
        <v>5155</v>
      </c>
      <c r="G139" s="10">
        <v>31</v>
      </c>
      <c r="H139" s="10">
        <v>5124</v>
      </c>
      <c r="I139" s="10">
        <v>2395</v>
      </c>
      <c r="J139" s="10">
        <v>1875</v>
      </c>
      <c r="K139" s="10">
        <v>272</v>
      </c>
      <c r="L139" s="10">
        <v>530</v>
      </c>
      <c r="M139" s="10">
        <v>47</v>
      </c>
      <c r="N139" s="10">
        <v>5</v>
      </c>
    </row>
    <row r="140" spans="1:14">
      <c r="A140" s="10">
        <v>1381</v>
      </c>
      <c r="B140" s="10">
        <v>4</v>
      </c>
      <c r="C140" s="10" t="s">
        <v>409</v>
      </c>
      <c r="D140" s="10" t="s">
        <v>410</v>
      </c>
      <c r="E140" s="10">
        <v>56</v>
      </c>
      <c r="F140" s="10">
        <v>4680</v>
      </c>
      <c r="G140" s="10">
        <v>26</v>
      </c>
      <c r="H140" s="10">
        <v>4654</v>
      </c>
      <c r="I140" s="10">
        <v>2247</v>
      </c>
      <c r="J140" s="10">
        <v>1654</v>
      </c>
      <c r="K140" s="10">
        <v>245</v>
      </c>
      <c r="L140" s="10">
        <v>466</v>
      </c>
      <c r="M140" s="10">
        <v>37</v>
      </c>
      <c r="N140" s="10">
        <v>5</v>
      </c>
    </row>
    <row r="141" spans="1:14">
      <c r="A141" s="10">
        <v>1381</v>
      </c>
      <c r="B141" s="10">
        <v>4</v>
      </c>
      <c r="C141" s="10" t="s">
        <v>411</v>
      </c>
      <c r="D141" s="10" t="s">
        <v>412</v>
      </c>
      <c r="E141" s="10">
        <v>17</v>
      </c>
      <c r="F141" s="10">
        <v>475</v>
      </c>
      <c r="G141" s="10">
        <v>5</v>
      </c>
      <c r="H141" s="10">
        <v>470</v>
      </c>
      <c r="I141" s="10">
        <v>148</v>
      </c>
      <c r="J141" s="10">
        <v>221</v>
      </c>
      <c r="K141" s="10">
        <v>27</v>
      </c>
      <c r="L141" s="10">
        <v>64</v>
      </c>
      <c r="M141" s="10">
        <v>10</v>
      </c>
      <c r="N141" s="10">
        <v>0</v>
      </c>
    </row>
    <row r="142" spans="1:14">
      <c r="A142" s="10">
        <v>1381</v>
      </c>
      <c r="B142" s="10">
        <v>3</v>
      </c>
      <c r="C142" s="10" t="s">
        <v>413</v>
      </c>
      <c r="D142" s="10" t="s">
        <v>414</v>
      </c>
      <c r="E142" s="10">
        <v>7</v>
      </c>
      <c r="F142" s="10">
        <v>282</v>
      </c>
      <c r="G142" s="10">
        <v>15</v>
      </c>
      <c r="H142" s="10">
        <v>267</v>
      </c>
      <c r="I142" s="10">
        <v>91</v>
      </c>
      <c r="J142" s="10">
        <v>134</v>
      </c>
      <c r="K142" s="10">
        <v>14</v>
      </c>
      <c r="L142" s="10">
        <v>25</v>
      </c>
      <c r="M142" s="10">
        <v>2</v>
      </c>
      <c r="N142" s="10">
        <v>1</v>
      </c>
    </row>
    <row r="143" spans="1:14">
      <c r="A143" s="10">
        <v>1381</v>
      </c>
      <c r="B143" s="10">
        <v>4</v>
      </c>
      <c r="C143" s="10" t="s">
        <v>415</v>
      </c>
      <c r="D143" s="10" t="s">
        <v>414</v>
      </c>
      <c r="E143" s="10">
        <v>7</v>
      </c>
      <c r="F143" s="10">
        <v>282</v>
      </c>
      <c r="G143" s="10">
        <v>15</v>
      </c>
      <c r="H143" s="10">
        <v>267</v>
      </c>
      <c r="I143" s="10">
        <v>91</v>
      </c>
      <c r="J143" s="10">
        <v>134</v>
      </c>
      <c r="K143" s="10">
        <v>14</v>
      </c>
      <c r="L143" s="10">
        <v>25</v>
      </c>
      <c r="M143" s="10">
        <v>2</v>
      </c>
      <c r="N143" s="10">
        <v>1</v>
      </c>
    </row>
    <row r="144" spans="1:14">
      <c r="A144" s="10">
        <v>1381</v>
      </c>
      <c r="B144" s="10">
        <v>7</v>
      </c>
      <c r="C144" s="10" t="s">
        <v>416</v>
      </c>
      <c r="D144" s="10" t="s">
        <v>417</v>
      </c>
      <c r="E144" s="10">
        <v>14</v>
      </c>
      <c r="F144" s="10">
        <v>874</v>
      </c>
      <c r="G144" s="10">
        <v>9</v>
      </c>
      <c r="H144" s="10">
        <v>865</v>
      </c>
      <c r="I144" s="10">
        <v>279</v>
      </c>
      <c r="J144" s="10">
        <v>341</v>
      </c>
      <c r="K144" s="10">
        <v>85</v>
      </c>
      <c r="L144" s="10">
        <v>132</v>
      </c>
      <c r="M144" s="10">
        <v>22</v>
      </c>
      <c r="N144" s="10">
        <v>6</v>
      </c>
    </row>
    <row r="145" spans="1:14">
      <c r="A145" s="10">
        <v>1381</v>
      </c>
      <c r="B145" s="10">
        <v>9</v>
      </c>
      <c r="C145" s="10" t="s">
        <v>418</v>
      </c>
      <c r="D145" s="10" t="s">
        <v>417</v>
      </c>
      <c r="E145" s="10">
        <v>14</v>
      </c>
      <c r="F145" s="10">
        <v>874</v>
      </c>
      <c r="G145" s="10">
        <v>9</v>
      </c>
      <c r="H145" s="10">
        <v>865</v>
      </c>
      <c r="I145" s="10">
        <v>279</v>
      </c>
      <c r="J145" s="10">
        <v>341</v>
      </c>
      <c r="K145" s="10">
        <v>85</v>
      </c>
      <c r="L145" s="10">
        <v>132</v>
      </c>
      <c r="M145" s="10">
        <v>22</v>
      </c>
      <c r="N145" s="10">
        <v>6</v>
      </c>
    </row>
    <row r="146" spans="1:14">
      <c r="A146" s="10">
        <v>1381</v>
      </c>
      <c r="B146" s="10">
        <v>2</v>
      </c>
      <c r="C146" s="10" t="s">
        <v>419</v>
      </c>
      <c r="D146" s="10" t="s">
        <v>420</v>
      </c>
      <c r="E146" s="10">
        <v>834</v>
      </c>
      <c r="F146" s="10">
        <v>73089</v>
      </c>
      <c r="G146" s="10">
        <v>951</v>
      </c>
      <c r="H146" s="10">
        <v>72138</v>
      </c>
      <c r="I146" s="10">
        <v>35303</v>
      </c>
      <c r="J146" s="10">
        <v>26174</v>
      </c>
      <c r="K146" s="10">
        <v>3868</v>
      </c>
      <c r="L146" s="10">
        <v>6203</v>
      </c>
      <c r="M146" s="10">
        <v>524</v>
      </c>
      <c r="N146" s="10">
        <v>66</v>
      </c>
    </row>
    <row r="147" spans="1:14">
      <c r="A147" s="10">
        <v>1381</v>
      </c>
      <c r="B147" s="10">
        <v>3</v>
      </c>
      <c r="C147" s="10" t="s">
        <v>421</v>
      </c>
      <c r="D147" s="10" t="s">
        <v>422</v>
      </c>
      <c r="E147" s="10">
        <v>264</v>
      </c>
      <c r="F147" s="10">
        <v>21312</v>
      </c>
      <c r="G147" s="10">
        <v>223</v>
      </c>
      <c r="H147" s="10">
        <v>21089</v>
      </c>
      <c r="I147" s="10">
        <v>8723</v>
      </c>
      <c r="J147" s="10">
        <v>8248</v>
      </c>
      <c r="K147" s="10">
        <v>1537</v>
      </c>
      <c r="L147" s="10">
        <v>2358</v>
      </c>
      <c r="M147" s="10">
        <v>197</v>
      </c>
      <c r="N147" s="10">
        <v>26</v>
      </c>
    </row>
    <row r="148" spans="1:14">
      <c r="A148" s="10">
        <v>1381</v>
      </c>
      <c r="B148" s="10">
        <v>4</v>
      </c>
      <c r="C148" s="10" t="s">
        <v>423</v>
      </c>
      <c r="D148" s="10" t="s">
        <v>422</v>
      </c>
      <c r="E148" s="10">
        <v>264</v>
      </c>
      <c r="F148" s="10">
        <v>21312</v>
      </c>
      <c r="G148" s="10">
        <v>223</v>
      </c>
      <c r="H148" s="10">
        <v>21089</v>
      </c>
      <c r="I148" s="10">
        <v>8723</v>
      </c>
      <c r="J148" s="10">
        <v>8248</v>
      </c>
      <c r="K148" s="10">
        <v>1537</v>
      </c>
      <c r="L148" s="10">
        <v>2358</v>
      </c>
      <c r="M148" s="10">
        <v>197</v>
      </c>
      <c r="N148" s="10">
        <v>26</v>
      </c>
    </row>
    <row r="149" spans="1:14">
      <c r="A149" s="10">
        <v>1381</v>
      </c>
      <c r="B149" s="10">
        <v>3</v>
      </c>
      <c r="C149" s="10" t="s">
        <v>424</v>
      </c>
      <c r="D149" s="10" t="s">
        <v>425</v>
      </c>
      <c r="E149" s="10">
        <v>18</v>
      </c>
      <c r="F149" s="10">
        <v>3409</v>
      </c>
      <c r="G149" s="10">
        <v>33</v>
      </c>
      <c r="H149" s="10">
        <v>3376</v>
      </c>
      <c r="I149" s="10">
        <v>2142</v>
      </c>
      <c r="J149" s="10">
        <v>897</v>
      </c>
      <c r="K149" s="10">
        <v>75</v>
      </c>
      <c r="L149" s="10">
        <v>224</v>
      </c>
      <c r="M149" s="10">
        <v>28</v>
      </c>
      <c r="N149" s="10">
        <v>10</v>
      </c>
    </row>
    <row r="150" spans="1:14">
      <c r="A150" s="10">
        <v>1381</v>
      </c>
      <c r="B150" s="10">
        <v>4</v>
      </c>
      <c r="C150" s="10" t="s">
        <v>426</v>
      </c>
      <c r="D150" s="10" t="s">
        <v>425</v>
      </c>
      <c r="E150" s="10">
        <v>18</v>
      </c>
      <c r="F150" s="10">
        <v>3409</v>
      </c>
      <c r="G150" s="10">
        <v>33</v>
      </c>
      <c r="H150" s="10">
        <v>3376</v>
      </c>
      <c r="I150" s="10">
        <v>2142</v>
      </c>
      <c r="J150" s="10">
        <v>897</v>
      </c>
      <c r="K150" s="10">
        <v>75</v>
      </c>
      <c r="L150" s="10">
        <v>224</v>
      </c>
      <c r="M150" s="10">
        <v>28</v>
      </c>
      <c r="N150" s="10">
        <v>10</v>
      </c>
    </row>
    <row r="151" spans="1:14">
      <c r="A151" s="10">
        <v>1381</v>
      </c>
      <c r="B151" s="10">
        <v>3</v>
      </c>
      <c r="C151" s="10" t="s">
        <v>427</v>
      </c>
      <c r="D151" s="10" t="s">
        <v>428</v>
      </c>
      <c r="E151" s="10">
        <v>140</v>
      </c>
      <c r="F151" s="10">
        <v>11802</v>
      </c>
      <c r="G151" s="10">
        <v>143</v>
      </c>
      <c r="H151" s="10">
        <v>11659</v>
      </c>
      <c r="I151" s="10">
        <v>5453</v>
      </c>
      <c r="J151" s="10">
        <v>4514</v>
      </c>
      <c r="K151" s="10">
        <v>669</v>
      </c>
      <c r="L151" s="10">
        <v>949</v>
      </c>
      <c r="M151" s="10">
        <v>71</v>
      </c>
      <c r="N151" s="10">
        <v>3</v>
      </c>
    </row>
    <row r="152" spans="1:14">
      <c r="A152" s="10">
        <v>1381</v>
      </c>
      <c r="B152" s="10">
        <v>14</v>
      </c>
      <c r="C152" s="10" t="s">
        <v>429</v>
      </c>
      <c r="D152" s="10" t="s">
        <v>430</v>
      </c>
      <c r="E152" s="10">
        <v>140</v>
      </c>
      <c r="F152" s="10">
        <v>11802</v>
      </c>
      <c r="G152" s="10">
        <v>143</v>
      </c>
      <c r="H152" s="10">
        <v>11659</v>
      </c>
      <c r="I152" s="10">
        <v>5453</v>
      </c>
      <c r="J152" s="10">
        <v>4514</v>
      </c>
      <c r="K152" s="10">
        <v>669</v>
      </c>
      <c r="L152" s="10">
        <v>949</v>
      </c>
      <c r="M152" s="10">
        <v>71</v>
      </c>
      <c r="N152" s="10">
        <v>3</v>
      </c>
    </row>
    <row r="153" spans="1:14">
      <c r="A153" s="10">
        <v>1381</v>
      </c>
      <c r="B153" s="10">
        <v>3</v>
      </c>
      <c r="C153" s="10" t="s">
        <v>431</v>
      </c>
      <c r="D153" s="10" t="s">
        <v>432</v>
      </c>
      <c r="E153" s="10">
        <v>94</v>
      </c>
      <c r="F153" s="10">
        <v>6575</v>
      </c>
      <c r="G153" s="10">
        <v>39</v>
      </c>
      <c r="H153" s="10">
        <v>6536</v>
      </c>
      <c r="I153" s="10">
        <v>2927</v>
      </c>
      <c r="J153" s="10">
        <v>2652</v>
      </c>
      <c r="K153" s="10">
        <v>349</v>
      </c>
      <c r="L153" s="10">
        <v>561</v>
      </c>
      <c r="M153" s="10">
        <v>37</v>
      </c>
      <c r="N153" s="10">
        <v>10</v>
      </c>
    </row>
    <row r="154" spans="1:14">
      <c r="A154" s="10">
        <v>1381</v>
      </c>
      <c r="B154" s="10">
        <v>4</v>
      </c>
      <c r="C154" s="10" t="s">
        <v>433</v>
      </c>
      <c r="D154" s="10" t="s">
        <v>432</v>
      </c>
      <c r="E154" s="10">
        <v>94</v>
      </c>
      <c r="F154" s="10">
        <v>6575</v>
      </c>
      <c r="G154" s="10">
        <v>39</v>
      </c>
      <c r="H154" s="10">
        <v>6536</v>
      </c>
      <c r="I154" s="10">
        <v>2927</v>
      </c>
      <c r="J154" s="10">
        <v>2652</v>
      </c>
      <c r="K154" s="10">
        <v>349</v>
      </c>
      <c r="L154" s="10">
        <v>561</v>
      </c>
      <c r="M154" s="10">
        <v>37</v>
      </c>
      <c r="N154" s="10">
        <v>10</v>
      </c>
    </row>
    <row r="155" spans="1:14">
      <c r="A155" s="10">
        <v>1381</v>
      </c>
      <c r="B155" s="10">
        <v>3</v>
      </c>
      <c r="C155" s="10" t="s">
        <v>434</v>
      </c>
      <c r="D155" s="10" t="s">
        <v>435</v>
      </c>
      <c r="E155" s="10">
        <v>293</v>
      </c>
      <c r="F155" s="10">
        <v>27762</v>
      </c>
      <c r="G155" s="10">
        <v>487</v>
      </c>
      <c r="H155" s="10">
        <v>27275</v>
      </c>
      <c r="I155" s="10">
        <v>15234</v>
      </c>
      <c r="J155" s="10">
        <v>8796</v>
      </c>
      <c r="K155" s="10">
        <v>1114</v>
      </c>
      <c r="L155" s="10">
        <v>1939</v>
      </c>
      <c r="M155" s="10">
        <v>175</v>
      </c>
      <c r="N155" s="10">
        <v>17</v>
      </c>
    </row>
    <row r="156" spans="1:14">
      <c r="A156" s="10">
        <v>1381</v>
      </c>
      <c r="B156" s="10">
        <v>4</v>
      </c>
      <c r="C156" s="10" t="s">
        <v>436</v>
      </c>
      <c r="D156" s="10" t="s">
        <v>435</v>
      </c>
      <c r="E156" s="10">
        <v>293</v>
      </c>
      <c r="F156" s="10">
        <v>27762</v>
      </c>
      <c r="G156" s="10">
        <v>487</v>
      </c>
      <c r="H156" s="10">
        <v>27275</v>
      </c>
      <c r="I156" s="10">
        <v>15234</v>
      </c>
      <c r="J156" s="10">
        <v>8796</v>
      </c>
      <c r="K156" s="10">
        <v>1114</v>
      </c>
      <c r="L156" s="10">
        <v>1939</v>
      </c>
      <c r="M156" s="10">
        <v>175</v>
      </c>
      <c r="N156" s="10">
        <v>17</v>
      </c>
    </row>
    <row r="157" spans="1:14">
      <c r="A157" s="10">
        <v>1381</v>
      </c>
      <c r="B157" s="10">
        <v>3</v>
      </c>
      <c r="C157" s="10" t="s">
        <v>437</v>
      </c>
      <c r="D157" s="10" t="s">
        <v>438</v>
      </c>
      <c r="E157" s="10">
        <v>25</v>
      </c>
      <c r="F157" s="10">
        <v>2229</v>
      </c>
      <c r="G157" s="10">
        <v>26</v>
      </c>
      <c r="H157" s="10">
        <v>2203</v>
      </c>
      <c r="I157" s="10">
        <v>824</v>
      </c>
      <c r="J157" s="10">
        <v>1067</v>
      </c>
      <c r="K157" s="10">
        <v>124</v>
      </c>
      <c r="L157" s="10">
        <v>172</v>
      </c>
      <c r="M157" s="10">
        <v>16</v>
      </c>
      <c r="N157" s="10">
        <v>0</v>
      </c>
    </row>
    <row r="158" spans="1:14">
      <c r="A158" s="10">
        <v>1381</v>
      </c>
      <c r="B158" s="10">
        <v>4</v>
      </c>
      <c r="C158" s="10" t="s">
        <v>439</v>
      </c>
      <c r="D158" s="10" t="s">
        <v>438</v>
      </c>
      <c r="E158" s="10">
        <v>25</v>
      </c>
      <c r="F158" s="10">
        <v>2229</v>
      </c>
      <c r="G158" s="10">
        <v>26</v>
      </c>
      <c r="H158" s="10">
        <v>2203</v>
      </c>
      <c r="I158" s="10">
        <v>824</v>
      </c>
      <c r="J158" s="10">
        <v>1067</v>
      </c>
      <c r="K158" s="10">
        <v>124</v>
      </c>
      <c r="L158" s="10">
        <v>172</v>
      </c>
      <c r="M158" s="10">
        <v>16</v>
      </c>
      <c r="N158" s="10">
        <v>0</v>
      </c>
    </row>
    <row r="159" spans="1:14">
      <c r="A159" s="10">
        <v>1381</v>
      </c>
      <c r="B159" s="10">
        <v>2</v>
      </c>
      <c r="C159" s="10" t="s">
        <v>440</v>
      </c>
      <c r="D159" s="10" t="s">
        <v>441</v>
      </c>
      <c r="E159" s="10">
        <v>1194</v>
      </c>
      <c r="F159" s="10">
        <v>73874</v>
      </c>
      <c r="G159" s="10">
        <v>1009</v>
      </c>
      <c r="H159" s="10">
        <v>72865</v>
      </c>
      <c r="I159" s="10">
        <v>34706</v>
      </c>
      <c r="J159" s="10">
        <v>25330</v>
      </c>
      <c r="K159" s="10">
        <v>4408</v>
      </c>
      <c r="L159" s="10">
        <v>7662</v>
      </c>
      <c r="M159" s="10">
        <v>694</v>
      </c>
      <c r="N159" s="10">
        <v>65</v>
      </c>
    </row>
    <row r="160" spans="1:14">
      <c r="A160" s="10">
        <v>1381</v>
      </c>
      <c r="B160" s="10">
        <v>3</v>
      </c>
      <c r="C160" s="10" t="s">
        <v>442</v>
      </c>
      <c r="D160" s="10" t="s">
        <v>443</v>
      </c>
      <c r="E160" s="10">
        <v>648</v>
      </c>
      <c r="F160" s="10">
        <v>49382</v>
      </c>
      <c r="G160" s="10">
        <v>669</v>
      </c>
      <c r="H160" s="10">
        <v>48713</v>
      </c>
      <c r="I160" s="10">
        <v>23046</v>
      </c>
      <c r="J160" s="10">
        <v>17178</v>
      </c>
      <c r="K160" s="10">
        <v>2880</v>
      </c>
      <c r="L160" s="10">
        <v>5110</v>
      </c>
      <c r="M160" s="10">
        <v>456</v>
      </c>
      <c r="N160" s="10">
        <v>43</v>
      </c>
    </row>
    <row r="161" spans="1:14">
      <c r="A161" s="10">
        <v>1381</v>
      </c>
      <c r="B161" s="10">
        <v>4</v>
      </c>
      <c r="C161" s="10" t="s">
        <v>444</v>
      </c>
      <c r="D161" s="10" t="s">
        <v>445</v>
      </c>
      <c r="E161" s="10">
        <v>34</v>
      </c>
      <c r="F161" s="10">
        <v>7579</v>
      </c>
      <c r="G161" s="10">
        <v>77</v>
      </c>
      <c r="H161" s="10">
        <v>7502</v>
      </c>
      <c r="I161" s="10">
        <v>3521</v>
      </c>
      <c r="J161" s="10">
        <v>2420</v>
      </c>
      <c r="K161" s="10">
        <v>640</v>
      </c>
      <c r="L161" s="10">
        <v>835</v>
      </c>
      <c r="M161" s="10">
        <v>81</v>
      </c>
      <c r="N161" s="10">
        <v>5</v>
      </c>
    </row>
    <row r="162" spans="1:14">
      <c r="A162" s="10">
        <v>1381</v>
      </c>
      <c r="B162" s="10">
        <v>4</v>
      </c>
      <c r="C162" s="10" t="s">
        <v>446</v>
      </c>
      <c r="D162" s="10" t="s">
        <v>447</v>
      </c>
      <c r="E162" s="10">
        <v>6</v>
      </c>
      <c r="F162" s="10">
        <v>412</v>
      </c>
      <c r="G162" s="10">
        <v>1</v>
      </c>
      <c r="H162" s="10">
        <v>411</v>
      </c>
      <c r="I162" s="10">
        <v>174</v>
      </c>
      <c r="J162" s="10">
        <v>164</v>
      </c>
      <c r="K162" s="10">
        <v>26</v>
      </c>
      <c r="L162" s="10">
        <v>45</v>
      </c>
      <c r="M162" s="10">
        <v>2</v>
      </c>
      <c r="N162" s="10">
        <v>0</v>
      </c>
    </row>
    <row r="163" spans="1:14">
      <c r="A163" s="10">
        <v>1381</v>
      </c>
      <c r="B163" s="10">
        <v>4</v>
      </c>
      <c r="C163" s="10" t="s">
        <v>448</v>
      </c>
      <c r="D163" s="10" t="s">
        <v>449</v>
      </c>
      <c r="E163" s="10">
        <v>187</v>
      </c>
      <c r="F163" s="10">
        <v>11133</v>
      </c>
      <c r="G163" s="10">
        <v>104</v>
      </c>
      <c r="H163" s="10">
        <v>11029</v>
      </c>
      <c r="I163" s="10">
        <v>5200</v>
      </c>
      <c r="J163" s="10">
        <v>4191</v>
      </c>
      <c r="K163" s="10">
        <v>547</v>
      </c>
      <c r="L163" s="10">
        <v>1001</v>
      </c>
      <c r="M163" s="10">
        <v>83</v>
      </c>
      <c r="N163" s="10">
        <v>7</v>
      </c>
    </row>
    <row r="164" spans="1:14">
      <c r="A164" s="10">
        <v>1381</v>
      </c>
      <c r="B164" s="10">
        <v>4</v>
      </c>
      <c r="C164" s="10" t="s">
        <v>450</v>
      </c>
      <c r="D164" s="10" t="s">
        <v>451</v>
      </c>
      <c r="E164" s="10">
        <v>42</v>
      </c>
      <c r="F164" s="10">
        <v>2558</v>
      </c>
      <c r="G164" s="10">
        <v>44</v>
      </c>
      <c r="H164" s="10">
        <v>2514</v>
      </c>
      <c r="I164" s="10">
        <v>1059</v>
      </c>
      <c r="J164" s="10">
        <v>1077</v>
      </c>
      <c r="K164" s="10">
        <v>135</v>
      </c>
      <c r="L164" s="10">
        <v>228</v>
      </c>
      <c r="M164" s="10">
        <v>12</v>
      </c>
      <c r="N164" s="10">
        <v>3</v>
      </c>
    </row>
    <row r="165" spans="1:14">
      <c r="A165" s="10">
        <v>1381</v>
      </c>
      <c r="B165" s="10">
        <v>4</v>
      </c>
      <c r="C165" s="10" t="s">
        <v>452</v>
      </c>
      <c r="D165" s="10" t="s">
        <v>453</v>
      </c>
      <c r="E165" s="10">
        <v>34</v>
      </c>
      <c r="F165" s="10">
        <v>2371</v>
      </c>
      <c r="G165" s="10">
        <v>24</v>
      </c>
      <c r="H165" s="10">
        <v>2347</v>
      </c>
      <c r="I165" s="10">
        <v>1223</v>
      </c>
      <c r="J165" s="10">
        <v>764</v>
      </c>
      <c r="K165" s="10">
        <v>127</v>
      </c>
      <c r="L165" s="10">
        <v>207</v>
      </c>
      <c r="M165" s="10">
        <v>25</v>
      </c>
      <c r="N165" s="10">
        <v>1</v>
      </c>
    </row>
    <row r="166" spans="1:14">
      <c r="A166" s="10">
        <v>1381</v>
      </c>
      <c r="B166" s="10">
        <v>4</v>
      </c>
      <c r="C166" s="10" t="s">
        <v>454</v>
      </c>
      <c r="D166" s="10" t="s">
        <v>455</v>
      </c>
      <c r="E166" s="10">
        <v>85</v>
      </c>
      <c r="F166" s="10">
        <v>7283</v>
      </c>
      <c r="G166" s="10">
        <v>130</v>
      </c>
      <c r="H166" s="10">
        <v>7153</v>
      </c>
      <c r="I166" s="10">
        <v>3204</v>
      </c>
      <c r="J166" s="10">
        <v>2339</v>
      </c>
      <c r="K166" s="10">
        <v>543</v>
      </c>
      <c r="L166" s="10">
        <v>951</v>
      </c>
      <c r="M166" s="10">
        <v>106</v>
      </c>
      <c r="N166" s="10">
        <v>10</v>
      </c>
    </row>
    <row r="167" spans="1:14">
      <c r="A167" s="10">
        <v>1381</v>
      </c>
      <c r="B167" s="10">
        <v>4</v>
      </c>
      <c r="C167" s="10" t="s">
        <v>456</v>
      </c>
      <c r="D167" s="10" t="s">
        <v>457</v>
      </c>
      <c r="E167" s="10">
        <v>3</v>
      </c>
      <c r="F167" s="10">
        <v>147</v>
      </c>
      <c r="G167" s="10">
        <v>0</v>
      </c>
      <c r="H167" s="10">
        <v>147</v>
      </c>
      <c r="I167" s="10">
        <v>25</v>
      </c>
      <c r="J167" s="10">
        <v>48</v>
      </c>
      <c r="K167" s="10">
        <v>26</v>
      </c>
      <c r="L167" s="10">
        <v>43</v>
      </c>
      <c r="M167" s="10">
        <v>5</v>
      </c>
      <c r="N167" s="10">
        <v>0</v>
      </c>
    </row>
    <row r="168" spans="1:14">
      <c r="A168" s="10">
        <v>1381</v>
      </c>
      <c r="B168" s="10">
        <v>9</v>
      </c>
      <c r="C168" s="10" t="s">
        <v>458</v>
      </c>
      <c r="D168" s="10" t="s">
        <v>459</v>
      </c>
      <c r="E168" s="10">
        <v>257</v>
      </c>
      <c r="F168" s="10">
        <v>17899</v>
      </c>
      <c r="G168" s="10">
        <v>289</v>
      </c>
      <c r="H168" s="10">
        <v>17610</v>
      </c>
      <c r="I168" s="10">
        <v>8640</v>
      </c>
      <c r="J168" s="10">
        <v>6175</v>
      </c>
      <c r="K168" s="10">
        <v>836</v>
      </c>
      <c r="L168" s="10">
        <v>1800</v>
      </c>
      <c r="M168" s="10">
        <v>142</v>
      </c>
      <c r="N168" s="10">
        <v>17</v>
      </c>
    </row>
    <row r="169" spans="1:14">
      <c r="A169" s="10">
        <v>1381</v>
      </c>
      <c r="B169" s="10">
        <v>3</v>
      </c>
      <c r="C169" s="10" t="s">
        <v>460</v>
      </c>
      <c r="D169" s="10" t="s">
        <v>461</v>
      </c>
      <c r="E169" s="10">
        <v>546</v>
      </c>
      <c r="F169" s="10">
        <v>24492</v>
      </c>
      <c r="G169" s="10">
        <v>340</v>
      </c>
      <c r="H169" s="10">
        <v>24152</v>
      </c>
      <c r="I169" s="10">
        <v>11660</v>
      </c>
      <c r="J169" s="10">
        <v>8152</v>
      </c>
      <c r="K169" s="10">
        <v>1528</v>
      </c>
      <c r="L169" s="10">
        <v>2552</v>
      </c>
      <c r="M169" s="10">
        <v>238</v>
      </c>
      <c r="N169" s="10">
        <v>22</v>
      </c>
    </row>
    <row r="170" spans="1:14">
      <c r="A170" s="10">
        <v>1381</v>
      </c>
      <c r="B170" s="10">
        <v>4</v>
      </c>
      <c r="C170" s="10" t="s">
        <v>462</v>
      </c>
      <c r="D170" s="10" t="s">
        <v>463</v>
      </c>
      <c r="E170" s="10">
        <v>127</v>
      </c>
      <c r="F170" s="10">
        <v>5446</v>
      </c>
      <c r="G170" s="10">
        <v>81</v>
      </c>
      <c r="H170" s="10">
        <v>5365</v>
      </c>
      <c r="I170" s="10">
        <v>2907</v>
      </c>
      <c r="J170" s="10">
        <v>1654</v>
      </c>
      <c r="K170" s="10">
        <v>271</v>
      </c>
      <c r="L170" s="10">
        <v>481</v>
      </c>
      <c r="M170" s="10">
        <v>47</v>
      </c>
      <c r="N170" s="10">
        <v>5</v>
      </c>
    </row>
    <row r="171" spans="1:14">
      <c r="A171" s="10">
        <v>1381</v>
      </c>
      <c r="B171" s="10">
        <v>4</v>
      </c>
      <c r="C171" s="10" t="s">
        <v>464</v>
      </c>
      <c r="D171" s="10" t="s">
        <v>465</v>
      </c>
      <c r="E171" s="10">
        <v>122</v>
      </c>
      <c r="F171" s="10">
        <v>6961</v>
      </c>
      <c r="G171" s="10">
        <v>67</v>
      </c>
      <c r="H171" s="10">
        <v>6894</v>
      </c>
      <c r="I171" s="10">
        <v>3353</v>
      </c>
      <c r="J171" s="10">
        <v>2171</v>
      </c>
      <c r="K171" s="10">
        <v>557</v>
      </c>
      <c r="L171" s="10">
        <v>729</v>
      </c>
      <c r="M171" s="10">
        <v>76</v>
      </c>
      <c r="N171" s="10">
        <v>8</v>
      </c>
    </row>
    <row r="172" spans="1:14">
      <c r="A172" s="10">
        <v>1381</v>
      </c>
      <c r="B172" s="10">
        <v>4</v>
      </c>
      <c r="C172" s="10" t="s">
        <v>466</v>
      </c>
      <c r="D172" s="10" t="s">
        <v>467</v>
      </c>
      <c r="E172" s="10">
        <v>13</v>
      </c>
      <c r="F172" s="10">
        <v>416</v>
      </c>
      <c r="G172" s="10">
        <v>4</v>
      </c>
      <c r="H172" s="10">
        <v>412</v>
      </c>
      <c r="I172" s="10">
        <v>178</v>
      </c>
      <c r="J172" s="10">
        <v>139</v>
      </c>
      <c r="K172" s="10">
        <v>41</v>
      </c>
      <c r="L172" s="10">
        <v>52</v>
      </c>
      <c r="M172" s="10">
        <v>2</v>
      </c>
      <c r="N172" s="10">
        <v>0</v>
      </c>
    </row>
    <row r="173" spans="1:14">
      <c r="A173" s="10">
        <v>1381</v>
      </c>
      <c r="B173" s="10">
        <v>4</v>
      </c>
      <c r="C173" s="10" t="s">
        <v>468</v>
      </c>
      <c r="D173" s="10" t="s">
        <v>469</v>
      </c>
      <c r="E173" s="10">
        <v>82</v>
      </c>
      <c r="F173" s="10">
        <v>4425</v>
      </c>
      <c r="G173" s="10">
        <v>77</v>
      </c>
      <c r="H173" s="10">
        <v>4348</v>
      </c>
      <c r="I173" s="10">
        <v>2161</v>
      </c>
      <c r="J173" s="10">
        <v>1379</v>
      </c>
      <c r="K173" s="10">
        <v>240</v>
      </c>
      <c r="L173" s="10">
        <v>517</v>
      </c>
      <c r="M173" s="10">
        <v>48</v>
      </c>
      <c r="N173" s="10">
        <v>3</v>
      </c>
    </row>
    <row r="174" spans="1:14">
      <c r="A174" s="10">
        <v>1381</v>
      </c>
      <c r="B174" s="10">
        <v>4</v>
      </c>
      <c r="C174" s="10" t="s">
        <v>470</v>
      </c>
      <c r="D174" s="10" t="s">
        <v>471</v>
      </c>
      <c r="E174" s="10">
        <v>89</v>
      </c>
      <c r="F174" s="10">
        <v>3122</v>
      </c>
      <c r="G174" s="10">
        <v>75</v>
      </c>
      <c r="H174" s="10">
        <v>3047</v>
      </c>
      <c r="I174" s="10">
        <v>1509</v>
      </c>
      <c r="J174" s="10">
        <v>1056</v>
      </c>
      <c r="K174" s="10">
        <v>149</v>
      </c>
      <c r="L174" s="10">
        <v>310</v>
      </c>
      <c r="M174" s="10">
        <v>23</v>
      </c>
      <c r="N174" s="10">
        <v>0</v>
      </c>
    </row>
    <row r="175" spans="1:14">
      <c r="A175" s="10">
        <v>1381</v>
      </c>
      <c r="B175" s="10">
        <v>4</v>
      </c>
      <c r="C175" s="10" t="s">
        <v>472</v>
      </c>
      <c r="D175" s="10" t="s">
        <v>473</v>
      </c>
      <c r="E175" s="10">
        <v>25</v>
      </c>
      <c r="F175" s="10">
        <v>1311</v>
      </c>
      <c r="G175" s="10">
        <v>2</v>
      </c>
      <c r="H175" s="10">
        <v>1309</v>
      </c>
      <c r="I175" s="10">
        <v>505</v>
      </c>
      <c r="J175" s="10">
        <v>644</v>
      </c>
      <c r="K175" s="10">
        <v>55</v>
      </c>
      <c r="L175" s="10">
        <v>95</v>
      </c>
      <c r="M175" s="10">
        <v>10</v>
      </c>
      <c r="N175" s="10">
        <v>0</v>
      </c>
    </row>
    <row r="176" spans="1:14">
      <c r="A176" s="10">
        <v>1381</v>
      </c>
      <c r="B176" s="10">
        <v>4</v>
      </c>
      <c r="C176" s="10" t="s">
        <v>474</v>
      </c>
      <c r="D176" s="10" t="s">
        <v>475</v>
      </c>
      <c r="E176" s="10">
        <v>88</v>
      </c>
      <c r="F176" s="10">
        <v>2811</v>
      </c>
      <c r="G176" s="10">
        <v>34</v>
      </c>
      <c r="H176" s="10">
        <v>2777</v>
      </c>
      <c r="I176" s="10">
        <v>1047</v>
      </c>
      <c r="J176" s="10">
        <v>1109</v>
      </c>
      <c r="K176" s="10">
        <v>215</v>
      </c>
      <c r="L176" s="10">
        <v>368</v>
      </c>
      <c r="M176" s="10">
        <v>32</v>
      </c>
      <c r="N176" s="10">
        <v>6</v>
      </c>
    </row>
    <row r="177" spans="1:14">
      <c r="A177" s="10">
        <v>1381</v>
      </c>
      <c r="B177" s="10">
        <v>2</v>
      </c>
      <c r="C177" s="10" t="s">
        <v>476</v>
      </c>
      <c r="D177" s="10" t="s">
        <v>477</v>
      </c>
      <c r="E177" s="10">
        <v>801</v>
      </c>
      <c r="F177" s="10">
        <v>106419</v>
      </c>
      <c r="G177" s="10">
        <v>895</v>
      </c>
      <c r="H177" s="10">
        <v>105524</v>
      </c>
      <c r="I177" s="10">
        <v>39997</v>
      </c>
      <c r="J177" s="10">
        <v>44023</v>
      </c>
      <c r="K177" s="10">
        <v>7934</v>
      </c>
      <c r="L177" s="10">
        <v>11780</v>
      </c>
      <c r="M177" s="10">
        <v>1647</v>
      </c>
      <c r="N177" s="10">
        <v>143</v>
      </c>
    </row>
    <row r="178" spans="1:14">
      <c r="A178" s="10">
        <v>1381</v>
      </c>
      <c r="B178" s="10">
        <v>3</v>
      </c>
      <c r="C178" s="10" t="s">
        <v>478</v>
      </c>
      <c r="D178" s="10" t="s">
        <v>479</v>
      </c>
      <c r="E178" s="10">
        <v>47</v>
      </c>
      <c r="F178" s="10">
        <v>45337</v>
      </c>
      <c r="G178" s="10">
        <v>212</v>
      </c>
      <c r="H178" s="10">
        <v>45125</v>
      </c>
      <c r="I178" s="10">
        <v>14799</v>
      </c>
      <c r="J178" s="10">
        <v>19501</v>
      </c>
      <c r="K178" s="10">
        <v>4160</v>
      </c>
      <c r="L178" s="10">
        <v>5469</v>
      </c>
      <c r="M178" s="10">
        <v>1106</v>
      </c>
      <c r="N178" s="10">
        <v>90</v>
      </c>
    </row>
    <row r="179" spans="1:14">
      <c r="A179" s="10">
        <v>1381</v>
      </c>
      <c r="B179" s="10">
        <v>4</v>
      </c>
      <c r="C179" s="10" t="s">
        <v>480</v>
      </c>
      <c r="D179" s="10" t="s">
        <v>479</v>
      </c>
      <c r="E179" s="10">
        <v>47</v>
      </c>
      <c r="F179" s="10">
        <v>45337</v>
      </c>
      <c r="G179" s="10">
        <v>212</v>
      </c>
      <c r="H179" s="10">
        <v>45125</v>
      </c>
      <c r="I179" s="10">
        <v>14799</v>
      </c>
      <c r="J179" s="10">
        <v>19501</v>
      </c>
      <c r="K179" s="10">
        <v>4160</v>
      </c>
      <c r="L179" s="10">
        <v>5469</v>
      </c>
      <c r="M179" s="10">
        <v>1106</v>
      </c>
      <c r="N179" s="10">
        <v>90</v>
      </c>
    </row>
    <row r="180" spans="1:14">
      <c r="A180" s="10">
        <v>1381</v>
      </c>
      <c r="B180" s="10">
        <v>3</v>
      </c>
      <c r="C180" s="10" t="s">
        <v>481</v>
      </c>
      <c r="D180" s="10" t="s">
        <v>482</v>
      </c>
      <c r="E180" s="10">
        <v>64</v>
      </c>
      <c r="F180" s="10">
        <v>3744</v>
      </c>
      <c r="G180" s="10">
        <v>52</v>
      </c>
      <c r="H180" s="10">
        <v>3692</v>
      </c>
      <c r="I180" s="10">
        <v>2016</v>
      </c>
      <c r="J180" s="10">
        <v>1224</v>
      </c>
      <c r="K180" s="10">
        <v>162</v>
      </c>
      <c r="L180" s="10">
        <v>269</v>
      </c>
      <c r="M180" s="10">
        <v>17</v>
      </c>
      <c r="N180" s="10">
        <v>4</v>
      </c>
    </row>
    <row r="181" spans="1:14">
      <c r="A181" s="10">
        <v>1381</v>
      </c>
      <c r="B181" s="10">
        <v>4</v>
      </c>
      <c r="C181" s="10" t="s">
        <v>483</v>
      </c>
      <c r="D181" s="10" t="s">
        <v>482</v>
      </c>
      <c r="E181" s="10">
        <v>64</v>
      </c>
      <c r="F181" s="10">
        <v>3744</v>
      </c>
      <c r="G181" s="10">
        <v>52</v>
      </c>
      <c r="H181" s="10">
        <v>3692</v>
      </c>
      <c r="I181" s="10">
        <v>2016</v>
      </c>
      <c r="J181" s="10">
        <v>1224</v>
      </c>
      <c r="K181" s="10">
        <v>162</v>
      </c>
      <c r="L181" s="10">
        <v>269</v>
      </c>
      <c r="M181" s="10">
        <v>17</v>
      </c>
      <c r="N181" s="10">
        <v>4</v>
      </c>
    </row>
    <row r="182" spans="1:14">
      <c r="A182" s="10">
        <v>1381</v>
      </c>
      <c r="B182" s="10">
        <v>3</v>
      </c>
      <c r="C182" s="10" t="s">
        <v>484</v>
      </c>
      <c r="D182" s="10" t="s">
        <v>485</v>
      </c>
      <c r="E182" s="10">
        <v>690</v>
      </c>
      <c r="F182" s="10">
        <v>57338</v>
      </c>
      <c r="G182" s="10">
        <v>631</v>
      </c>
      <c r="H182" s="10">
        <v>56707</v>
      </c>
      <c r="I182" s="10">
        <v>23182</v>
      </c>
      <c r="J182" s="10">
        <v>23298</v>
      </c>
      <c r="K182" s="10">
        <v>3612</v>
      </c>
      <c r="L182" s="10">
        <v>6042</v>
      </c>
      <c r="M182" s="10">
        <v>524</v>
      </c>
      <c r="N182" s="10">
        <v>49</v>
      </c>
    </row>
    <row r="183" spans="1:14">
      <c r="A183" s="10">
        <v>1381</v>
      </c>
      <c r="B183" s="10">
        <v>4</v>
      </c>
      <c r="C183" s="10" t="s">
        <v>486</v>
      </c>
      <c r="D183" s="10" t="s">
        <v>485</v>
      </c>
      <c r="E183" s="10">
        <v>690</v>
      </c>
      <c r="F183" s="10">
        <v>57338</v>
      </c>
      <c r="G183" s="10">
        <v>631</v>
      </c>
      <c r="H183" s="10">
        <v>56707</v>
      </c>
      <c r="I183" s="10">
        <v>23182</v>
      </c>
      <c r="J183" s="10">
        <v>23298</v>
      </c>
      <c r="K183" s="10">
        <v>3612</v>
      </c>
      <c r="L183" s="10">
        <v>6042</v>
      </c>
      <c r="M183" s="10">
        <v>524</v>
      </c>
      <c r="N183" s="10">
        <v>49</v>
      </c>
    </row>
    <row r="184" spans="1:14">
      <c r="A184" s="10">
        <v>1381</v>
      </c>
      <c r="B184" s="10">
        <v>2</v>
      </c>
      <c r="C184" s="10" t="s">
        <v>487</v>
      </c>
      <c r="D184" s="10" t="s">
        <v>488</v>
      </c>
      <c r="E184" s="10">
        <v>196</v>
      </c>
      <c r="F184" s="10">
        <v>23067</v>
      </c>
      <c r="G184" s="10">
        <v>307</v>
      </c>
      <c r="H184" s="10">
        <v>22760</v>
      </c>
      <c r="I184" s="10">
        <v>11317</v>
      </c>
      <c r="J184" s="10">
        <v>6931</v>
      </c>
      <c r="K184" s="10">
        <v>1764</v>
      </c>
      <c r="L184" s="10">
        <v>2393</v>
      </c>
      <c r="M184" s="10">
        <v>321</v>
      </c>
      <c r="N184" s="10">
        <v>34</v>
      </c>
    </row>
    <row r="185" spans="1:14">
      <c r="A185" s="10">
        <v>1381</v>
      </c>
      <c r="B185" s="10">
        <v>3</v>
      </c>
      <c r="C185" s="10" t="s">
        <v>489</v>
      </c>
      <c r="D185" s="10" t="s">
        <v>490</v>
      </c>
      <c r="E185" s="10">
        <v>34</v>
      </c>
      <c r="F185" s="10">
        <v>7545</v>
      </c>
      <c r="G185" s="10">
        <v>116</v>
      </c>
      <c r="H185" s="10">
        <v>7429</v>
      </c>
      <c r="I185" s="10">
        <v>4099</v>
      </c>
      <c r="J185" s="10">
        <v>1856</v>
      </c>
      <c r="K185" s="10">
        <v>313</v>
      </c>
      <c r="L185" s="10">
        <v>971</v>
      </c>
      <c r="M185" s="10">
        <v>169</v>
      </c>
      <c r="N185" s="10">
        <v>21</v>
      </c>
    </row>
    <row r="186" spans="1:14">
      <c r="A186" s="10">
        <v>1381</v>
      </c>
      <c r="B186" s="10">
        <v>4</v>
      </c>
      <c r="C186" s="10" t="s">
        <v>491</v>
      </c>
      <c r="D186" s="10" t="s">
        <v>492</v>
      </c>
      <c r="E186" s="10">
        <v>31</v>
      </c>
      <c r="F186" s="10">
        <v>7431</v>
      </c>
      <c r="G186" s="10">
        <v>116</v>
      </c>
      <c r="H186" s="10">
        <v>7315</v>
      </c>
      <c r="I186" s="10">
        <v>4026</v>
      </c>
      <c r="J186" s="10">
        <v>1826</v>
      </c>
      <c r="K186" s="10">
        <v>308</v>
      </c>
      <c r="L186" s="10">
        <v>965</v>
      </c>
      <c r="M186" s="10">
        <v>169</v>
      </c>
      <c r="N186" s="10">
        <v>21</v>
      </c>
    </row>
    <row r="187" spans="1:14">
      <c r="A187" s="10">
        <v>1381</v>
      </c>
      <c r="B187" s="10">
        <v>4</v>
      </c>
      <c r="C187" s="10" t="s">
        <v>493</v>
      </c>
      <c r="D187" s="10" t="s">
        <v>494</v>
      </c>
      <c r="E187" s="10">
        <v>3</v>
      </c>
      <c r="F187" s="10">
        <v>114</v>
      </c>
      <c r="G187" s="10">
        <v>0</v>
      </c>
      <c r="H187" s="10">
        <v>114</v>
      </c>
      <c r="I187" s="10">
        <v>73</v>
      </c>
      <c r="J187" s="10">
        <v>30</v>
      </c>
      <c r="K187" s="10">
        <v>5</v>
      </c>
      <c r="L187" s="10">
        <v>6</v>
      </c>
      <c r="M187" s="10">
        <v>0</v>
      </c>
      <c r="N187" s="10">
        <v>0</v>
      </c>
    </row>
    <row r="188" spans="1:14">
      <c r="A188" s="10">
        <v>1381</v>
      </c>
      <c r="B188" s="10">
        <v>3</v>
      </c>
      <c r="C188" s="10" t="s">
        <v>495</v>
      </c>
      <c r="D188" s="10" t="s">
        <v>496</v>
      </c>
      <c r="E188" s="10">
        <v>25</v>
      </c>
      <c r="F188" s="10">
        <v>2803</v>
      </c>
      <c r="G188" s="10">
        <v>19</v>
      </c>
      <c r="H188" s="10">
        <v>2784</v>
      </c>
      <c r="I188" s="10">
        <v>1580</v>
      </c>
      <c r="J188" s="10">
        <v>771</v>
      </c>
      <c r="K188" s="10">
        <v>136</v>
      </c>
      <c r="L188" s="10">
        <v>269</v>
      </c>
      <c r="M188" s="10">
        <v>27</v>
      </c>
      <c r="N188" s="10">
        <v>1</v>
      </c>
    </row>
    <row r="189" spans="1:14">
      <c r="A189" s="10">
        <v>1381</v>
      </c>
      <c r="B189" s="10">
        <v>4</v>
      </c>
      <c r="C189" s="10" t="s">
        <v>497</v>
      </c>
      <c r="D189" s="10" t="s">
        <v>496</v>
      </c>
      <c r="E189" s="10">
        <v>25</v>
      </c>
      <c r="F189" s="10">
        <v>2803</v>
      </c>
      <c r="G189" s="10">
        <v>19</v>
      </c>
      <c r="H189" s="10">
        <v>2784</v>
      </c>
      <c r="I189" s="10">
        <v>1580</v>
      </c>
      <c r="J189" s="10">
        <v>771</v>
      </c>
      <c r="K189" s="10">
        <v>136</v>
      </c>
      <c r="L189" s="10">
        <v>269</v>
      </c>
      <c r="M189" s="10">
        <v>27</v>
      </c>
      <c r="N189" s="10">
        <v>1</v>
      </c>
    </row>
    <row r="190" spans="1:14">
      <c r="A190" s="10">
        <v>1381</v>
      </c>
      <c r="B190" s="10">
        <v>3</v>
      </c>
      <c r="C190" s="10" t="s">
        <v>498</v>
      </c>
      <c r="D190" s="10" t="s">
        <v>499</v>
      </c>
      <c r="E190" s="10">
        <v>137</v>
      </c>
      <c r="F190" s="10">
        <v>12719</v>
      </c>
      <c r="G190" s="10">
        <v>172</v>
      </c>
      <c r="H190" s="10">
        <v>12547</v>
      </c>
      <c r="I190" s="10">
        <v>5638</v>
      </c>
      <c r="J190" s="10">
        <v>4304</v>
      </c>
      <c r="K190" s="10">
        <v>1315</v>
      </c>
      <c r="L190" s="10">
        <v>1153</v>
      </c>
      <c r="M190" s="10">
        <v>125</v>
      </c>
      <c r="N190" s="10">
        <v>12</v>
      </c>
    </row>
    <row r="191" spans="1:14">
      <c r="A191" s="10">
        <v>1381</v>
      </c>
      <c r="B191" s="10">
        <v>4</v>
      </c>
      <c r="C191" s="10" t="s">
        <v>500</v>
      </c>
      <c r="D191" s="10" t="s">
        <v>501</v>
      </c>
      <c r="E191" s="10">
        <v>96</v>
      </c>
      <c r="F191" s="10">
        <v>7384</v>
      </c>
      <c r="G191" s="10">
        <v>140</v>
      </c>
      <c r="H191" s="10">
        <v>7244</v>
      </c>
      <c r="I191" s="10">
        <v>4088</v>
      </c>
      <c r="J191" s="10">
        <v>2282</v>
      </c>
      <c r="K191" s="10">
        <v>305</v>
      </c>
      <c r="L191" s="10">
        <v>527</v>
      </c>
      <c r="M191" s="10">
        <v>36</v>
      </c>
      <c r="N191" s="10">
        <v>6</v>
      </c>
    </row>
    <row r="192" spans="1:14">
      <c r="A192" s="10">
        <v>1381</v>
      </c>
      <c r="B192" s="10">
        <v>4</v>
      </c>
      <c r="C192" s="10" t="s">
        <v>502</v>
      </c>
      <c r="D192" s="10" t="s">
        <v>503</v>
      </c>
      <c r="E192" s="10">
        <v>29</v>
      </c>
      <c r="F192" s="10">
        <v>1155</v>
      </c>
      <c r="G192" s="10">
        <v>32</v>
      </c>
      <c r="H192" s="10">
        <v>1123</v>
      </c>
      <c r="I192" s="10">
        <v>586</v>
      </c>
      <c r="J192" s="10">
        <v>366</v>
      </c>
      <c r="K192" s="10">
        <v>63</v>
      </c>
      <c r="L192" s="10">
        <v>90</v>
      </c>
      <c r="M192" s="10">
        <v>18</v>
      </c>
      <c r="N192" s="10">
        <v>0</v>
      </c>
    </row>
    <row r="193" spans="1:14">
      <c r="A193" s="10">
        <v>1381</v>
      </c>
      <c r="B193" s="10">
        <v>4</v>
      </c>
      <c r="C193" s="10" t="s">
        <v>504</v>
      </c>
      <c r="D193" s="10" t="s">
        <v>499</v>
      </c>
      <c r="E193" s="10">
        <v>12</v>
      </c>
      <c r="F193" s="10">
        <v>4180</v>
      </c>
      <c r="G193" s="10">
        <v>0</v>
      </c>
      <c r="H193" s="10">
        <v>4180</v>
      </c>
      <c r="I193" s="10">
        <v>964</v>
      </c>
      <c r="J193" s="10">
        <v>1656</v>
      </c>
      <c r="K193" s="10">
        <v>947</v>
      </c>
      <c r="L193" s="10">
        <v>536</v>
      </c>
      <c r="M193" s="10">
        <v>71</v>
      </c>
      <c r="N193" s="10">
        <v>6</v>
      </c>
    </row>
    <row r="194" spans="1:14">
      <c r="A194" s="10">
        <v>1381</v>
      </c>
      <c r="B194" s="10">
        <v>2</v>
      </c>
      <c r="C194" s="10" t="s">
        <v>505</v>
      </c>
      <c r="D194" s="10" t="s">
        <v>506</v>
      </c>
      <c r="E194" s="10">
        <v>485</v>
      </c>
      <c r="F194" s="10">
        <v>15071</v>
      </c>
      <c r="G194" s="10">
        <v>353</v>
      </c>
      <c r="H194" s="10">
        <v>14718</v>
      </c>
      <c r="I194" s="10">
        <v>9284</v>
      </c>
      <c r="J194" s="10">
        <v>4214</v>
      </c>
      <c r="K194" s="10">
        <v>388</v>
      </c>
      <c r="L194" s="10">
        <v>746</v>
      </c>
      <c r="M194" s="10">
        <v>76</v>
      </c>
      <c r="N194" s="10">
        <v>10</v>
      </c>
    </row>
    <row r="195" spans="1:14">
      <c r="A195" s="10">
        <v>1381</v>
      </c>
      <c r="B195" s="10">
        <v>3</v>
      </c>
      <c r="C195" s="10" t="s">
        <v>507</v>
      </c>
      <c r="D195" s="10" t="s">
        <v>506</v>
      </c>
      <c r="E195" s="10">
        <v>485</v>
      </c>
      <c r="F195" s="10">
        <v>15071</v>
      </c>
      <c r="G195" s="10">
        <v>353</v>
      </c>
      <c r="H195" s="10">
        <v>14718</v>
      </c>
      <c r="I195" s="10">
        <v>9284</v>
      </c>
      <c r="J195" s="10">
        <v>4214</v>
      </c>
      <c r="K195" s="10">
        <v>388</v>
      </c>
      <c r="L195" s="10">
        <v>746</v>
      </c>
      <c r="M195" s="10">
        <v>76</v>
      </c>
      <c r="N195" s="10">
        <v>10</v>
      </c>
    </row>
    <row r="196" spans="1:14">
      <c r="A196" s="10">
        <v>1381</v>
      </c>
      <c r="B196" s="10">
        <v>4</v>
      </c>
      <c r="C196" s="10" t="s">
        <v>508</v>
      </c>
      <c r="D196" s="10" t="s">
        <v>506</v>
      </c>
      <c r="E196" s="10">
        <v>485</v>
      </c>
      <c r="F196" s="10">
        <v>15071</v>
      </c>
      <c r="G196" s="10">
        <v>353</v>
      </c>
      <c r="H196" s="10">
        <v>14718</v>
      </c>
      <c r="I196" s="10">
        <v>9284</v>
      </c>
      <c r="J196" s="10">
        <v>4214</v>
      </c>
      <c r="K196" s="10">
        <v>388</v>
      </c>
      <c r="L196" s="10">
        <v>746</v>
      </c>
      <c r="M196" s="10">
        <v>76</v>
      </c>
      <c r="N196" s="10">
        <v>10</v>
      </c>
    </row>
    <row r="197" spans="1:14">
      <c r="A197" s="10">
        <v>1381</v>
      </c>
      <c r="B197" s="10">
        <v>2</v>
      </c>
      <c r="C197" s="10" t="s">
        <v>509</v>
      </c>
      <c r="D197" s="10" t="s">
        <v>510</v>
      </c>
      <c r="E197" s="10">
        <v>280</v>
      </c>
      <c r="F197" s="10">
        <v>12154</v>
      </c>
      <c r="G197" s="10">
        <v>147</v>
      </c>
      <c r="H197" s="10">
        <v>12007</v>
      </c>
      <c r="I197" s="10">
        <v>4490</v>
      </c>
      <c r="J197" s="10">
        <v>5539</v>
      </c>
      <c r="K197" s="10">
        <v>668</v>
      </c>
      <c r="L197" s="10">
        <v>1106</v>
      </c>
      <c r="M197" s="10">
        <v>149</v>
      </c>
      <c r="N197" s="10">
        <v>55</v>
      </c>
    </row>
    <row r="198" spans="1:14">
      <c r="A198" s="10">
        <v>1381</v>
      </c>
      <c r="B198" s="10">
        <v>3</v>
      </c>
      <c r="C198" s="10" t="s">
        <v>511</v>
      </c>
      <c r="D198" s="10" t="s">
        <v>512</v>
      </c>
      <c r="E198" s="10">
        <v>20</v>
      </c>
      <c r="F198" s="10">
        <v>426</v>
      </c>
      <c r="G198" s="10">
        <v>10</v>
      </c>
      <c r="H198" s="10">
        <v>416</v>
      </c>
      <c r="I198" s="10">
        <v>245</v>
      </c>
      <c r="J198" s="10">
        <v>149</v>
      </c>
      <c r="K198" s="10">
        <v>4</v>
      </c>
      <c r="L198" s="10">
        <v>18</v>
      </c>
      <c r="M198" s="10">
        <v>0</v>
      </c>
      <c r="N198" s="10">
        <v>0</v>
      </c>
    </row>
    <row r="199" spans="1:14">
      <c r="A199" s="10">
        <v>1381</v>
      </c>
      <c r="B199" s="10">
        <v>9</v>
      </c>
      <c r="C199" s="10" t="s">
        <v>513</v>
      </c>
      <c r="D199" s="10" t="s">
        <v>514</v>
      </c>
      <c r="E199" s="10">
        <v>20</v>
      </c>
      <c r="F199" s="10">
        <v>426</v>
      </c>
      <c r="G199" s="10">
        <v>10</v>
      </c>
      <c r="H199" s="10">
        <v>416</v>
      </c>
      <c r="I199" s="10">
        <v>245</v>
      </c>
      <c r="J199" s="10">
        <v>149</v>
      </c>
      <c r="K199" s="10">
        <v>4</v>
      </c>
      <c r="L199" s="10">
        <v>18</v>
      </c>
      <c r="M199" s="10">
        <v>0</v>
      </c>
      <c r="N199" s="10">
        <v>0</v>
      </c>
    </row>
    <row r="200" spans="1:14">
      <c r="A200" s="10">
        <v>1381</v>
      </c>
      <c r="B200" s="10">
        <v>3</v>
      </c>
      <c r="C200" s="10" t="s">
        <v>515</v>
      </c>
      <c r="D200" s="10" t="s">
        <v>516</v>
      </c>
      <c r="E200" s="10">
        <v>11</v>
      </c>
      <c r="F200" s="10">
        <v>321</v>
      </c>
      <c r="G200" s="10">
        <v>0</v>
      </c>
      <c r="H200" s="10">
        <v>321</v>
      </c>
      <c r="I200" s="10">
        <v>99</v>
      </c>
      <c r="J200" s="10">
        <v>177</v>
      </c>
      <c r="K200" s="10">
        <v>17</v>
      </c>
      <c r="L200" s="10">
        <v>27</v>
      </c>
      <c r="M200" s="10">
        <v>0</v>
      </c>
      <c r="N200" s="10">
        <v>1</v>
      </c>
    </row>
    <row r="201" spans="1:14">
      <c r="A201" s="10">
        <v>1381</v>
      </c>
      <c r="B201" s="10">
        <v>4</v>
      </c>
      <c r="C201" s="10" t="s">
        <v>517</v>
      </c>
      <c r="D201" s="10" t="s">
        <v>516</v>
      </c>
      <c r="E201" s="10">
        <v>11</v>
      </c>
      <c r="F201" s="10">
        <v>321</v>
      </c>
      <c r="G201" s="10">
        <v>0</v>
      </c>
      <c r="H201" s="10">
        <v>321</v>
      </c>
      <c r="I201" s="10">
        <v>99</v>
      </c>
      <c r="J201" s="10">
        <v>177</v>
      </c>
      <c r="K201" s="10">
        <v>17</v>
      </c>
      <c r="L201" s="10">
        <v>27</v>
      </c>
      <c r="M201" s="10">
        <v>0</v>
      </c>
      <c r="N201" s="10">
        <v>1</v>
      </c>
    </row>
    <row r="202" spans="1:14">
      <c r="A202" s="10">
        <v>1381</v>
      </c>
      <c r="B202" s="10">
        <v>3</v>
      </c>
      <c r="C202" s="10" t="s">
        <v>518</v>
      </c>
      <c r="D202" s="10" t="s">
        <v>519</v>
      </c>
      <c r="E202" s="10">
        <v>17</v>
      </c>
      <c r="F202" s="10">
        <v>320</v>
      </c>
      <c r="G202" s="10">
        <v>3</v>
      </c>
      <c r="H202" s="10">
        <v>317</v>
      </c>
      <c r="I202" s="10">
        <v>157</v>
      </c>
      <c r="J202" s="10">
        <v>133</v>
      </c>
      <c r="K202" s="10">
        <v>7</v>
      </c>
      <c r="L202" s="10">
        <v>20</v>
      </c>
      <c r="M202" s="10">
        <v>0</v>
      </c>
      <c r="N202" s="10">
        <v>0</v>
      </c>
    </row>
    <row r="203" spans="1:14">
      <c r="A203" s="10">
        <v>1381</v>
      </c>
      <c r="B203" s="10">
        <v>4</v>
      </c>
      <c r="C203" s="10" t="s">
        <v>520</v>
      </c>
      <c r="D203" s="10" t="s">
        <v>519</v>
      </c>
      <c r="E203" s="10">
        <v>17</v>
      </c>
      <c r="F203" s="10">
        <v>320</v>
      </c>
      <c r="G203" s="10">
        <v>3</v>
      </c>
      <c r="H203" s="10">
        <v>317</v>
      </c>
      <c r="I203" s="10">
        <v>157</v>
      </c>
      <c r="J203" s="10">
        <v>133</v>
      </c>
      <c r="K203" s="10">
        <v>7</v>
      </c>
      <c r="L203" s="10">
        <v>20</v>
      </c>
      <c r="M203" s="10">
        <v>0</v>
      </c>
      <c r="N203" s="10">
        <v>0</v>
      </c>
    </row>
    <row r="204" spans="1:14">
      <c r="A204" s="10">
        <v>1381</v>
      </c>
      <c r="B204" s="10">
        <v>3</v>
      </c>
      <c r="C204" s="10" t="s">
        <v>521</v>
      </c>
      <c r="D204" s="10" t="s">
        <v>522</v>
      </c>
      <c r="E204" s="10">
        <v>130</v>
      </c>
      <c r="F204" s="10">
        <v>7101</v>
      </c>
      <c r="G204" s="10">
        <v>62</v>
      </c>
      <c r="H204" s="10">
        <v>7039</v>
      </c>
      <c r="I204" s="10">
        <v>2128</v>
      </c>
      <c r="J204" s="10">
        <v>3511</v>
      </c>
      <c r="K204" s="10">
        <v>477</v>
      </c>
      <c r="L204" s="10">
        <v>752</v>
      </c>
      <c r="M204" s="10">
        <v>120</v>
      </c>
      <c r="N204" s="10">
        <v>51</v>
      </c>
    </row>
    <row r="205" spans="1:14">
      <c r="A205" s="10">
        <v>1381</v>
      </c>
      <c r="B205" s="10">
        <v>4</v>
      </c>
      <c r="C205" s="10" t="s">
        <v>523</v>
      </c>
      <c r="D205" s="10" t="s">
        <v>522</v>
      </c>
      <c r="E205" s="10">
        <v>130</v>
      </c>
      <c r="F205" s="10">
        <v>7101</v>
      </c>
      <c r="G205" s="10">
        <v>62</v>
      </c>
      <c r="H205" s="10">
        <v>7039</v>
      </c>
      <c r="I205" s="10">
        <v>2128</v>
      </c>
      <c r="J205" s="10">
        <v>3511</v>
      </c>
      <c r="K205" s="10">
        <v>477</v>
      </c>
      <c r="L205" s="10">
        <v>752</v>
      </c>
      <c r="M205" s="10">
        <v>120</v>
      </c>
      <c r="N205" s="10">
        <v>51</v>
      </c>
    </row>
    <row r="206" spans="1:14">
      <c r="A206" s="10">
        <v>1381</v>
      </c>
      <c r="B206" s="10">
        <v>7</v>
      </c>
      <c r="C206" s="10" t="s">
        <v>524</v>
      </c>
      <c r="D206" s="10" t="s">
        <v>525</v>
      </c>
      <c r="E206" s="10">
        <v>102</v>
      </c>
      <c r="F206" s="10">
        <v>3986</v>
      </c>
      <c r="G206" s="10">
        <v>72</v>
      </c>
      <c r="H206" s="10">
        <v>3914</v>
      </c>
      <c r="I206" s="10">
        <v>1861</v>
      </c>
      <c r="J206" s="10">
        <v>1569</v>
      </c>
      <c r="K206" s="10">
        <v>163</v>
      </c>
      <c r="L206" s="10">
        <v>289</v>
      </c>
      <c r="M206" s="10">
        <v>29</v>
      </c>
      <c r="N206" s="10">
        <v>3</v>
      </c>
    </row>
    <row r="207" spans="1:14">
      <c r="A207" s="10">
        <v>1381</v>
      </c>
      <c r="B207" s="10">
        <v>9</v>
      </c>
      <c r="C207" s="10" t="s">
        <v>526</v>
      </c>
      <c r="D207" s="10" t="s">
        <v>525</v>
      </c>
      <c r="E207" s="10">
        <v>102</v>
      </c>
      <c r="F207" s="10">
        <v>3986</v>
      </c>
      <c r="G207" s="10">
        <v>72</v>
      </c>
      <c r="H207" s="10">
        <v>3914</v>
      </c>
      <c r="I207" s="10">
        <v>1861</v>
      </c>
      <c r="J207" s="10">
        <v>1569</v>
      </c>
      <c r="K207" s="10">
        <v>163</v>
      </c>
      <c r="L207" s="10">
        <v>289</v>
      </c>
      <c r="M207" s="10">
        <v>29</v>
      </c>
      <c r="N207" s="10">
        <v>3</v>
      </c>
    </row>
    <row r="208" spans="1:14">
      <c r="A208" s="10">
        <v>1381</v>
      </c>
      <c r="B208" s="10">
        <v>2</v>
      </c>
      <c r="C208" s="10" t="s">
        <v>527</v>
      </c>
      <c r="D208" s="10" t="s">
        <v>528</v>
      </c>
      <c r="E208" s="10">
        <v>32</v>
      </c>
      <c r="F208" s="10">
        <v>2257</v>
      </c>
      <c r="G208" s="10">
        <v>14</v>
      </c>
      <c r="H208" s="10">
        <v>2243</v>
      </c>
      <c r="I208" s="10">
        <v>1206</v>
      </c>
      <c r="J208" s="10">
        <v>559</v>
      </c>
      <c r="K208" s="10">
        <v>240</v>
      </c>
      <c r="L208" s="10">
        <v>214</v>
      </c>
      <c r="M208" s="10">
        <v>24</v>
      </c>
      <c r="N208" s="10">
        <v>0</v>
      </c>
    </row>
    <row r="209" spans="1:14">
      <c r="A209" s="10">
        <v>1381</v>
      </c>
      <c r="B209" s="10">
        <v>7</v>
      </c>
      <c r="C209" s="10" t="s">
        <v>529</v>
      </c>
      <c r="D209" s="10" t="s">
        <v>530</v>
      </c>
      <c r="E209" s="10">
        <v>32</v>
      </c>
      <c r="F209" s="10">
        <v>2257</v>
      </c>
      <c r="G209" s="10">
        <v>14</v>
      </c>
      <c r="H209" s="10">
        <v>2243</v>
      </c>
      <c r="I209" s="10">
        <v>1206</v>
      </c>
      <c r="J209" s="10">
        <v>559</v>
      </c>
      <c r="K209" s="10">
        <v>240</v>
      </c>
      <c r="L209" s="10">
        <v>214</v>
      </c>
      <c r="M209" s="10">
        <v>24</v>
      </c>
      <c r="N209" s="10">
        <v>0</v>
      </c>
    </row>
    <row r="210" spans="1:14">
      <c r="A210" s="10">
        <v>1381</v>
      </c>
      <c r="B210" s="10">
        <v>19</v>
      </c>
      <c r="C210" s="10" t="s">
        <v>531</v>
      </c>
      <c r="D210" s="10" t="s">
        <v>532</v>
      </c>
      <c r="E210" s="10">
        <v>3</v>
      </c>
      <c r="F210" s="10">
        <v>70</v>
      </c>
      <c r="G210" s="10">
        <v>0</v>
      </c>
      <c r="H210" s="10">
        <v>70</v>
      </c>
      <c r="I210" s="10">
        <v>27</v>
      </c>
      <c r="J210" s="10">
        <v>23</v>
      </c>
      <c r="K210" s="10">
        <v>7</v>
      </c>
      <c r="L210" s="10">
        <v>10</v>
      </c>
      <c r="M210" s="10">
        <v>3</v>
      </c>
      <c r="N210" s="10">
        <v>0</v>
      </c>
    </row>
    <row r="211" spans="1:14">
      <c r="A211" s="10">
        <v>1381</v>
      </c>
      <c r="B211" s="10">
        <v>4</v>
      </c>
      <c r="C211" s="10" t="s">
        <v>533</v>
      </c>
      <c r="D211" s="10" t="s">
        <v>534</v>
      </c>
      <c r="E211" s="10">
        <v>23</v>
      </c>
      <c r="F211" s="10">
        <v>1034</v>
      </c>
      <c r="G211" s="10">
        <v>13</v>
      </c>
      <c r="H211" s="10">
        <v>1021</v>
      </c>
      <c r="I211" s="10">
        <v>692</v>
      </c>
      <c r="J211" s="10">
        <v>156</v>
      </c>
      <c r="K211" s="10">
        <v>60</v>
      </c>
      <c r="L211" s="10">
        <v>96</v>
      </c>
      <c r="M211" s="10">
        <v>17</v>
      </c>
      <c r="N211" s="10">
        <v>0</v>
      </c>
    </row>
    <row r="212" spans="1:14">
      <c r="A212" s="10">
        <v>1381</v>
      </c>
      <c r="B212" s="10">
        <v>4</v>
      </c>
      <c r="C212" s="10" t="s">
        <v>535</v>
      </c>
      <c r="D212" s="10" t="s">
        <v>536</v>
      </c>
      <c r="E212" s="10">
        <v>3</v>
      </c>
      <c r="F212" s="10">
        <v>647</v>
      </c>
      <c r="G212" s="10">
        <v>1</v>
      </c>
      <c r="H212" s="10">
        <v>646</v>
      </c>
      <c r="I212" s="10">
        <v>199</v>
      </c>
      <c r="J212" s="10">
        <v>230</v>
      </c>
      <c r="K212" s="10">
        <v>121</v>
      </c>
      <c r="L212" s="10">
        <v>93</v>
      </c>
      <c r="M212" s="10">
        <v>3</v>
      </c>
      <c r="N212" s="10">
        <v>0</v>
      </c>
    </row>
    <row r="213" spans="1:14">
      <c r="A213" s="10">
        <v>1381</v>
      </c>
      <c r="B213" s="10">
        <v>4</v>
      </c>
      <c r="C213" s="10" t="s">
        <v>537</v>
      </c>
      <c r="D213" s="10" t="s">
        <v>538</v>
      </c>
      <c r="E213" s="10">
        <v>3</v>
      </c>
      <c r="F213" s="10">
        <v>506</v>
      </c>
      <c r="G213" s="10">
        <v>0</v>
      </c>
      <c r="H213" s="10">
        <v>506</v>
      </c>
      <c r="I213" s="10">
        <v>288</v>
      </c>
      <c r="J213" s="10">
        <v>150</v>
      </c>
      <c r="K213" s="10">
        <v>52</v>
      </c>
      <c r="L213" s="10">
        <v>15</v>
      </c>
      <c r="M213" s="10">
        <v>1</v>
      </c>
      <c r="N213" s="10">
        <v>0</v>
      </c>
    </row>
    <row r="214" spans="1:14">
      <c r="A214" s="10">
        <v>0</v>
      </c>
      <c r="B214" s="10">
        <v>0</v>
      </c>
      <c r="C214" s="10">
        <v>0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</row>
    <row r="215" spans="1:14">
      <c r="A215" s="10">
        <v>0</v>
      </c>
      <c r="B215" s="10">
        <v>0</v>
      </c>
      <c r="C215" s="10">
        <v>0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</row>
    <row r="216" spans="1:14">
      <c r="A216" s="10">
        <v>0</v>
      </c>
      <c r="B216" s="10">
        <v>0</v>
      </c>
      <c r="C216" s="10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</row>
    <row r="217" spans="1:14">
      <c r="A217" s="10">
        <v>0</v>
      </c>
      <c r="B217" s="10">
        <v>0</v>
      </c>
      <c r="C217" s="10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</row>
    <row r="218" spans="1:14">
      <c r="A218" s="10">
        <v>0</v>
      </c>
      <c r="B218" s="10">
        <v>0</v>
      </c>
      <c r="C218" s="10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</row>
    <row r="219" spans="1:14">
      <c r="A219" s="10">
        <v>0</v>
      </c>
      <c r="B219" s="10">
        <v>0</v>
      </c>
      <c r="C219" s="10">
        <v>0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</row>
    <row r="220" spans="1:14">
      <c r="A220" s="10">
        <v>0</v>
      </c>
      <c r="B220" s="10">
        <v>0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</row>
    <row r="221" spans="1:14">
      <c r="A221" s="10">
        <v>0</v>
      </c>
      <c r="B221" s="10">
        <v>0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</row>
    <row r="222" spans="1:14">
      <c r="A222" s="10">
        <v>0</v>
      </c>
      <c r="B222" s="10">
        <v>0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</row>
    <row r="223" spans="1:14">
      <c r="A223" s="10">
        <v>0</v>
      </c>
      <c r="B223" s="10">
        <v>0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</row>
    <row r="224" spans="1:14">
      <c r="A224" s="10">
        <v>0</v>
      </c>
      <c r="B224" s="10">
        <v>0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</row>
    <row r="225" spans="1:14">
      <c r="A225" s="10">
        <v>0</v>
      </c>
      <c r="B225" s="10">
        <v>0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</row>
    <row r="226" spans="1:14">
      <c r="A226" s="10">
        <v>0</v>
      </c>
      <c r="B226" s="10">
        <v>0</v>
      </c>
      <c r="C226" s="10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</row>
    <row r="227" spans="1:14">
      <c r="A227" s="10">
        <v>0</v>
      </c>
      <c r="B227" s="10">
        <v>0</v>
      </c>
      <c r="C227" s="10">
        <v>0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</row>
    <row r="228" spans="1:14">
      <c r="A228" s="10">
        <v>0</v>
      </c>
      <c r="B228" s="10">
        <v>0</v>
      </c>
      <c r="C228" s="10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</row>
    <row r="229" spans="1:14">
      <c r="A229" s="10">
        <v>0</v>
      </c>
      <c r="B229" s="10">
        <v>0</v>
      </c>
      <c r="C229" s="10">
        <v>0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</row>
    <row r="230" spans="1:14">
      <c r="A230" s="10">
        <v>0</v>
      </c>
      <c r="B230" s="10">
        <v>0</v>
      </c>
      <c r="C230" s="10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</row>
  </sheetData>
  <mergeCells count="10">
    <mergeCell ref="A2:A3"/>
    <mergeCell ref="C1:N1"/>
    <mergeCell ref="G2:G3"/>
    <mergeCell ref="H2:N2"/>
    <mergeCell ref="B2:B3"/>
    <mergeCell ref="C2:C3"/>
    <mergeCell ref="D2:D3"/>
    <mergeCell ref="E2:E3"/>
    <mergeCell ref="F2:F3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30"/>
  <sheetViews>
    <sheetView rightToLeft="1" workbookViewId="0">
      <selection sqref="A1:B1"/>
    </sheetView>
  </sheetViews>
  <sheetFormatPr defaultRowHeight="15"/>
  <cols>
    <col min="1" max="1" width="9.140625" style="11"/>
    <col min="2" max="2" width="16.28515625" style="1" bestFit="1" customWidth="1"/>
    <col min="3" max="3" width="10.7109375" style="2" bestFit="1" customWidth="1"/>
    <col min="4" max="4" width="58.7109375" style="1" customWidth="1"/>
    <col min="5" max="5" width="14.7109375" style="1" customWidth="1"/>
    <col min="6" max="6" width="16" style="1" customWidth="1"/>
    <col min="7" max="7" width="15.85546875" style="1" customWidth="1"/>
    <col min="8" max="9" width="13" style="1" customWidth="1"/>
    <col min="10" max="10" width="12.7109375" style="1" customWidth="1"/>
    <col min="11" max="11" width="18.7109375" style="1" customWidth="1"/>
    <col min="12" max="12" width="12.5703125" style="1" customWidth="1"/>
    <col min="13" max="13" width="14.7109375" style="1" customWidth="1"/>
    <col min="14" max="14" width="14" style="1" customWidth="1"/>
    <col min="15" max="15" width="16.140625" style="1" customWidth="1"/>
    <col min="16" max="16384" width="9.140625" style="11"/>
  </cols>
  <sheetData>
    <row r="1" spans="1:15" ht="15.75" thickBot="1">
      <c r="A1" s="25" t="s">
        <v>159</v>
      </c>
      <c r="B1" s="25"/>
      <c r="C1" s="24" t="str">
        <f>CONCATENATE("4-",'فهرست جداول'!B5,"-",MID('فهرست جداول'!B1, 58,10), "                  (میلیون ریال)")</f>
        <v>4-ارزش نهاده‌های فعالیت صنعتی کارگاه‏ها بر حسب فعالیت-81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ht="15.75" customHeight="1" thickBot="1">
      <c r="A2" s="32" t="s">
        <v>128</v>
      </c>
      <c r="B2" s="32" t="s">
        <v>151</v>
      </c>
      <c r="C2" s="32" t="s">
        <v>0</v>
      </c>
      <c r="D2" s="34" t="s">
        <v>1</v>
      </c>
      <c r="E2" s="26" t="s">
        <v>2</v>
      </c>
      <c r="F2" s="20" t="s">
        <v>22</v>
      </c>
      <c r="G2" s="20"/>
      <c r="H2" s="20"/>
      <c r="I2" s="20"/>
      <c r="J2" s="26" t="s">
        <v>23</v>
      </c>
      <c r="K2" s="26" t="s">
        <v>126</v>
      </c>
      <c r="L2" s="26" t="s">
        <v>24</v>
      </c>
      <c r="M2" s="26" t="s">
        <v>25</v>
      </c>
      <c r="N2" s="26" t="s">
        <v>26</v>
      </c>
      <c r="O2" s="26" t="s">
        <v>27</v>
      </c>
    </row>
    <row r="3" spans="1:15" ht="49.5" customHeight="1" thickBot="1">
      <c r="A3" s="33" t="s">
        <v>128</v>
      </c>
      <c r="B3" s="33"/>
      <c r="C3" s="33"/>
      <c r="D3" s="35"/>
      <c r="E3" s="28"/>
      <c r="F3" s="16" t="s">
        <v>2</v>
      </c>
      <c r="G3" s="16" t="s">
        <v>28</v>
      </c>
      <c r="H3" s="16" t="s">
        <v>29</v>
      </c>
      <c r="I3" s="16" t="s">
        <v>30</v>
      </c>
      <c r="J3" s="28"/>
      <c r="K3" s="28"/>
      <c r="L3" s="28"/>
      <c r="M3" s="28"/>
      <c r="N3" s="28"/>
      <c r="O3" s="28"/>
    </row>
    <row r="4" spans="1:15">
      <c r="A4" s="10">
        <v>1381</v>
      </c>
      <c r="B4" s="10">
        <v>1</v>
      </c>
      <c r="C4" s="10" t="s">
        <v>162</v>
      </c>
      <c r="D4" s="10" t="s">
        <v>163</v>
      </c>
      <c r="E4" s="10">
        <v>209329805</v>
      </c>
      <c r="F4" s="10">
        <v>192008879</v>
      </c>
      <c r="G4" s="10">
        <v>183402033</v>
      </c>
      <c r="H4" s="10">
        <v>5401304</v>
      </c>
      <c r="I4" s="10">
        <v>3205543</v>
      </c>
      <c r="J4" s="10">
        <v>816017</v>
      </c>
      <c r="K4" s="10">
        <v>1445260</v>
      </c>
      <c r="L4" s="10">
        <v>3727813</v>
      </c>
      <c r="M4" s="10">
        <v>5111142</v>
      </c>
      <c r="N4" s="10">
        <v>437060</v>
      </c>
      <c r="O4" s="10">
        <v>5783633</v>
      </c>
    </row>
    <row r="5" spans="1:15">
      <c r="A5" s="10">
        <v>1381</v>
      </c>
      <c r="B5" s="10">
        <v>2</v>
      </c>
      <c r="C5" s="10" t="s">
        <v>164</v>
      </c>
      <c r="D5" s="10" t="s">
        <v>165</v>
      </c>
      <c r="E5" s="10">
        <v>23705437</v>
      </c>
      <c r="F5" s="10">
        <v>22780718</v>
      </c>
      <c r="G5" s="10">
        <v>20922052</v>
      </c>
      <c r="H5" s="10">
        <v>1670258</v>
      </c>
      <c r="I5" s="10">
        <v>188408</v>
      </c>
      <c r="J5" s="10">
        <v>65326</v>
      </c>
      <c r="K5" s="10">
        <v>66953</v>
      </c>
      <c r="L5" s="10">
        <v>263802</v>
      </c>
      <c r="M5" s="10">
        <v>279753</v>
      </c>
      <c r="N5" s="10">
        <v>42618</v>
      </c>
      <c r="O5" s="10">
        <v>206267</v>
      </c>
    </row>
    <row r="6" spans="1:15">
      <c r="A6" s="10">
        <v>1381</v>
      </c>
      <c r="B6" s="10">
        <v>3</v>
      </c>
      <c r="C6" s="10" t="s">
        <v>166</v>
      </c>
      <c r="D6" s="10" t="s">
        <v>167</v>
      </c>
      <c r="E6" s="10">
        <v>2627105</v>
      </c>
      <c r="F6" s="10">
        <v>2570750</v>
      </c>
      <c r="G6" s="10">
        <v>2513513</v>
      </c>
      <c r="H6" s="10">
        <v>46346</v>
      </c>
      <c r="I6" s="10">
        <v>10891</v>
      </c>
      <c r="J6" s="10">
        <v>5359</v>
      </c>
      <c r="K6" s="10">
        <v>2382</v>
      </c>
      <c r="L6" s="10">
        <v>8509</v>
      </c>
      <c r="M6" s="10">
        <v>20114</v>
      </c>
      <c r="N6" s="10">
        <v>2389</v>
      </c>
      <c r="O6" s="10">
        <v>17602</v>
      </c>
    </row>
    <row r="7" spans="1:15">
      <c r="A7" s="10">
        <v>1381</v>
      </c>
      <c r="B7" s="10">
        <v>4</v>
      </c>
      <c r="C7" s="10" t="s">
        <v>168</v>
      </c>
      <c r="D7" s="10" t="s">
        <v>167</v>
      </c>
      <c r="E7" s="10">
        <v>2627105</v>
      </c>
      <c r="F7" s="10">
        <v>2570750</v>
      </c>
      <c r="G7" s="10">
        <v>2513513</v>
      </c>
      <c r="H7" s="10">
        <v>46346</v>
      </c>
      <c r="I7" s="10">
        <v>10891</v>
      </c>
      <c r="J7" s="10">
        <v>5359</v>
      </c>
      <c r="K7" s="10">
        <v>2382</v>
      </c>
      <c r="L7" s="10">
        <v>8509</v>
      </c>
      <c r="M7" s="10">
        <v>20114</v>
      </c>
      <c r="N7" s="10">
        <v>2389</v>
      </c>
      <c r="O7" s="10">
        <v>17602</v>
      </c>
    </row>
    <row r="8" spans="1:15">
      <c r="A8" s="10">
        <v>1381</v>
      </c>
      <c r="B8" s="10">
        <v>3</v>
      </c>
      <c r="C8" s="10" t="s">
        <v>169</v>
      </c>
      <c r="D8" s="10" t="s">
        <v>170</v>
      </c>
      <c r="E8" s="10">
        <v>391097</v>
      </c>
      <c r="F8" s="10">
        <v>378836</v>
      </c>
      <c r="G8" s="10">
        <v>328835</v>
      </c>
      <c r="H8" s="10">
        <v>48314</v>
      </c>
      <c r="I8" s="10">
        <v>1686</v>
      </c>
      <c r="J8" s="10">
        <v>1036</v>
      </c>
      <c r="K8" s="10">
        <v>491</v>
      </c>
      <c r="L8" s="10">
        <v>2763</v>
      </c>
      <c r="M8" s="10">
        <v>3146</v>
      </c>
      <c r="N8" s="10">
        <v>620</v>
      </c>
      <c r="O8" s="10">
        <v>4205</v>
      </c>
    </row>
    <row r="9" spans="1:15">
      <c r="A9" s="10">
        <v>1381</v>
      </c>
      <c r="B9" s="10">
        <v>4</v>
      </c>
      <c r="C9" s="10" t="s">
        <v>171</v>
      </c>
      <c r="D9" s="10" t="s">
        <v>170</v>
      </c>
      <c r="E9" s="10">
        <v>391097</v>
      </c>
      <c r="F9" s="10">
        <v>378836</v>
      </c>
      <c r="G9" s="10">
        <v>328835</v>
      </c>
      <c r="H9" s="10">
        <v>48314</v>
      </c>
      <c r="I9" s="10">
        <v>1686</v>
      </c>
      <c r="J9" s="10">
        <v>1036</v>
      </c>
      <c r="K9" s="10">
        <v>491</v>
      </c>
      <c r="L9" s="10">
        <v>2763</v>
      </c>
      <c r="M9" s="10">
        <v>3146</v>
      </c>
      <c r="N9" s="10">
        <v>620</v>
      </c>
      <c r="O9" s="10">
        <v>4205</v>
      </c>
    </row>
    <row r="10" spans="1:15">
      <c r="A10" s="10">
        <v>1381</v>
      </c>
      <c r="B10" s="10">
        <v>3</v>
      </c>
      <c r="C10" s="10" t="s">
        <v>172</v>
      </c>
      <c r="D10" s="10" t="s">
        <v>173</v>
      </c>
      <c r="E10" s="10">
        <v>1914635</v>
      </c>
      <c r="F10" s="10">
        <v>1871470</v>
      </c>
      <c r="G10" s="10">
        <v>1590474</v>
      </c>
      <c r="H10" s="10">
        <v>270600</v>
      </c>
      <c r="I10" s="10">
        <v>10396</v>
      </c>
      <c r="J10" s="10">
        <v>2742</v>
      </c>
      <c r="K10" s="10">
        <v>1893</v>
      </c>
      <c r="L10" s="10">
        <v>10239</v>
      </c>
      <c r="M10" s="10">
        <v>12784</v>
      </c>
      <c r="N10" s="10">
        <v>2039</v>
      </c>
      <c r="O10" s="10">
        <v>13468</v>
      </c>
    </row>
    <row r="11" spans="1:15">
      <c r="A11" s="10">
        <v>1381</v>
      </c>
      <c r="B11" s="10">
        <v>4</v>
      </c>
      <c r="C11" s="10" t="s">
        <v>174</v>
      </c>
      <c r="D11" s="10" t="s">
        <v>173</v>
      </c>
      <c r="E11" s="10">
        <v>1914635</v>
      </c>
      <c r="F11" s="10">
        <v>1871470</v>
      </c>
      <c r="G11" s="10">
        <v>1590474</v>
      </c>
      <c r="H11" s="10">
        <v>270600</v>
      </c>
      <c r="I11" s="10">
        <v>10396</v>
      </c>
      <c r="J11" s="10">
        <v>2742</v>
      </c>
      <c r="K11" s="10">
        <v>1893</v>
      </c>
      <c r="L11" s="10">
        <v>10239</v>
      </c>
      <c r="M11" s="10">
        <v>12784</v>
      </c>
      <c r="N11" s="10">
        <v>2039</v>
      </c>
      <c r="O11" s="10">
        <v>13468</v>
      </c>
    </row>
    <row r="12" spans="1:15">
      <c r="A12" s="10">
        <v>1381</v>
      </c>
      <c r="B12" s="10">
        <v>3</v>
      </c>
      <c r="C12" s="10" t="s">
        <v>175</v>
      </c>
      <c r="D12" s="10" t="s">
        <v>176</v>
      </c>
      <c r="E12" s="10">
        <v>4702544</v>
      </c>
      <c r="F12" s="10">
        <v>4582779</v>
      </c>
      <c r="G12" s="10">
        <v>4454163</v>
      </c>
      <c r="H12" s="10">
        <v>108850</v>
      </c>
      <c r="I12" s="10">
        <v>19766</v>
      </c>
      <c r="J12" s="10">
        <v>10479</v>
      </c>
      <c r="K12" s="10">
        <v>9760</v>
      </c>
      <c r="L12" s="10">
        <v>26434</v>
      </c>
      <c r="M12" s="10">
        <v>46591</v>
      </c>
      <c r="N12" s="10">
        <v>3365</v>
      </c>
      <c r="O12" s="10">
        <v>23137</v>
      </c>
    </row>
    <row r="13" spans="1:15">
      <c r="A13" s="10">
        <v>1381</v>
      </c>
      <c r="B13" s="10">
        <v>4</v>
      </c>
      <c r="C13" s="10" t="s">
        <v>177</v>
      </c>
      <c r="D13" s="10" t="s">
        <v>176</v>
      </c>
      <c r="E13" s="10">
        <v>4702544</v>
      </c>
      <c r="F13" s="10">
        <v>4582779</v>
      </c>
      <c r="G13" s="10">
        <v>4454163</v>
      </c>
      <c r="H13" s="10">
        <v>108850</v>
      </c>
      <c r="I13" s="10">
        <v>19766</v>
      </c>
      <c r="J13" s="10">
        <v>10479</v>
      </c>
      <c r="K13" s="10">
        <v>9760</v>
      </c>
      <c r="L13" s="10">
        <v>26434</v>
      </c>
      <c r="M13" s="10">
        <v>46591</v>
      </c>
      <c r="N13" s="10">
        <v>3365</v>
      </c>
      <c r="O13" s="10">
        <v>23137</v>
      </c>
    </row>
    <row r="14" spans="1:15">
      <c r="A14" s="10">
        <v>1381</v>
      </c>
      <c r="B14" s="10">
        <v>3</v>
      </c>
      <c r="C14" s="10" t="s">
        <v>178</v>
      </c>
      <c r="D14" s="10" t="s">
        <v>179</v>
      </c>
      <c r="E14" s="10">
        <v>4470267</v>
      </c>
      <c r="F14" s="10">
        <v>4344742</v>
      </c>
      <c r="G14" s="10">
        <v>3893393</v>
      </c>
      <c r="H14" s="10">
        <v>412218</v>
      </c>
      <c r="I14" s="10">
        <v>39131</v>
      </c>
      <c r="J14" s="10">
        <v>12867</v>
      </c>
      <c r="K14" s="10">
        <v>12923</v>
      </c>
      <c r="L14" s="10">
        <v>15841</v>
      </c>
      <c r="M14" s="10">
        <v>40781</v>
      </c>
      <c r="N14" s="10">
        <v>4473</v>
      </c>
      <c r="O14" s="10">
        <v>38638</v>
      </c>
    </row>
    <row r="15" spans="1:15">
      <c r="A15" s="10">
        <v>1381</v>
      </c>
      <c r="B15" s="10">
        <v>4</v>
      </c>
      <c r="C15" s="10" t="s">
        <v>180</v>
      </c>
      <c r="D15" s="10" t="s">
        <v>179</v>
      </c>
      <c r="E15" s="10">
        <v>4470267</v>
      </c>
      <c r="F15" s="10">
        <v>4344742</v>
      </c>
      <c r="G15" s="10">
        <v>3893393</v>
      </c>
      <c r="H15" s="10">
        <v>412218</v>
      </c>
      <c r="I15" s="10">
        <v>39131</v>
      </c>
      <c r="J15" s="10">
        <v>12867</v>
      </c>
      <c r="K15" s="10">
        <v>12923</v>
      </c>
      <c r="L15" s="10">
        <v>15841</v>
      </c>
      <c r="M15" s="10">
        <v>40781</v>
      </c>
      <c r="N15" s="10">
        <v>4473</v>
      </c>
      <c r="O15" s="10">
        <v>38638</v>
      </c>
    </row>
    <row r="16" spans="1:15">
      <c r="A16" s="10">
        <v>1381</v>
      </c>
      <c r="B16" s="10">
        <v>3</v>
      </c>
      <c r="C16" s="10" t="s">
        <v>181</v>
      </c>
      <c r="D16" s="10" t="s">
        <v>182</v>
      </c>
      <c r="E16" s="10">
        <v>446776</v>
      </c>
      <c r="F16" s="10">
        <v>365499</v>
      </c>
      <c r="G16" s="10">
        <v>331793</v>
      </c>
      <c r="H16" s="10">
        <v>17342</v>
      </c>
      <c r="I16" s="10">
        <v>16364</v>
      </c>
      <c r="J16" s="10">
        <v>3228</v>
      </c>
      <c r="K16" s="10">
        <v>7902</v>
      </c>
      <c r="L16" s="10">
        <v>6645</v>
      </c>
      <c r="M16" s="10">
        <v>33544</v>
      </c>
      <c r="N16" s="10">
        <v>2532</v>
      </c>
      <c r="O16" s="10">
        <v>27427</v>
      </c>
    </row>
    <row r="17" spans="1:15">
      <c r="A17" s="10">
        <v>1381</v>
      </c>
      <c r="B17" s="10">
        <v>4</v>
      </c>
      <c r="C17" s="10" t="s">
        <v>183</v>
      </c>
      <c r="D17" s="10" t="s">
        <v>184</v>
      </c>
      <c r="E17" s="10">
        <v>309389</v>
      </c>
      <c r="F17" s="10">
        <v>240668</v>
      </c>
      <c r="G17" s="10">
        <v>208982</v>
      </c>
      <c r="H17" s="10">
        <v>16594</v>
      </c>
      <c r="I17" s="10">
        <v>15092</v>
      </c>
      <c r="J17" s="10">
        <v>3161</v>
      </c>
      <c r="K17" s="10">
        <v>7429</v>
      </c>
      <c r="L17" s="10">
        <v>3836</v>
      </c>
      <c r="M17" s="10">
        <v>29695</v>
      </c>
      <c r="N17" s="10">
        <v>2131</v>
      </c>
      <c r="O17" s="10">
        <v>22469</v>
      </c>
    </row>
    <row r="18" spans="1:15">
      <c r="A18" s="10">
        <v>1381</v>
      </c>
      <c r="B18" s="10">
        <v>4</v>
      </c>
      <c r="C18" s="10" t="s">
        <v>185</v>
      </c>
      <c r="D18" s="10" t="s">
        <v>186</v>
      </c>
      <c r="E18" s="10">
        <v>137387</v>
      </c>
      <c r="F18" s="10">
        <v>124831</v>
      </c>
      <c r="G18" s="10">
        <v>122811</v>
      </c>
      <c r="H18" s="10">
        <v>748</v>
      </c>
      <c r="I18" s="10">
        <v>1272</v>
      </c>
      <c r="J18" s="10">
        <v>68</v>
      </c>
      <c r="K18" s="10">
        <v>472</v>
      </c>
      <c r="L18" s="10">
        <v>2809</v>
      </c>
      <c r="M18" s="10">
        <v>3848</v>
      </c>
      <c r="N18" s="10">
        <v>400</v>
      </c>
      <c r="O18" s="10">
        <v>4958</v>
      </c>
    </row>
    <row r="19" spans="1:15">
      <c r="A19" s="10">
        <v>1381</v>
      </c>
      <c r="B19" s="10">
        <v>3</v>
      </c>
      <c r="C19" s="10" t="s">
        <v>187</v>
      </c>
      <c r="D19" s="10" t="s">
        <v>188</v>
      </c>
      <c r="E19" s="10">
        <v>8322909</v>
      </c>
      <c r="F19" s="10">
        <v>7858409</v>
      </c>
      <c r="G19" s="10">
        <v>7013607</v>
      </c>
      <c r="H19" s="10">
        <v>757444</v>
      </c>
      <c r="I19" s="10">
        <v>87358</v>
      </c>
      <c r="J19" s="10">
        <v>27803</v>
      </c>
      <c r="K19" s="10">
        <v>29279</v>
      </c>
      <c r="L19" s="10">
        <v>189434</v>
      </c>
      <c r="M19" s="10">
        <v>114714</v>
      </c>
      <c r="N19" s="10">
        <v>26998</v>
      </c>
      <c r="O19" s="10">
        <v>76273</v>
      </c>
    </row>
    <row r="20" spans="1:15">
      <c r="A20" s="10">
        <v>1381</v>
      </c>
      <c r="B20" s="10">
        <v>4</v>
      </c>
      <c r="C20" s="10" t="s">
        <v>189</v>
      </c>
      <c r="D20" s="10" t="s">
        <v>188</v>
      </c>
      <c r="E20" s="10">
        <v>1358108</v>
      </c>
      <c r="F20" s="10">
        <v>1292580</v>
      </c>
      <c r="G20" s="10">
        <v>1042424</v>
      </c>
      <c r="H20" s="10">
        <v>235443</v>
      </c>
      <c r="I20" s="10">
        <v>14713</v>
      </c>
      <c r="J20" s="10">
        <v>7861</v>
      </c>
      <c r="K20" s="10">
        <v>2044</v>
      </c>
      <c r="L20" s="10">
        <v>13487</v>
      </c>
      <c r="M20" s="10">
        <v>19969</v>
      </c>
      <c r="N20" s="10">
        <v>2168</v>
      </c>
      <c r="O20" s="10">
        <v>19999</v>
      </c>
    </row>
    <row r="21" spans="1:15">
      <c r="A21" s="10">
        <v>1381</v>
      </c>
      <c r="B21" s="10">
        <v>4</v>
      </c>
      <c r="C21" s="10" t="s">
        <v>190</v>
      </c>
      <c r="D21" s="10" t="s">
        <v>191</v>
      </c>
      <c r="E21" s="10">
        <v>3756782</v>
      </c>
      <c r="F21" s="10">
        <v>3473267</v>
      </c>
      <c r="G21" s="10">
        <v>3391527</v>
      </c>
      <c r="H21" s="10">
        <v>38491</v>
      </c>
      <c r="I21" s="10">
        <v>43249</v>
      </c>
      <c r="J21" s="10">
        <v>6763</v>
      </c>
      <c r="K21" s="10">
        <v>18100</v>
      </c>
      <c r="L21" s="10">
        <v>148305</v>
      </c>
      <c r="M21" s="10">
        <v>55299</v>
      </c>
      <c r="N21" s="10">
        <v>21675</v>
      </c>
      <c r="O21" s="10">
        <v>33373</v>
      </c>
    </row>
    <row r="22" spans="1:15">
      <c r="A22" s="10">
        <v>1381</v>
      </c>
      <c r="B22" s="10">
        <v>4</v>
      </c>
      <c r="C22" s="10" t="s">
        <v>192</v>
      </c>
      <c r="D22" s="10" t="s">
        <v>193</v>
      </c>
      <c r="E22" s="10">
        <v>409950</v>
      </c>
      <c r="F22" s="10">
        <v>396196</v>
      </c>
      <c r="G22" s="10">
        <v>317223</v>
      </c>
      <c r="H22" s="10">
        <v>75308</v>
      </c>
      <c r="I22" s="10">
        <v>3665</v>
      </c>
      <c r="J22" s="10">
        <v>2214</v>
      </c>
      <c r="K22" s="10">
        <v>1106</v>
      </c>
      <c r="L22" s="10">
        <v>2818</v>
      </c>
      <c r="M22" s="10">
        <v>3951</v>
      </c>
      <c r="N22" s="10">
        <v>365</v>
      </c>
      <c r="O22" s="10">
        <v>3301</v>
      </c>
    </row>
    <row r="23" spans="1:15">
      <c r="A23" s="10">
        <v>1381</v>
      </c>
      <c r="B23" s="10">
        <v>4</v>
      </c>
      <c r="C23" s="10" t="s">
        <v>194</v>
      </c>
      <c r="D23" s="10" t="s">
        <v>195</v>
      </c>
      <c r="E23" s="10">
        <v>265443</v>
      </c>
      <c r="F23" s="10">
        <v>250903</v>
      </c>
      <c r="G23" s="10">
        <v>225094</v>
      </c>
      <c r="H23" s="10">
        <v>22977</v>
      </c>
      <c r="I23" s="10">
        <v>2833</v>
      </c>
      <c r="J23" s="10">
        <v>166</v>
      </c>
      <c r="K23" s="10">
        <v>535</v>
      </c>
      <c r="L23" s="10">
        <v>2483</v>
      </c>
      <c r="M23" s="10">
        <v>8159</v>
      </c>
      <c r="N23" s="10">
        <v>603</v>
      </c>
      <c r="O23" s="10">
        <v>2592</v>
      </c>
    </row>
    <row r="24" spans="1:15">
      <c r="A24" s="10">
        <v>1381</v>
      </c>
      <c r="B24" s="10">
        <v>4</v>
      </c>
      <c r="C24" s="10" t="s">
        <v>196</v>
      </c>
      <c r="D24" s="10" t="s">
        <v>197</v>
      </c>
      <c r="E24" s="10">
        <v>140887</v>
      </c>
      <c r="F24" s="10">
        <v>137307</v>
      </c>
      <c r="G24" s="10">
        <v>127937</v>
      </c>
      <c r="H24" s="10">
        <v>8671</v>
      </c>
      <c r="I24" s="10">
        <v>699</v>
      </c>
      <c r="J24" s="10">
        <v>711</v>
      </c>
      <c r="K24" s="10">
        <v>280</v>
      </c>
      <c r="L24" s="10">
        <v>416</v>
      </c>
      <c r="M24" s="10">
        <v>1309</v>
      </c>
      <c r="N24" s="10">
        <v>119</v>
      </c>
      <c r="O24" s="10">
        <v>745</v>
      </c>
    </row>
    <row r="25" spans="1:15">
      <c r="A25" s="10">
        <v>1381</v>
      </c>
      <c r="B25" s="10">
        <v>4</v>
      </c>
      <c r="C25" s="10" t="s">
        <v>198</v>
      </c>
      <c r="D25" s="10" t="s">
        <v>199</v>
      </c>
      <c r="E25" s="10">
        <v>2391739</v>
      </c>
      <c r="F25" s="10">
        <v>2308155</v>
      </c>
      <c r="G25" s="10">
        <v>1909402</v>
      </c>
      <c r="H25" s="10">
        <v>376554</v>
      </c>
      <c r="I25" s="10">
        <v>22199</v>
      </c>
      <c r="J25" s="10">
        <v>10089</v>
      </c>
      <c r="K25" s="10">
        <v>7213</v>
      </c>
      <c r="L25" s="10">
        <v>21926</v>
      </c>
      <c r="M25" s="10">
        <v>26026</v>
      </c>
      <c r="N25" s="10">
        <v>2067</v>
      </c>
      <c r="O25" s="10">
        <v>16263</v>
      </c>
    </row>
    <row r="26" spans="1:15">
      <c r="A26" s="10">
        <v>1381</v>
      </c>
      <c r="B26" s="10">
        <v>3</v>
      </c>
      <c r="C26" s="10" t="s">
        <v>200</v>
      </c>
      <c r="D26" s="10" t="s">
        <v>201</v>
      </c>
      <c r="E26" s="10">
        <v>830104</v>
      </c>
      <c r="F26" s="10">
        <v>808234</v>
      </c>
      <c r="G26" s="10">
        <v>796274</v>
      </c>
      <c r="H26" s="10">
        <v>9144</v>
      </c>
      <c r="I26" s="10">
        <v>2816</v>
      </c>
      <c r="J26" s="10">
        <v>1812</v>
      </c>
      <c r="K26" s="10">
        <v>2325</v>
      </c>
      <c r="L26" s="10">
        <v>3937</v>
      </c>
      <c r="M26" s="10">
        <v>8079</v>
      </c>
      <c r="N26" s="10">
        <v>202</v>
      </c>
      <c r="O26" s="10">
        <v>5515</v>
      </c>
    </row>
    <row r="27" spans="1:15">
      <c r="A27" s="10">
        <v>1381</v>
      </c>
      <c r="B27" s="10">
        <v>4</v>
      </c>
      <c r="C27" s="10" t="s">
        <v>202</v>
      </c>
      <c r="D27" s="10" t="s">
        <v>201</v>
      </c>
      <c r="E27" s="10">
        <v>830104</v>
      </c>
      <c r="F27" s="10">
        <v>808234</v>
      </c>
      <c r="G27" s="10">
        <v>796274</v>
      </c>
      <c r="H27" s="10">
        <v>9144</v>
      </c>
      <c r="I27" s="10">
        <v>2816</v>
      </c>
      <c r="J27" s="10">
        <v>1812</v>
      </c>
      <c r="K27" s="10">
        <v>2325</v>
      </c>
      <c r="L27" s="10">
        <v>3937</v>
      </c>
      <c r="M27" s="10">
        <v>8079</v>
      </c>
      <c r="N27" s="10">
        <v>202</v>
      </c>
      <c r="O27" s="10">
        <v>5515</v>
      </c>
    </row>
    <row r="28" spans="1:15">
      <c r="A28" s="10">
        <v>1381</v>
      </c>
      <c r="B28" s="10">
        <v>2</v>
      </c>
      <c r="C28" s="10" t="s">
        <v>203</v>
      </c>
      <c r="D28" s="10" t="s">
        <v>204</v>
      </c>
      <c r="E28" s="10">
        <v>1398610</v>
      </c>
      <c r="F28" s="10">
        <v>1302316</v>
      </c>
      <c r="G28" s="10">
        <v>1043134</v>
      </c>
      <c r="H28" s="10">
        <v>245758</v>
      </c>
      <c r="I28" s="10">
        <v>13424</v>
      </c>
      <c r="J28" s="10">
        <v>16232</v>
      </c>
      <c r="K28" s="10">
        <v>16767</v>
      </c>
      <c r="L28" s="10">
        <v>10872</v>
      </c>
      <c r="M28" s="10">
        <v>20313</v>
      </c>
      <c r="N28" s="10">
        <v>5449</v>
      </c>
      <c r="O28" s="10">
        <v>26661</v>
      </c>
    </row>
    <row r="29" spans="1:15">
      <c r="A29" s="10">
        <v>1381</v>
      </c>
      <c r="B29" s="10">
        <v>3</v>
      </c>
      <c r="C29" s="10" t="s">
        <v>205</v>
      </c>
      <c r="D29" s="10" t="s">
        <v>204</v>
      </c>
      <c r="E29" s="10">
        <v>1398610</v>
      </c>
      <c r="F29" s="10">
        <v>1302316</v>
      </c>
      <c r="G29" s="10">
        <v>1043134</v>
      </c>
      <c r="H29" s="10">
        <v>245758</v>
      </c>
      <c r="I29" s="10">
        <v>13424</v>
      </c>
      <c r="J29" s="10">
        <v>16232</v>
      </c>
      <c r="K29" s="10">
        <v>16767</v>
      </c>
      <c r="L29" s="10">
        <v>10872</v>
      </c>
      <c r="M29" s="10">
        <v>20313</v>
      </c>
      <c r="N29" s="10">
        <v>5449</v>
      </c>
      <c r="O29" s="10">
        <v>26661</v>
      </c>
    </row>
    <row r="30" spans="1:15">
      <c r="A30" s="10">
        <v>1381</v>
      </c>
      <c r="B30" s="10">
        <v>4</v>
      </c>
      <c r="C30" s="10" t="s">
        <v>206</v>
      </c>
      <c r="D30" s="10" t="s">
        <v>207</v>
      </c>
      <c r="E30" s="10">
        <v>48742</v>
      </c>
      <c r="F30" s="10">
        <v>46156</v>
      </c>
      <c r="G30" s="10">
        <v>43632</v>
      </c>
      <c r="H30" s="10">
        <v>1519</v>
      </c>
      <c r="I30" s="10">
        <v>1005</v>
      </c>
      <c r="J30" s="10">
        <v>118</v>
      </c>
      <c r="K30" s="10">
        <v>352</v>
      </c>
      <c r="L30" s="10">
        <v>1194</v>
      </c>
      <c r="M30" s="10">
        <v>647</v>
      </c>
      <c r="N30" s="10">
        <v>49</v>
      </c>
      <c r="O30" s="10">
        <v>227</v>
      </c>
    </row>
    <row r="31" spans="1:15">
      <c r="A31" s="10">
        <v>1381</v>
      </c>
      <c r="B31" s="10">
        <v>4</v>
      </c>
      <c r="C31" s="10" t="s">
        <v>208</v>
      </c>
      <c r="D31" s="10" t="s">
        <v>209</v>
      </c>
      <c r="E31" s="10">
        <v>38587</v>
      </c>
      <c r="F31" s="10">
        <v>38216</v>
      </c>
      <c r="G31" s="10">
        <v>32817</v>
      </c>
      <c r="H31" s="10">
        <v>4785</v>
      </c>
      <c r="I31" s="10">
        <v>614</v>
      </c>
      <c r="J31" s="10">
        <v>20</v>
      </c>
      <c r="K31" s="10">
        <v>0</v>
      </c>
      <c r="L31" s="10">
        <v>117</v>
      </c>
      <c r="M31" s="10">
        <v>126</v>
      </c>
      <c r="N31" s="10">
        <v>21</v>
      </c>
      <c r="O31" s="10">
        <v>88</v>
      </c>
    </row>
    <row r="32" spans="1:15">
      <c r="A32" s="10">
        <v>1381</v>
      </c>
      <c r="B32" s="10">
        <v>4</v>
      </c>
      <c r="C32" s="10" t="s">
        <v>210</v>
      </c>
      <c r="D32" s="10" t="s">
        <v>211</v>
      </c>
      <c r="E32" s="10">
        <v>1311281</v>
      </c>
      <c r="F32" s="10">
        <v>1217944</v>
      </c>
      <c r="G32" s="10">
        <v>966685</v>
      </c>
      <c r="H32" s="10">
        <v>239454</v>
      </c>
      <c r="I32" s="10">
        <v>11805</v>
      </c>
      <c r="J32" s="10">
        <v>16095</v>
      </c>
      <c r="K32" s="10">
        <v>16415</v>
      </c>
      <c r="L32" s="10">
        <v>9562</v>
      </c>
      <c r="M32" s="10">
        <v>19541</v>
      </c>
      <c r="N32" s="10">
        <v>5378</v>
      </c>
      <c r="O32" s="10">
        <v>26347</v>
      </c>
    </row>
    <row r="33" spans="1:15">
      <c r="A33" s="10">
        <v>1381</v>
      </c>
      <c r="B33" s="10">
        <v>2</v>
      </c>
      <c r="C33" s="10" t="s">
        <v>212</v>
      </c>
      <c r="D33" s="10" t="s">
        <v>213</v>
      </c>
      <c r="E33" s="10">
        <v>295621</v>
      </c>
      <c r="F33" s="10">
        <v>276398</v>
      </c>
      <c r="G33" s="10">
        <v>189925</v>
      </c>
      <c r="H33" s="10">
        <v>86473</v>
      </c>
      <c r="I33" s="10">
        <v>0</v>
      </c>
      <c r="J33" s="10">
        <v>0</v>
      </c>
      <c r="K33" s="10">
        <v>0</v>
      </c>
      <c r="L33" s="10">
        <v>300</v>
      </c>
      <c r="M33" s="10">
        <v>4502</v>
      </c>
      <c r="N33" s="10">
        <v>135</v>
      </c>
      <c r="O33" s="10">
        <v>14287</v>
      </c>
    </row>
    <row r="34" spans="1:15">
      <c r="A34" s="10">
        <v>1381</v>
      </c>
      <c r="B34" s="10">
        <v>3</v>
      </c>
      <c r="C34" s="10" t="s">
        <v>214</v>
      </c>
      <c r="D34" s="10" t="s">
        <v>215</v>
      </c>
      <c r="E34" s="10">
        <v>295621</v>
      </c>
      <c r="F34" s="10">
        <v>276398</v>
      </c>
      <c r="G34" s="10">
        <v>189925</v>
      </c>
      <c r="H34" s="10">
        <v>86473</v>
      </c>
      <c r="I34" s="10">
        <v>0</v>
      </c>
      <c r="J34" s="10">
        <v>0</v>
      </c>
      <c r="K34" s="10">
        <v>0</v>
      </c>
      <c r="L34" s="10">
        <v>300</v>
      </c>
      <c r="M34" s="10">
        <v>4502</v>
      </c>
      <c r="N34" s="10">
        <v>135</v>
      </c>
      <c r="O34" s="10">
        <v>14287</v>
      </c>
    </row>
    <row r="35" spans="1:15">
      <c r="A35" s="10">
        <v>1381</v>
      </c>
      <c r="B35" s="10">
        <v>4</v>
      </c>
      <c r="C35" s="10" t="s">
        <v>216</v>
      </c>
      <c r="D35" s="10" t="s">
        <v>217</v>
      </c>
      <c r="E35" s="10">
        <v>295621</v>
      </c>
      <c r="F35" s="10">
        <v>276398</v>
      </c>
      <c r="G35" s="10">
        <v>189925</v>
      </c>
      <c r="H35" s="10">
        <v>86473</v>
      </c>
      <c r="I35" s="10">
        <v>0</v>
      </c>
      <c r="J35" s="10">
        <v>0</v>
      </c>
      <c r="K35" s="10">
        <v>0</v>
      </c>
      <c r="L35" s="10">
        <v>300</v>
      </c>
      <c r="M35" s="10">
        <v>4502</v>
      </c>
      <c r="N35" s="10">
        <v>135</v>
      </c>
      <c r="O35" s="10">
        <v>14287</v>
      </c>
    </row>
    <row r="36" spans="1:15">
      <c r="A36" s="10">
        <v>1381</v>
      </c>
      <c r="B36" s="10">
        <v>2</v>
      </c>
      <c r="C36" s="10" t="s">
        <v>218</v>
      </c>
      <c r="D36" s="10" t="s">
        <v>219</v>
      </c>
      <c r="E36" s="10">
        <v>12680013</v>
      </c>
      <c r="F36" s="10">
        <v>11741345</v>
      </c>
      <c r="G36" s="10">
        <v>11383631</v>
      </c>
      <c r="H36" s="10">
        <v>211554</v>
      </c>
      <c r="I36" s="10">
        <v>146159</v>
      </c>
      <c r="J36" s="10">
        <v>47432</v>
      </c>
      <c r="K36" s="10">
        <v>78752</v>
      </c>
      <c r="L36" s="10">
        <v>114097</v>
      </c>
      <c r="M36" s="10">
        <v>415485</v>
      </c>
      <c r="N36" s="10">
        <v>18461</v>
      </c>
      <c r="O36" s="10">
        <v>264441</v>
      </c>
    </row>
    <row r="37" spans="1:15">
      <c r="A37" s="10">
        <v>1381</v>
      </c>
      <c r="B37" s="10">
        <v>3</v>
      </c>
      <c r="C37" s="10" t="s">
        <v>220</v>
      </c>
      <c r="D37" s="10" t="s">
        <v>221</v>
      </c>
      <c r="E37" s="10">
        <v>7046348</v>
      </c>
      <c r="F37" s="10">
        <v>6396144</v>
      </c>
      <c r="G37" s="10">
        <v>6168635</v>
      </c>
      <c r="H37" s="10">
        <v>127608</v>
      </c>
      <c r="I37" s="10">
        <v>99900</v>
      </c>
      <c r="J37" s="10">
        <v>39087</v>
      </c>
      <c r="K37" s="10">
        <v>61442</v>
      </c>
      <c r="L37" s="10">
        <v>91980</v>
      </c>
      <c r="M37" s="10">
        <v>336284</v>
      </c>
      <c r="N37" s="10">
        <v>13004</v>
      </c>
      <c r="O37" s="10">
        <v>108407</v>
      </c>
    </row>
    <row r="38" spans="1:15">
      <c r="A38" s="10">
        <v>1381</v>
      </c>
      <c r="B38" s="10">
        <v>4</v>
      </c>
      <c r="C38" s="10" t="s">
        <v>222</v>
      </c>
      <c r="D38" s="10" t="s">
        <v>223</v>
      </c>
      <c r="E38" s="10">
        <v>5293563</v>
      </c>
      <c r="F38" s="10">
        <v>4827419</v>
      </c>
      <c r="G38" s="10">
        <v>4649162</v>
      </c>
      <c r="H38" s="10">
        <v>108493</v>
      </c>
      <c r="I38" s="10">
        <v>69764</v>
      </c>
      <c r="J38" s="10">
        <v>30169</v>
      </c>
      <c r="K38" s="10">
        <v>42874</v>
      </c>
      <c r="L38" s="10">
        <v>52978</v>
      </c>
      <c r="M38" s="10">
        <v>255530</v>
      </c>
      <c r="N38" s="10">
        <v>9683</v>
      </c>
      <c r="O38" s="10">
        <v>74910</v>
      </c>
    </row>
    <row r="39" spans="1:15">
      <c r="A39" s="10">
        <v>1381</v>
      </c>
      <c r="B39" s="10">
        <v>4</v>
      </c>
      <c r="C39" s="10" t="s">
        <v>224</v>
      </c>
      <c r="D39" s="10" t="s">
        <v>225</v>
      </c>
      <c r="E39" s="10">
        <v>1118651</v>
      </c>
      <c r="F39" s="10">
        <v>992987</v>
      </c>
      <c r="G39" s="10">
        <v>963506</v>
      </c>
      <c r="H39" s="10">
        <v>12170</v>
      </c>
      <c r="I39" s="10">
        <v>17310</v>
      </c>
      <c r="J39" s="10">
        <v>5911</v>
      </c>
      <c r="K39" s="10">
        <v>13881</v>
      </c>
      <c r="L39" s="10">
        <v>17983</v>
      </c>
      <c r="M39" s="10">
        <v>62339</v>
      </c>
      <c r="N39" s="10">
        <v>1408</v>
      </c>
      <c r="O39" s="10">
        <v>24142</v>
      </c>
    </row>
    <row r="40" spans="1:15">
      <c r="A40" s="10">
        <v>1381</v>
      </c>
      <c r="B40" s="10">
        <v>4</v>
      </c>
      <c r="C40" s="10" t="s">
        <v>226</v>
      </c>
      <c r="D40" s="10" t="s">
        <v>227</v>
      </c>
      <c r="E40" s="10">
        <v>634133</v>
      </c>
      <c r="F40" s="10">
        <v>575737</v>
      </c>
      <c r="G40" s="10">
        <v>555967</v>
      </c>
      <c r="H40" s="10">
        <v>6944</v>
      </c>
      <c r="I40" s="10">
        <v>12826</v>
      </c>
      <c r="J40" s="10">
        <v>3007</v>
      </c>
      <c r="K40" s="10">
        <v>4687</v>
      </c>
      <c r="L40" s="10">
        <v>21020</v>
      </c>
      <c r="M40" s="10">
        <v>18415</v>
      </c>
      <c r="N40" s="10">
        <v>1913</v>
      </c>
      <c r="O40" s="10">
        <v>9355</v>
      </c>
    </row>
    <row r="41" spans="1:15">
      <c r="A41" s="10">
        <v>1381</v>
      </c>
      <c r="B41" s="10">
        <v>3</v>
      </c>
      <c r="C41" s="10" t="s">
        <v>228</v>
      </c>
      <c r="D41" s="10" t="s">
        <v>229</v>
      </c>
      <c r="E41" s="10">
        <v>5633666</v>
      </c>
      <c r="F41" s="10">
        <v>5345202</v>
      </c>
      <c r="G41" s="10">
        <v>5214996</v>
      </c>
      <c r="H41" s="10">
        <v>83946</v>
      </c>
      <c r="I41" s="10">
        <v>46259</v>
      </c>
      <c r="J41" s="10">
        <v>8345</v>
      </c>
      <c r="K41" s="10">
        <v>17310</v>
      </c>
      <c r="L41" s="10">
        <v>22117</v>
      </c>
      <c r="M41" s="10">
        <v>79201</v>
      </c>
      <c r="N41" s="10">
        <v>5457</v>
      </c>
      <c r="O41" s="10">
        <v>156034</v>
      </c>
    </row>
    <row r="42" spans="1:15">
      <c r="A42" s="10">
        <v>1381</v>
      </c>
      <c r="B42" s="10">
        <v>4</v>
      </c>
      <c r="C42" s="10" t="s">
        <v>230</v>
      </c>
      <c r="D42" s="10" t="s">
        <v>231</v>
      </c>
      <c r="E42" s="10">
        <v>48087</v>
      </c>
      <c r="F42" s="10">
        <v>45171</v>
      </c>
      <c r="G42" s="10">
        <v>43778</v>
      </c>
      <c r="H42" s="10">
        <v>467</v>
      </c>
      <c r="I42" s="10">
        <v>927</v>
      </c>
      <c r="J42" s="10">
        <v>115</v>
      </c>
      <c r="K42" s="10">
        <v>60</v>
      </c>
      <c r="L42" s="10">
        <v>1013</v>
      </c>
      <c r="M42" s="10">
        <v>1178</v>
      </c>
      <c r="N42" s="10">
        <v>116</v>
      </c>
      <c r="O42" s="10">
        <v>433</v>
      </c>
    </row>
    <row r="43" spans="1:15">
      <c r="A43" s="10">
        <v>1381</v>
      </c>
      <c r="B43" s="10">
        <v>4</v>
      </c>
      <c r="C43" s="10" t="s">
        <v>232</v>
      </c>
      <c r="D43" s="10" t="s">
        <v>233</v>
      </c>
      <c r="E43" s="10">
        <v>1248417</v>
      </c>
      <c r="F43" s="10">
        <v>1185064</v>
      </c>
      <c r="G43" s="10">
        <v>1127783</v>
      </c>
      <c r="H43" s="10">
        <v>45589</v>
      </c>
      <c r="I43" s="10">
        <v>11692</v>
      </c>
      <c r="J43" s="10">
        <v>3174</v>
      </c>
      <c r="K43" s="10">
        <v>5549</v>
      </c>
      <c r="L43" s="10">
        <v>6824</v>
      </c>
      <c r="M43" s="10">
        <v>26737</v>
      </c>
      <c r="N43" s="10">
        <v>2550</v>
      </c>
      <c r="O43" s="10">
        <v>18517</v>
      </c>
    </row>
    <row r="44" spans="1:15">
      <c r="A44" s="10">
        <v>1381</v>
      </c>
      <c r="B44" s="10">
        <v>4</v>
      </c>
      <c r="C44" s="10" t="s">
        <v>234</v>
      </c>
      <c r="D44" s="10" t="s">
        <v>235</v>
      </c>
      <c r="E44" s="10">
        <v>3866858</v>
      </c>
      <c r="F44" s="10">
        <v>3662340</v>
      </c>
      <c r="G44" s="10">
        <v>3605915</v>
      </c>
      <c r="H44" s="10">
        <v>30452</v>
      </c>
      <c r="I44" s="10">
        <v>25972</v>
      </c>
      <c r="J44" s="10">
        <v>3916</v>
      </c>
      <c r="K44" s="10">
        <v>8897</v>
      </c>
      <c r="L44" s="10">
        <v>12148</v>
      </c>
      <c r="M44" s="10">
        <v>44750</v>
      </c>
      <c r="N44" s="10">
        <v>2591</v>
      </c>
      <c r="O44" s="10">
        <v>132216</v>
      </c>
    </row>
    <row r="45" spans="1:15">
      <c r="A45" s="10">
        <v>1381</v>
      </c>
      <c r="B45" s="10">
        <v>4</v>
      </c>
      <c r="C45" s="10" t="s">
        <v>236</v>
      </c>
      <c r="D45" s="10" t="s">
        <v>237</v>
      </c>
      <c r="E45" s="10">
        <v>261726</v>
      </c>
      <c r="F45" s="10">
        <v>253226</v>
      </c>
      <c r="G45" s="10">
        <v>249371</v>
      </c>
      <c r="H45" s="10">
        <v>2269</v>
      </c>
      <c r="I45" s="10">
        <v>1587</v>
      </c>
      <c r="J45" s="10">
        <v>0</v>
      </c>
      <c r="K45" s="10">
        <v>1524</v>
      </c>
      <c r="L45" s="10">
        <v>1342</v>
      </c>
      <c r="M45" s="10">
        <v>2765</v>
      </c>
      <c r="N45" s="10">
        <v>79</v>
      </c>
      <c r="O45" s="10">
        <v>2791</v>
      </c>
    </row>
    <row r="46" spans="1:15">
      <c r="A46" s="10">
        <v>1381</v>
      </c>
      <c r="B46" s="10">
        <v>4</v>
      </c>
      <c r="C46" s="10" t="s">
        <v>238</v>
      </c>
      <c r="D46" s="10" t="s">
        <v>239</v>
      </c>
      <c r="E46" s="10">
        <v>208578</v>
      </c>
      <c r="F46" s="10">
        <v>199400</v>
      </c>
      <c r="G46" s="10">
        <v>188149</v>
      </c>
      <c r="H46" s="10">
        <v>5170</v>
      </c>
      <c r="I46" s="10">
        <v>6081</v>
      </c>
      <c r="J46" s="10">
        <v>1140</v>
      </c>
      <c r="K46" s="10">
        <v>1280</v>
      </c>
      <c r="L46" s="10">
        <v>790</v>
      </c>
      <c r="M46" s="10">
        <v>3770</v>
      </c>
      <c r="N46" s="10">
        <v>121</v>
      </c>
      <c r="O46" s="10">
        <v>2077</v>
      </c>
    </row>
    <row r="47" spans="1:15">
      <c r="A47" s="10">
        <v>1381</v>
      </c>
      <c r="B47" s="10">
        <v>2</v>
      </c>
      <c r="C47" s="10" t="s">
        <v>240</v>
      </c>
      <c r="D47" s="10" t="s">
        <v>241</v>
      </c>
      <c r="E47" s="10">
        <v>988936</v>
      </c>
      <c r="F47" s="10">
        <v>934413</v>
      </c>
      <c r="G47" s="10">
        <v>904638</v>
      </c>
      <c r="H47" s="10">
        <v>19901</v>
      </c>
      <c r="I47" s="10">
        <v>9874</v>
      </c>
      <c r="J47" s="10">
        <v>1274</v>
      </c>
      <c r="K47" s="10">
        <v>1938</v>
      </c>
      <c r="L47" s="10">
        <v>8780</v>
      </c>
      <c r="M47" s="10">
        <v>9769</v>
      </c>
      <c r="N47" s="10">
        <v>2274</v>
      </c>
      <c r="O47" s="10">
        <v>30488</v>
      </c>
    </row>
    <row r="48" spans="1:15">
      <c r="A48" s="10">
        <v>1381</v>
      </c>
      <c r="B48" s="10">
        <v>3</v>
      </c>
      <c r="C48" s="10" t="s">
        <v>242</v>
      </c>
      <c r="D48" s="10" t="s">
        <v>243</v>
      </c>
      <c r="E48" s="10">
        <v>844600</v>
      </c>
      <c r="F48" s="10">
        <v>802905</v>
      </c>
      <c r="G48" s="10">
        <v>779697</v>
      </c>
      <c r="H48" s="10">
        <v>15198</v>
      </c>
      <c r="I48" s="10">
        <v>8010</v>
      </c>
      <c r="J48" s="10">
        <v>1156</v>
      </c>
      <c r="K48" s="10">
        <v>1666</v>
      </c>
      <c r="L48" s="10">
        <v>5127</v>
      </c>
      <c r="M48" s="10">
        <v>7045</v>
      </c>
      <c r="N48" s="10">
        <v>804</v>
      </c>
      <c r="O48" s="10">
        <v>25897</v>
      </c>
    </row>
    <row r="49" spans="1:15">
      <c r="A49" s="10">
        <v>1381</v>
      </c>
      <c r="B49" s="10">
        <v>4</v>
      </c>
      <c r="C49" s="10" t="s">
        <v>244</v>
      </c>
      <c r="D49" s="10" t="s">
        <v>243</v>
      </c>
      <c r="E49" s="10">
        <v>844600</v>
      </c>
      <c r="F49" s="10">
        <v>802905</v>
      </c>
      <c r="G49" s="10">
        <v>779697</v>
      </c>
      <c r="H49" s="10">
        <v>15198</v>
      </c>
      <c r="I49" s="10">
        <v>8010</v>
      </c>
      <c r="J49" s="10">
        <v>1156</v>
      </c>
      <c r="K49" s="10">
        <v>1666</v>
      </c>
      <c r="L49" s="10">
        <v>5127</v>
      </c>
      <c r="M49" s="10">
        <v>7045</v>
      </c>
      <c r="N49" s="10">
        <v>804</v>
      </c>
      <c r="O49" s="10">
        <v>25897</v>
      </c>
    </row>
    <row r="50" spans="1:15">
      <c r="A50" s="10">
        <v>1381</v>
      </c>
      <c r="B50" s="10">
        <v>3</v>
      </c>
      <c r="C50" s="10" t="s">
        <v>245</v>
      </c>
      <c r="D50" s="10" t="s">
        <v>246</v>
      </c>
      <c r="E50" s="10">
        <v>144336</v>
      </c>
      <c r="F50" s="10">
        <v>131508</v>
      </c>
      <c r="G50" s="10">
        <v>124941</v>
      </c>
      <c r="H50" s="10">
        <v>4703</v>
      </c>
      <c r="I50" s="10">
        <v>1864</v>
      </c>
      <c r="J50" s="10">
        <v>118</v>
      </c>
      <c r="K50" s="10">
        <v>272</v>
      </c>
      <c r="L50" s="10">
        <v>3653</v>
      </c>
      <c r="M50" s="10">
        <v>2725</v>
      </c>
      <c r="N50" s="10">
        <v>1470</v>
      </c>
      <c r="O50" s="10">
        <v>4591</v>
      </c>
    </row>
    <row r="51" spans="1:15">
      <c r="A51" s="10">
        <v>1381</v>
      </c>
      <c r="B51" s="10">
        <v>4</v>
      </c>
      <c r="C51" s="10" t="s">
        <v>247</v>
      </c>
      <c r="D51" s="10" t="s">
        <v>246</v>
      </c>
      <c r="E51" s="10">
        <v>144336</v>
      </c>
      <c r="F51" s="10">
        <v>131508</v>
      </c>
      <c r="G51" s="10">
        <v>124941</v>
      </c>
      <c r="H51" s="10">
        <v>4703</v>
      </c>
      <c r="I51" s="10">
        <v>1864</v>
      </c>
      <c r="J51" s="10">
        <v>118</v>
      </c>
      <c r="K51" s="10">
        <v>272</v>
      </c>
      <c r="L51" s="10">
        <v>3653</v>
      </c>
      <c r="M51" s="10">
        <v>2725</v>
      </c>
      <c r="N51" s="10">
        <v>1470</v>
      </c>
      <c r="O51" s="10">
        <v>4591</v>
      </c>
    </row>
    <row r="52" spans="1:15">
      <c r="A52" s="10">
        <v>1381</v>
      </c>
      <c r="B52" s="10">
        <v>2</v>
      </c>
      <c r="C52" s="10" t="s">
        <v>248</v>
      </c>
      <c r="D52" s="10" t="s">
        <v>249</v>
      </c>
      <c r="E52" s="10">
        <v>1694326</v>
      </c>
      <c r="F52" s="10">
        <v>1629122</v>
      </c>
      <c r="G52" s="10">
        <v>1592139</v>
      </c>
      <c r="H52" s="10">
        <v>27369</v>
      </c>
      <c r="I52" s="10">
        <v>9614</v>
      </c>
      <c r="J52" s="10">
        <v>7169</v>
      </c>
      <c r="K52" s="10">
        <v>3169</v>
      </c>
      <c r="L52" s="10">
        <v>8515</v>
      </c>
      <c r="M52" s="10">
        <v>18650</v>
      </c>
      <c r="N52" s="10">
        <v>1988</v>
      </c>
      <c r="O52" s="10">
        <v>25713</v>
      </c>
    </row>
    <row r="53" spans="1:15">
      <c r="A53" s="10">
        <v>1381</v>
      </c>
      <c r="B53" s="10">
        <v>3</v>
      </c>
      <c r="C53" s="10" t="s">
        <v>250</v>
      </c>
      <c r="D53" s="10" t="s">
        <v>251</v>
      </c>
      <c r="E53" s="10">
        <v>1075126</v>
      </c>
      <c r="F53" s="10">
        <v>1036331</v>
      </c>
      <c r="G53" s="10">
        <v>1024243</v>
      </c>
      <c r="H53" s="10">
        <v>7804</v>
      </c>
      <c r="I53" s="10">
        <v>4284</v>
      </c>
      <c r="J53" s="10">
        <v>4627</v>
      </c>
      <c r="K53" s="10">
        <v>2188</v>
      </c>
      <c r="L53" s="10">
        <v>5942</v>
      </c>
      <c r="M53" s="10">
        <v>10300</v>
      </c>
      <c r="N53" s="10">
        <v>1519</v>
      </c>
      <c r="O53" s="10">
        <v>14220</v>
      </c>
    </row>
    <row r="54" spans="1:15">
      <c r="A54" s="10">
        <v>1381</v>
      </c>
      <c r="B54" s="10">
        <v>4</v>
      </c>
      <c r="C54" s="10" t="s">
        <v>252</v>
      </c>
      <c r="D54" s="10" t="s">
        <v>253</v>
      </c>
      <c r="E54" s="10">
        <v>975212</v>
      </c>
      <c r="F54" s="10">
        <v>946133</v>
      </c>
      <c r="G54" s="10">
        <v>936660</v>
      </c>
      <c r="H54" s="10">
        <v>6271</v>
      </c>
      <c r="I54" s="10">
        <v>3202</v>
      </c>
      <c r="J54" s="10">
        <v>2992</v>
      </c>
      <c r="K54" s="10">
        <v>886</v>
      </c>
      <c r="L54" s="10">
        <v>4974</v>
      </c>
      <c r="M54" s="10">
        <v>7751</v>
      </c>
      <c r="N54" s="10">
        <v>1325</v>
      </c>
      <c r="O54" s="10">
        <v>11151</v>
      </c>
    </row>
    <row r="55" spans="1:15">
      <c r="A55" s="10">
        <v>1381</v>
      </c>
      <c r="B55" s="10">
        <v>4</v>
      </c>
      <c r="C55" s="10" t="s">
        <v>254</v>
      </c>
      <c r="D55" s="10" t="s">
        <v>255</v>
      </c>
      <c r="E55" s="10">
        <v>99914</v>
      </c>
      <c r="F55" s="10">
        <v>90199</v>
      </c>
      <c r="G55" s="10">
        <v>87583</v>
      </c>
      <c r="H55" s="10">
        <v>1533</v>
      </c>
      <c r="I55" s="10">
        <v>1082</v>
      </c>
      <c r="J55" s="10">
        <v>1635</v>
      </c>
      <c r="K55" s="10">
        <v>1301</v>
      </c>
      <c r="L55" s="10">
        <v>968</v>
      </c>
      <c r="M55" s="10">
        <v>2549</v>
      </c>
      <c r="N55" s="10">
        <v>194</v>
      </c>
      <c r="O55" s="10">
        <v>3068</v>
      </c>
    </row>
    <row r="56" spans="1:15">
      <c r="A56" s="10">
        <v>1381</v>
      </c>
      <c r="B56" s="10">
        <v>3</v>
      </c>
      <c r="C56" s="10" t="s">
        <v>256</v>
      </c>
      <c r="D56" s="10" t="s">
        <v>257</v>
      </c>
      <c r="E56" s="10">
        <v>619200</v>
      </c>
      <c r="F56" s="10">
        <v>592790</v>
      </c>
      <c r="G56" s="10">
        <v>567896</v>
      </c>
      <c r="H56" s="10">
        <v>19565</v>
      </c>
      <c r="I56" s="10">
        <v>5330</v>
      </c>
      <c r="J56" s="10">
        <v>2542</v>
      </c>
      <c r="K56" s="10">
        <v>981</v>
      </c>
      <c r="L56" s="10">
        <v>2573</v>
      </c>
      <c r="M56" s="10">
        <v>8350</v>
      </c>
      <c r="N56" s="10">
        <v>469</v>
      </c>
      <c r="O56" s="10">
        <v>11493</v>
      </c>
    </row>
    <row r="57" spans="1:15">
      <c r="A57" s="10">
        <v>1381</v>
      </c>
      <c r="B57" s="10">
        <v>4</v>
      </c>
      <c r="C57" s="10" t="s">
        <v>258</v>
      </c>
      <c r="D57" s="10" t="s">
        <v>257</v>
      </c>
      <c r="E57" s="10">
        <v>619200</v>
      </c>
      <c r="F57" s="10">
        <v>592790</v>
      </c>
      <c r="G57" s="10">
        <v>567896</v>
      </c>
      <c r="H57" s="10">
        <v>19565</v>
      </c>
      <c r="I57" s="10">
        <v>5330</v>
      </c>
      <c r="J57" s="10">
        <v>2542</v>
      </c>
      <c r="K57" s="10">
        <v>981</v>
      </c>
      <c r="L57" s="10">
        <v>2573</v>
      </c>
      <c r="M57" s="10">
        <v>8350</v>
      </c>
      <c r="N57" s="10">
        <v>469</v>
      </c>
      <c r="O57" s="10">
        <v>11493</v>
      </c>
    </row>
    <row r="58" spans="1:15">
      <c r="A58" s="10">
        <v>1381</v>
      </c>
      <c r="B58" s="10">
        <v>2</v>
      </c>
      <c r="C58" s="10" t="s">
        <v>259</v>
      </c>
      <c r="D58" s="10" t="s">
        <v>260</v>
      </c>
      <c r="E58" s="10">
        <v>997354</v>
      </c>
      <c r="F58" s="10">
        <v>899243</v>
      </c>
      <c r="G58" s="10">
        <v>872961</v>
      </c>
      <c r="H58" s="10">
        <v>2321</v>
      </c>
      <c r="I58" s="10">
        <v>23961</v>
      </c>
      <c r="J58" s="10">
        <v>10919</v>
      </c>
      <c r="K58" s="10">
        <v>10667</v>
      </c>
      <c r="L58" s="10">
        <v>17754</v>
      </c>
      <c r="M58" s="10">
        <v>30050</v>
      </c>
      <c r="N58" s="10">
        <v>1281</v>
      </c>
      <c r="O58" s="10">
        <v>27439</v>
      </c>
    </row>
    <row r="59" spans="1:15">
      <c r="A59" s="10">
        <v>1381</v>
      </c>
      <c r="B59" s="10">
        <v>3</v>
      </c>
      <c r="C59" s="10" t="s">
        <v>261</v>
      </c>
      <c r="D59" s="10" t="s">
        <v>262</v>
      </c>
      <c r="E59" s="10">
        <v>69356</v>
      </c>
      <c r="F59" s="10">
        <v>60726</v>
      </c>
      <c r="G59" s="10">
        <v>59093</v>
      </c>
      <c r="H59" s="10">
        <v>28</v>
      </c>
      <c r="I59" s="10">
        <v>1605</v>
      </c>
      <c r="J59" s="10">
        <v>1825</v>
      </c>
      <c r="K59" s="10">
        <v>1394</v>
      </c>
      <c r="L59" s="10">
        <v>1207</v>
      </c>
      <c r="M59" s="10">
        <v>1138</v>
      </c>
      <c r="N59" s="10">
        <v>262</v>
      </c>
      <c r="O59" s="10">
        <v>2804</v>
      </c>
    </row>
    <row r="60" spans="1:15">
      <c r="A60" s="10">
        <v>1381</v>
      </c>
      <c r="B60" s="10">
        <v>4</v>
      </c>
      <c r="C60" s="10" t="s">
        <v>263</v>
      </c>
      <c r="D60" s="10" t="s">
        <v>262</v>
      </c>
      <c r="E60" s="10">
        <v>69356</v>
      </c>
      <c r="F60" s="10">
        <v>60726</v>
      </c>
      <c r="G60" s="10">
        <v>59093</v>
      </c>
      <c r="H60" s="10">
        <v>28</v>
      </c>
      <c r="I60" s="10">
        <v>1605</v>
      </c>
      <c r="J60" s="10">
        <v>1825</v>
      </c>
      <c r="K60" s="10">
        <v>1394</v>
      </c>
      <c r="L60" s="10">
        <v>1207</v>
      </c>
      <c r="M60" s="10">
        <v>1138</v>
      </c>
      <c r="N60" s="10">
        <v>262</v>
      </c>
      <c r="O60" s="10">
        <v>2804</v>
      </c>
    </row>
    <row r="61" spans="1:15">
      <c r="A61" s="10">
        <v>1381</v>
      </c>
      <c r="B61" s="10">
        <v>3</v>
      </c>
      <c r="C61" s="10" t="s">
        <v>264</v>
      </c>
      <c r="D61" s="10" t="s">
        <v>265</v>
      </c>
      <c r="E61" s="10">
        <v>927997</v>
      </c>
      <c r="F61" s="10">
        <v>838516</v>
      </c>
      <c r="G61" s="10">
        <v>813867</v>
      </c>
      <c r="H61" s="10">
        <v>2293</v>
      </c>
      <c r="I61" s="10">
        <v>22356</v>
      </c>
      <c r="J61" s="10">
        <v>9094</v>
      </c>
      <c r="K61" s="10">
        <v>9273</v>
      </c>
      <c r="L61" s="10">
        <v>16547</v>
      </c>
      <c r="M61" s="10">
        <v>28911</v>
      </c>
      <c r="N61" s="10">
        <v>1019</v>
      </c>
      <c r="O61" s="10">
        <v>24636</v>
      </c>
    </row>
    <row r="62" spans="1:15">
      <c r="A62" s="10">
        <v>1381</v>
      </c>
      <c r="B62" s="10">
        <v>4</v>
      </c>
      <c r="C62" s="10" t="s">
        <v>266</v>
      </c>
      <c r="D62" s="10" t="s">
        <v>267</v>
      </c>
      <c r="E62" s="10">
        <v>683967</v>
      </c>
      <c r="F62" s="10">
        <v>617113</v>
      </c>
      <c r="G62" s="10">
        <v>598185</v>
      </c>
      <c r="H62" s="10">
        <v>711</v>
      </c>
      <c r="I62" s="10">
        <v>18217</v>
      </c>
      <c r="J62" s="10">
        <v>8192</v>
      </c>
      <c r="K62" s="10">
        <v>7331</v>
      </c>
      <c r="L62" s="10">
        <v>13342</v>
      </c>
      <c r="M62" s="10">
        <v>23741</v>
      </c>
      <c r="N62" s="10">
        <v>504</v>
      </c>
      <c r="O62" s="10">
        <v>13744</v>
      </c>
    </row>
    <row r="63" spans="1:15">
      <c r="A63" s="10">
        <v>1381</v>
      </c>
      <c r="B63" s="10">
        <v>4</v>
      </c>
      <c r="C63" s="10" t="s">
        <v>268</v>
      </c>
      <c r="D63" s="10" t="s">
        <v>269</v>
      </c>
      <c r="E63" s="10">
        <v>127788</v>
      </c>
      <c r="F63" s="10">
        <v>109143</v>
      </c>
      <c r="G63" s="10">
        <v>107302</v>
      </c>
      <c r="H63" s="10">
        <v>857</v>
      </c>
      <c r="I63" s="10">
        <v>984</v>
      </c>
      <c r="J63" s="10">
        <v>669</v>
      </c>
      <c r="K63" s="10">
        <v>1714</v>
      </c>
      <c r="L63" s="10">
        <v>2577</v>
      </c>
      <c r="M63" s="10">
        <v>3566</v>
      </c>
      <c r="N63" s="10">
        <v>403</v>
      </c>
      <c r="O63" s="10">
        <v>9715</v>
      </c>
    </row>
    <row r="64" spans="1:15">
      <c r="A64" s="10">
        <v>1381</v>
      </c>
      <c r="B64" s="10">
        <v>4</v>
      </c>
      <c r="C64" s="10" t="s">
        <v>270</v>
      </c>
      <c r="D64" s="10" t="s">
        <v>271</v>
      </c>
      <c r="E64" s="10">
        <v>102622</v>
      </c>
      <c r="F64" s="10">
        <v>99846</v>
      </c>
      <c r="G64" s="10">
        <v>97354</v>
      </c>
      <c r="H64" s="10">
        <v>700</v>
      </c>
      <c r="I64" s="10">
        <v>1792</v>
      </c>
      <c r="J64" s="10">
        <v>234</v>
      </c>
      <c r="K64" s="10">
        <v>223</v>
      </c>
      <c r="L64" s="10">
        <v>367</v>
      </c>
      <c r="M64" s="10">
        <v>1039</v>
      </c>
      <c r="N64" s="10">
        <v>87</v>
      </c>
      <c r="O64" s="10">
        <v>828</v>
      </c>
    </row>
    <row r="65" spans="1:15">
      <c r="A65" s="10">
        <v>1381</v>
      </c>
      <c r="B65" s="10">
        <v>4</v>
      </c>
      <c r="C65" s="10" t="s">
        <v>272</v>
      </c>
      <c r="D65" s="10" t="s">
        <v>273</v>
      </c>
      <c r="E65" s="10">
        <v>13621</v>
      </c>
      <c r="F65" s="10">
        <v>12414</v>
      </c>
      <c r="G65" s="10">
        <v>11026</v>
      </c>
      <c r="H65" s="10">
        <v>25</v>
      </c>
      <c r="I65" s="10">
        <v>1364</v>
      </c>
      <c r="J65" s="10">
        <v>0</v>
      </c>
      <c r="K65" s="10">
        <v>5</v>
      </c>
      <c r="L65" s="10">
        <v>261</v>
      </c>
      <c r="M65" s="10">
        <v>566</v>
      </c>
      <c r="N65" s="10">
        <v>25</v>
      </c>
      <c r="O65" s="10">
        <v>349</v>
      </c>
    </row>
    <row r="66" spans="1:15">
      <c r="A66" s="10">
        <v>1381</v>
      </c>
      <c r="B66" s="10">
        <v>2</v>
      </c>
      <c r="C66" s="10" t="s">
        <v>274</v>
      </c>
      <c r="D66" s="10" t="s">
        <v>275</v>
      </c>
      <c r="E66" s="10">
        <v>2510605</v>
      </c>
      <c r="F66" s="10">
        <v>2249794</v>
      </c>
      <c r="G66" s="10">
        <v>2162369</v>
      </c>
      <c r="H66" s="10">
        <v>53662</v>
      </c>
      <c r="I66" s="10">
        <v>33763</v>
      </c>
      <c r="J66" s="10">
        <v>7774</v>
      </c>
      <c r="K66" s="10">
        <v>22983</v>
      </c>
      <c r="L66" s="10">
        <v>47702</v>
      </c>
      <c r="M66" s="10">
        <v>106921</v>
      </c>
      <c r="N66" s="10">
        <v>10388</v>
      </c>
      <c r="O66" s="10">
        <v>65042</v>
      </c>
    </row>
    <row r="67" spans="1:15">
      <c r="A67" s="10">
        <v>1381</v>
      </c>
      <c r="B67" s="10">
        <v>3</v>
      </c>
      <c r="C67" s="10" t="s">
        <v>276</v>
      </c>
      <c r="D67" s="10" t="s">
        <v>275</v>
      </c>
      <c r="E67" s="10">
        <v>2510605</v>
      </c>
      <c r="F67" s="10">
        <v>2249794</v>
      </c>
      <c r="G67" s="10">
        <v>2162369</v>
      </c>
      <c r="H67" s="10">
        <v>53662</v>
      </c>
      <c r="I67" s="10">
        <v>33763</v>
      </c>
      <c r="J67" s="10">
        <v>7774</v>
      </c>
      <c r="K67" s="10">
        <v>22983</v>
      </c>
      <c r="L67" s="10">
        <v>47702</v>
      </c>
      <c r="M67" s="10">
        <v>106921</v>
      </c>
      <c r="N67" s="10">
        <v>10388</v>
      </c>
      <c r="O67" s="10">
        <v>65042</v>
      </c>
    </row>
    <row r="68" spans="1:15">
      <c r="A68" s="10">
        <v>1381</v>
      </c>
      <c r="B68" s="10">
        <v>4</v>
      </c>
      <c r="C68" s="10" t="s">
        <v>277</v>
      </c>
      <c r="D68" s="10" t="s">
        <v>278</v>
      </c>
      <c r="E68" s="10">
        <v>1115425</v>
      </c>
      <c r="F68" s="10">
        <v>912435</v>
      </c>
      <c r="G68" s="10">
        <v>879996</v>
      </c>
      <c r="H68" s="10">
        <v>11925</v>
      </c>
      <c r="I68" s="10">
        <v>20514</v>
      </c>
      <c r="J68" s="10">
        <v>2821</v>
      </c>
      <c r="K68" s="10">
        <v>21415</v>
      </c>
      <c r="L68" s="10">
        <v>36184</v>
      </c>
      <c r="M68" s="10">
        <v>84122</v>
      </c>
      <c r="N68" s="10">
        <v>8802</v>
      </c>
      <c r="O68" s="10">
        <v>49647</v>
      </c>
    </row>
    <row r="69" spans="1:15">
      <c r="A69" s="10">
        <v>1381</v>
      </c>
      <c r="B69" s="10">
        <v>4</v>
      </c>
      <c r="C69" s="10" t="s">
        <v>279</v>
      </c>
      <c r="D69" s="10" t="s">
        <v>280</v>
      </c>
      <c r="E69" s="10">
        <v>783371</v>
      </c>
      <c r="F69" s="10">
        <v>759358</v>
      </c>
      <c r="G69" s="10">
        <v>749956</v>
      </c>
      <c r="H69" s="10">
        <v>2493</v>
      </c>
      <c r="I69" s="10">
        <v>6909</v>
      </c>
      <c r="J69" s="10">
        <v>1589</v>
      </c>
      <c r="K69" s="10">
        <v>878</v>
      </c>
      <c r="L69" s="10">
        <v>5376</v>
      </c>
      <c r="M69" s="10">
        <v>7252</v>
      </c>
      <c r="N69" s="10">
        <v>1013</v>
      </c>
      <c r="O69" s="10">
        <v>7904</v>
      </c>
    </row>
    <row r="70" spans="1:15">
      <c r="A70" s="10">
        <v>1381</v>
      </c>
      <c r="B70" s="10">
        <v>4</v>
      </c>
      <c r="C70" s="10" t="s">
        <v>281</v>
      </c>
      <c r="D70" s="10" t="s">
        <v>282</v>
      </c>
      <c r="E70" s="10">
        <v>611809</v>
      </c>
      <c r="F70" s="10">
        <v>578002</v>
      </c>
      <c r="G70" s="10">
        <v>532417</v>
      </c>
      <c r="H70" s="10">
        <v>39244</v>
      </c>
      <c r="I70" s="10">
        <v>6341</v>
      </c>
      <c r="J70" s="10">
        <v>3363</v>
      </c>
      <c r="K70" s="10">
        <v>690</v>
      </c>
      <c r="L70" s="10">
        <v>6142</v>
      </c>
      <c r="M70" s="10">
        <v>15548</v>
      </c>
      <c r="N70" s="10">
        <v>573</v>
      </c>
      <c r="O70" s="10">
        <v>7491</v>
      </c>
    </row>
    <row r="71" spans="1:15">
      <c r="A71" s="10">
        <v>1381</v>
      </c>
      <c r="B71" s="10">
        <v>2</v>
      </c>
      <c r="C71" s="10" t="s">
        <v>283</v>
      </c>
      <c r="D71" s="10" t="s">
        <v>284</v>
      </c>
      <c r="E71" s="10">
        <v>1311517</v>
      </c>
      <c r="F71" s="10">
        <v>1130523</v>
      </c>
      <c r="G71" s="10">
        <v>1093680</v>
      </c>
      <c r="H71" s="10">
        <v>18510</v>
      </c>
      <c r="I71" s="10">
        <v>18332</v>
      </c>
      <c r="J71" s="10">
        <v>10851</v>
      </c>
      <c r="K71" s="10">
        <v>2207</v>
      </c>
      <c r="L71" s="10">
        <v>9308</v>
      </c>
      <c r="M71" s="10">
        <v>16938</v>
      </c>
      <c r="N71" s="10">
        <v>1474</v>
      </c>
      <c r="O71" s="10">
        <v>140216</v>
      </c>
    </row>
    <row r="72" spans="1:15">
      <c r="A72" s="10">
        <v>1381</v>
      </c>
      <c r="B72" s="10">
        <v>7</v>
      </c>
      <c r="C72" s="10" t="s">
        <v>285</v>
      </c>
      <c r="D72" s="10" t="s">
        <v>286</v>
      </c>
      <c r="E72" s="10">
        <v>1311517</v>
      </c>
      <c r="F72" s="10">
        <v>1130523</v>
      </c>
      <c r="G72" s="10">
        <v>1093680</v>
      </c>
      <c r="H72" s="10">
        <v>18510</v>
      </c>
      <c r="I72" s="10">
        <v>18332</v>
      </c>
      <c r="J72" s="10">
        <v>10851</v>
      </c>
      <c r="K72" s="10">
        <v>2207</v>
      </c>
      <c r="L72" s="10">
        <v>9308</v>
      </c>
      <c r="M72" s="10">
        <v>16938</v>
      </c>
      <c r="N72" s="10">
        <v>1474</v>
      </c>
      <c r="O72" s="10">
        <v>140216</v>
      </c>
    </row>
    <row r="73" spans="1:15">
      <c r="A73" s="10">
        <v>1381</v>
      </c>
      <c r="B73" s="10">
        <v>4</v>
      </c>
      <c r="C73" s="10" t="s">
        <v>287</v>
      </c>
      <c r="D73" s="10" t="s">
        <v>288</v>
      </c>
      <c r="E73" s="10">
        <v>1090208</v>
      </c>
      <c r="F73" s="10">
        <v>921751</v>
      </c>
      <c r="G73" s="10">
        <v>897203</v>
      </c>
      <c r="H73" s="10">
        <v>9921</v>
      </c>
      <c r="I73" s="10">
        <v>14628</v>
      </c>
      <c r="J73" s="10">
        <v>9887</v>
      </c>
      <c r="K73" s="10">
        <v>2081</v>
      </c>
      <c r="L73" s="10">
        <v>6803</v>
      </c>
      <c r="M73" s="10">
        <v>14022</v>
      </c>
      <c r="N73" s="10">
        <v>887</v>
      </c>
      <c r="O73" s="10">
        <v>134777</v>
      </c>
    </row>
    <row r="74" spans="1:15">
      <c r="A74" s="10">
        <v>1381</v>
      </c>
      <c r="B74" s="10">
        <v>9</v>
      </c>
      <c r="C74" s="10" t="s">
        <v>289</v>
      </c>
      <c r="D74" s="10" t="s">
        <v>290</v>
      </c>
      <c r="E74" s="10">
        <v>221309</v>
      </c>
      <c r="F74" s="10">
        <v>208772</v>
      </c>
      <c r="G74" s="10">
        <v>196477</v>
      </c>
      <c r="H74" s="10">
        <v>8589</v>
      </c>
      <c r="I74" s="10">
        <v>3705</v>
      </c>
      <c r="J74" s="10">
        <v>964</v>
      </c>
      <c r="K74" s="10">
        <v>126</v>
      </c>
      <c r="L74" s="10">
        <v>2505</v>
      </c>
      <c r="M74" s="10">
        <v>2916</v>
      </c>
      <c r="N74" s="10">
        <v>588</v>
      </c>
      <c r="O74" s="10">
        <v>5439</v>
      </c>
    </row>
    <row r="75" spans="1:15">
      <c r="A75" s="10">
        <v>1381</v>
      </c>
      <c r="B75" s="10">
        <v>2</v>
      </c>
      <c r="C75" s="10" t="s">
        <v>291</v>
      </c>
      <c r="D75" s="10" t="s">
        <v>292</v>
      </c>
      <c r="E75" s="10">
        <v>12522191</v>
      </c>
      <c r="F75" s="10">
        <v>11798743</v>
      </c>
      <c r="G75" s="10">
        <v>11599874</v>
      </c>
      <c r="H75" s="10">
        <v>96114</v>
      </c>
      <c r="I75" s="10">
        <v>102756</v>
      </c>
      <c r="J75" s="10">
        <v>9759</v>
      </c>
      <c r="K75" s="10">
        <v>170923</v>
      </c>
      <c r="L75" s="10">
        <v>321663</v>
      </c>
      <c r="M75" s="10">
        <v>105485</v>
      </c>
      <c r="N75" s="10">
        <v>25950</v>
      </c>
      <c r="O75" s="10">
        <v>89668</v>
      </c>
    </row>
    <row r="76" spans="1:15">
      <c r="A76" s="10">
        <v>1381</v>
      </c>
      <c r="B76" s="10">
        <v>3</v>
      </c>
      <c r="C76" s="10" t="s">
        <v>293</v>
      </c>
      <c r="D76" s="10" t="s">
        <v>294</v>
      </c>
      <c r="E76" s="10">
        <v>72892</v>
      </c>
      <c r="F76" s="10">
        <v>70531</v>
      </c>
      <c r="G76" s="10">
        <v>54527</v>
      </c>
      <c r="H76" s="10">
        <v>1895</v>
      </c>
      <c r="I76" s="10">
        <v>14108</v>
      </c>
      <c r="J76" s="10">
        <v>267</v>
      </c>
      <c r="K76" s="10">
        <v>222</v>
      </c>
      <c r="L76" s="10">
        <v>711</v>
      </c>
      <c r="M76" s="10">
        <v>761</v>
      </c>
      <c r="N76" s="10">
        <v>104</v>
      </c>
      <c r="O76" s="10">
        <v>298</v>
      </c>
    </row>
    <row r="77" spans="1:15">
      <c r="A77" s="10">
        <v>1381</v>
      </c>
      <c r="B77" s="10">
        <v>4</v>
      </c>
      <c r="C77" s="10" t="s">
        <v>295</v>
      </c>
      <c r="D77" s="10" t="s">
        <v>296</v>
      </c>
      <c r="E77" s="10">
        <v>72892</v>
      </c>
      <c r="F77" s="10">
        <v>70531</v>
      </c>
      <c r="G77" s="10">
        <v>54527</v>
      </c>
      <c r="H77" s="10">
        <v>1895</v>
      </c>
      <c r="I77" s="10">
        <v>14108</v>
      </c>
      <c r="J77" s="10">
        <v>267</v>
      </c>
      <c r="K77" s="10">
        <v>222</v>
      </c>
      <c r="L77" s="10">
        <v>711</v>
      </c>
      <c r="M77" s="10">
        <v>761</v>
      </c>
      <c r="N77" s="10">
        <v>104</v>
      </c>
      <c r="O77" s="10">
        <v>298</v>
      </c>
    </row>
    <row r="78" spans="1:15">
      <c r="A78" s="10">
        <v>1381</v>
      </c>
      <c r="B78" s="10">
        <v>3</v>
      </c>
      <c r="C78" s="10" t="s">
        <v>297</v>
      </c>
      <c r="D78" s="10" t="s">
        <v>298</v>
      </c>
      <c r="E78" s="10">
        <v>12449299</v>
      </c>
      <c r="F78" s="10">
        <v>11728213</v>
      </c>
      <c r="G78" s="10">
        <v>11545346</v>
      </c>
      <c r="H78" s="10">
        <v>94219</v>
      </c>
      <c r="I78" s="10">
        <v>88648</v>
      </c>
      <c r="J78" s="10">
        <v>9492</v>
      </c>
      <c r="K78" s="10">
        <v>170701</v>
      </c>
      <c r="L78" s="10">
        <v>320953</v>
      </c>
      <c r="M78" s="10">
        <v>104724</v>
      </c>
      <c r="N78" s="10">
        <v>25846</v>
      </c>
      <c r="O78" s="10">
        <v>89370</v>
      </c>
    </row>
    <row r="79" spans="1:15">
      <c r="A79" s="10">
        <v>1381</v>
      </c>
      <c r="B79" s="10">
        <v>4</v>
      </c>
      <c r="C79" s="10" t="s">
        <v>299</v>
      </c>
      <c r="D79" s="10" t="s">
        <v>298</v>
      </c>
      <c r="E79" s="10">
        <v>12449299</v>
      </c>
      <c r="F79" s="10">
        <v>11728213</v>
      </c>
      <c r="G79" s="10">
        <v>11545346</v>
      </c>
      <c r="H79" s="10">
        <v>94219</v>
      </c>
      <c r="I79" s="10">
        <v>88648</v>
      </c>
      <c r="J79" s="10">
        <v>9492</v>
      </c>
      <c r="K79" s="10">
        <v>170701</v>
      </c>
      <c r="L79" s="10">
        <v>320953</v>
      </c>
      <c r="M79" s="10">
        <v>104724</v>
      </c>
      <c r="N79" s="10">
        <v>25846</v>
      </c>
      <c r="O79" s="10">
        <v>89370</v>
      </c>
    </row>
    <row r="80" spans="1:15">
      <c r="A80" s="10">
        <v>1381</v>
      </c>
      <c r="B80" s="10">
        <v>2</v>
      </c>
      <c r="C80" s="10" t="s">
        <v>300</v>
      </c>
      <c r="D80" s="10" t="s">
        <v>301</v>
      </c>
      <c r="E80" s="10">
        <v>15641155</v>
      </c>
      <c r="F80" s="10">
        <v>13542659</v>
      </c>
      <c r="G80" s="10">
        <v>12380241</v>
      </c>
      <c r="H80" s="10">
        <v>1023581</v>
      </c>
      <c r="I80" s="10">
        <v>138838</v>
      </c>
      <c r="J80" s="10">
        <v>60820</v>
      </c>
      <c r="K80" s="10">
        <v>162256</v>
      </c>
      <c r="L80" s="10">
        <v>416873</v>
      </c>
      <c r="M80" s="10">
        <v>366968</v>
      </c>
      <c r="N80" s="10">
        <v>149147</v>
      </c>
      <c r="O80" s="10">
        <v>942432</v>
      </c>
    </row>
    <row r="81" spans="1:15">
      <c r="A81" s="10">
        <v>1381</v>
      </c>
      <c r="B81" s="10">
        <v>3</v>
      </c>
      <c r="C81" s="10" t="s">
        <v>302</v>
      </c>
      <c r="D81" s="10" t="s">
        <v>303</v>
      </c>
      <c r="E81" s="10">
        <v>9571817</v>
      </c>
      <c r="F81" s="10">
        <v>7825668</v>
      </c>
      <c r="G81" s="10">
        <v>7407873</v>
      </c>
      <c r="H81" s="10">
        <v>319118</v>
      </c>
      <c r="I81" s="10">
        <v>98677</v>
      </c>
      <c r="J81" s="10">
        <v>32729</v>
      </c>
      <c r="K81" s="10">
        <v>120984</v>
      </c>
      <c r="L81" s="10">
        <v>338027</v>
      </c>
      <c r="M81" s="10">
        <v>280332</v>
      </c>
      <c r="N81" s="10">
        <v>98878</v>
      </c>
      <c r="O81" s="10">
        <v>875199</v>
      </c>
    </row>
    <row r="82" spans="1:15">
      <c r="A82" s="10">
        <v>1381</v>
      </c>
      <c r="B82" s="10">
        <v>4</v>
      </c>
      <c r="C82" s="10" t="s">
        <v>304</v>
      </c>
      <c r="D82" s="10" t="s">
        <v>305</v>
      </c>
      <c r="E82" s="10">
        <v>2006100</v>
      </c>
      <c r="F82" s="10">
        <v>1663520</v>
      </c>
      <c r="G82" s="10">
        <v>1610549</v>
      </c>
      <c r="H82" s="10">
        <v>34829</v>
      </c>
      <c r="I82" s="10">
        <v>18142</v>
      </c>
      <c r="J82" s="10">
        <v>14233</v>
      </c>
      <c r="K82" s="10">
        <v>39369</v>
      </c>
      <c r="L82" s="10">
        <v>132843</v>
      </c>
      <c r="M82" s="10">
        <v>99024</v>
      </c>
      <c r="N82" s="10">
        <v>13235</v>
      </c>
      <c r="O82" s="10">
        <v>43876</v>
      </c>
    </row>
    <row r="83" spans="1:15">
      <c r="A83" s="10">
        <v>1381</v>
      </c>
      <c r="B83" s="10">
        <v>4</v>
      </c>
      <c r="C83" s="10" t="s">
        <v>306</v>
      </c>
      <c r="D83" s="10" t="s">
        <v>307</v>
      </c>
      <c r="E83" s="10">
        <v>797210</v>
      </c>
      <c r="F83" s="10">
        <v>611734</v>
      </c>
      <c r="G83" s="10">
        <v>535185</v>
      </c>
      <c r="H83" s="10">
        <v>55464</v>
      </c>
      <c r="I83" s="10">
        <v>21086</v>
      </c>
      <c r="J83" s="10">
        <v>10692</v>
      </c>
      <c r="K83" s="10">
        <v>1378</v>
      </c>
      <c r="L83" s="10">
        <v>28660</v>
      </c>
      <c r="M83" s="10">
        <v>18413</v>
      </c>
      <c r="N83" s="10">
        <v>20726</v>
      </c>
      <c r="O83" s="10">
        <v>105608</v>
      </c>
    </row>
    <row r="84" spans="1:15">
      <c r="A84" s="10">
        <v>1381</v>
      </c>
      <c r="B84" s="10">
        <v>4</v>
      </c>
      <c r="C84" s="10" t="s">
        <v>308</v>
      </c>
      <c r="D84" s="10" t="s">
        <v>309</v>
      </c>
      <c r="E84" s="10">
        <v>6768507</v>
      </c>
      <c r="F84" s="10">
        <v>5550415</v>
      </c>
      <c r="G84" s="10">
        <v>5262140</v>
      </c>
      <c r="H84" s="10">
        <v>228825</v>
      </c>
      <c r="I84" s="10">
        <v>59450</v>
      </c>
      <c r="J84" s="10">
        <v>7804</v>
      </c>
      <c r="K84" s="10">
        <v>80237</v>
      </c>
      <c r="L84" s="10">
        <v>176524</v>
      </c>
      <c r="M84" s="10">
        <v>162896</v>
      </c>
      <c r="N84" s="10">
        <v>64918</v>
      </c>
      <c r="O84" s="10">
        <v>725714</v>
      </c>
    </row>
    <row r="85" spans="1:15">
      <c r="A85" s="10">
        <v>1381</v>
      </c>
      <c r="B85" s="10">
        <v>3</v>
      </c>
      <c r="C85" s="10" t="s">
        <v>310</v>
      </c>
      <c r="D85" s="10" t="s">
        <v>311</v>
      </c>
      <c r="E85" s="10">
        <v>4732564</v>
      </c>
      <c r="F85" s="10">
        <v>4459004</v>
      </c>
      <c r="G85" s="10">
        <v>3725492</v>
      </c>
      <c r="H85" s="10">
        <v>699483</v>
      </c>
      <c r="I85" s="10">
        <v>34029</v>
      </c>
      <c r="J85" s="10">
        <v>22015</v>
      </c>
      <c r="K85" s="10">
        <v>39036</v>
      </c>
      <c r="L85" s="10">
        <v>58038</v>
      </c>
      <c r="M85" s="10">
        <v>50256</v>
      </c>
      <c r="N85" s="10">
        <v>46301</v>
      </c>
      <c r="O85" s="10">
        <v>57914</v>
      </c>
    </row>
    <row r="86" spans="1:15">
      <c r="A86" s="10">
        <v>1381</v>
      </c>
      <c r="B86" s="10">
        <v>4</v>
      </c>
      <c r="C86" s="10" t="s">
        <v>312</v>
      </c>
      <c r="D86" s="10" t="s">
        <v>313</v>
      </c>
      <c r="E86" s="10">
        <v>155939</v>
      </c>
      <c r="F86" s="10">
        <v>147783</v>
      </c>
      <c r="G86" s="10">
        <v>123643</v>
      </c>
      <c r="H86" s="10">
        <v>22222</v>
      </c>
      <c r="I86" s="10">
        <v>1918</v>
      </c>
      <c r="J86" s="10">
        <v>1259</v>
      </c>
      <c r="K86" s="10">
        <v>397</v>
      </c>
      <c r="L86" s="10">
        <v>1459</v>
      </c>
      <c r="M86" s="10">
        <v>2492</v>
      </c>
      <c r="N86" s="10">
        <v>114</v>
      </c>
      <c r="O86" s="10">
        <v>2435</v>
      </c>
    </row>
    <row r="87" spans="1:15">
      <c r="A87" s="10">
        <v>1381</v>
      </c>
      <c r="B87" s="10">
        <v>4</v>
      </c>
      <c r="C87" s="10" t="s">
        <v>314</v>
      </c>
      <c r="D87" s="10" t="s">
        <v>315</v>
      </c>
      <c r="E87" s="10">
        <v>1258782</v>
      </c>
      <c r="F87" s="10">
        <v>1195661</v>
      </c>
      <c r="G87" s="10">
        <v>1126840</v>
      </c>
      <c r="H87" s="10">
        <v>60121</v>
      </c>
      <c r="I87" s="10">
        <v>8699</v>
      </c>
      <c r="J87" s="10">
        <v>4082</v>
      </c>
      <c r="K87" s="10">
        <v>1285</v>
      </c>
      <c r="L87" s="10">
        <v>30073</v>
      </c>
      <c r="M87" s="10">
        <v>16715</v>
      </c>
      <c r="N87" s="10">
        <v>2017</v>
      </c>
      <c r="O87" s="10">
        <v>8950</v>
      </c>
    </row>
    <row r="88" spans="1:15">
      <c r="A88" s="10">
        <v>1381</v>
      </c>
      <c r="B88" s="10">
        <v>4</v>
      </c>
      <c r="C88" s="10" t="s">
        <v>316</v>
      </c>
      <c r="D88" s="10" t="s">
        <v>317</v>
      </c>
      <c r="E88" s="10">
        <v>2658242</v>
      </c>
      <c r="F88" s="10">
        <v>2528714</v>
      </c>
      <c r="G88" s="10">
        <v>1940706</v>
      </c>
      <c r="H88" s="10">
        <v>572205</v>
      </c>
      <c r="I88" s="10">
        <v>15803</v>
      </c>
      <c r="J88" s="10">
        <v>14945</v>
      </c>
      <c r="K88" s="10">
        <v>35949</v>
      </c>
      <c r="L88" s="10">
        <v>20105</v>
      </c>
      <c r="M88" s="10">
        <v>18118</v>
      </c>
      <c r="N88" s="10">
        <v>4256</v>
      </c>
      <c r="O88" s="10">
        <v>36154</v>
      </c>
    </row>
    <row r="89" spans="1:15">
      <c r="A89" s="10">
        <v>1381</v>
      </c>
      <c r="B89" s="10">
        <v>4</v>
      </c>
      <c r="C89" s="10" t="s">
        <v>318</v>
      </c>
      <c r="D89" s="10" t="s">
        <v>319</v>
      </c>
      <c r="E89" s="10">
        <v>659601</v>
      </c>
      <c r="F89" s="10">
        <v>586846</v>
      </c>
      <c r="G89" s="10">
        <v>534302</v>
      </c>
      <c r="H89" s="10">
        <v>44934</v>
      </c>
      <c r="I89" s="10">
        <v>7609</v>
      </c>
      <c r="J89" s="10">
        <v>1728</v>
      </c>
      <c r="K89" s="10">
        <v>1406</v>
      </c>
      <c r="L89" s="10">
        <v>6401</v>
      </c>
      <c r="M89" s="10">
        <v>12932</v>
      </c>
      <c r="N89" s="10">
        <v>39914</v>
      </c>
      <c r="O89" s="10">
        <v>10374</v>
      </c>
    </row>
    <row r="90" spans="1:15">
      <c r="A90" s="10">
        <v>1381</v>
      </c>
      <c r="B90" s="10">
        <v>3</v>
      </c>
      <c r="C90" s="10" t="s">
        <v>320</v>
      </c>
      <c r="D90" s="10" t="s">
        <v>321</v>
      </c>
      <c r="E90" s="10">
        <v>1336775</v>
      </c>
      <c r="F90" s="10">
        <v>1257987</v>
      </c>
      <c r="G90" s="10">
        <v>1246875</v>
      </c>
      <c r="H90" s="10">
        <v>4981</v>
      </c>
      <c r="I90" s="10">
        <v>6131</v>
      </c>
      <c r="J90" s="10">
        <v>6076</v>
      </c>
      <c r="K90" s="10">
        <v>2236</v>
      </c>
      <c r="L90" s="10">
        <v>20809</v>
      </c>
      <c r="M90" s="10">
        <v>36379</v>
      </c>
      <c r="N90" s="10">
        <v>3967</v>
      </c>
      <c r="O90" s="10">
        <v>9320</v>
      </c>
    </row>
    <row r="91" spans="1:15">
      <c r="A91" s="10">
        <v>1381</v>
      </c>
      <c r="B91" s="10">
        <v>4</v>
      </c>
      <c r="C91" s="10" t="s">
        <v>322</v>
      </c>
      <c r="D91" s="10" t="s">
        <v>321</v>
      </c>
      <c r="E91" s="10">
        <v>1336775</v>
      </c>
      <c r="F91" s="10">
        <v>1257987</v>
      </c>
      <c r="G91" s="10">
        <v>1246875</v>
      </c>
      <c r="H91" s="10">
        <v>4981</v>
      </c>
      <c r="I91" s="10">
        <v>6131</v>
      </c>
      <c r="J91" s="10">
        <v>6076</v>
      </c>
      <c r="K91" s="10">
        <v>2236</v>
      </c>
      <c r="L91" s="10">
        <v>20809</v>
      </c>
      <c r="M91" s="10">
        <v>36379</v>
      </c>
      <c r="N91" s="10">
        <v>3967</v>
      </c>
      <c r="O91" s="10">
        <v>9320</v>
      </c>
    </row>
    <row r="92" spans="1:15">
      <c r="A92" s="10">
        <v>1381</v>
      </c>
      <c r="B92" s="10">
        <v>2</v>
      </c>
      <c r="C92" s="10" t="s">
        <v>323</v>
      </c>
      <c r="D92" s="10" t="s">
        <v>324</v>
      </c>
      <c r="E92" s="10">
        <v>3269820</v>
      </c>
      <c r="F92" s="10">
        <v>3163093</v>
      </c>
      <c r="G92" s="10">
        <v>2620225</v>
      </c>
      <c r="H92" s="10">
        <v>493461</v>
      </c>
      <c r="I92" s="10">
        <v>49406</v>
      </c>
      <c r="J92" s="10">
        <v>15659</v>
      </c>
      <c r="K92" s="10">
        <v>6863</v>
      </c>
      <c r="L92" s="10">
        <v>12095</v>
      </c>
      <c r="M92" s="10">
        <v>27640</v>
      </c>
      <c r="N92" s="10">
        <v>2685</v>
      </c>
      <c r="O92" s="10">
        <v>41785</v>
      </c>
    </row>
    <row r="93" spans="1:15">
      <c r="A93" s="10">
        <v>1381</v>
      </c>
      <c r="B93" s="10">
        <v>3</v>
      </c>
      <c r="C93" s="10" t="s">
        <v>325</v>
      </c>
      <c r="D93" s="10" t="s">
        <v>324</v>
      </c>
      <c r="E93" s="10">
        <v>3269820</v>
      </c>
      <c r="F93" s="10">
        <v>3163093</v>
      </c>
      <c r="G93" s="10">
        <v>2620225</v>
      </c>
      <c r="H93" s="10">
        <v>493461</v>
      </c>
      <c r="I93" s="10">
        <v>49406</v>
      </c>
      <c r="J93" s="10">
        <v>15659</v>
      </c>
      <c r="K93" s="10">
        <v>6863</v>
      </c>
      <c r="L93" s="10">
        <v>12095</v>
      </c>
      <c r="M93" s="10">
        <v>27640</v>
      </c>
      <c r="N93" s="10">
        <v>2685</v>
      </c>
      <c r="O93" s="10">
        <v>41785</v>
      </c>
    </row>
    <row r="94" spans="1:15">
      <c r="A94" s="10">
        <v>1381</v>
      </c>
      <c r="B94" s="10">
        <v>4</v>
      </c>
      <c r="C94" s="10" t="s">
        <v>326</v>
      </c>
      <c r="D94" s="10" t="s">
        <v>324</v>
      </c>
      <c r="E94" s="10">
        <v>3269820</v>
      </c>
      <c r="F94" s="10">
        <v>3163093</v>
      </c>
      <c r="G94" s="10">
        <v>2620225</v>
      </c>
      <c r="H94" s="10">
        <v>493461</v>
      </c>
      <c r="I94" s="10">
        <v>49406</v>
      </c>
      <c r="J94" s="10">
        <v>15659</v>
      </c>
      <c r="K94" s="10">
        <v>6863</v>
      </c>
      <c r="L94" s="10">
        <v>12095</v>
      </c>
      <c r="M94" s="10">
        <v>27640</v>
      </c>
      <c r="N94" s="10">
        <v>2685</v>
      </c>
      <c r="O94" s="10">
        <v>41785</v>
      </c>
    </row>
    <row r="95" spans="1:15">
      <c r="A95" s="10">
        <v>1381</v>
      </c>
      <c r="B95" s="10">
        <v>2</v>
      </c>
      <c r="C95" s="10" t="s">
        <v>327</v>
      </c>
      <c r="D95" s="10" t="s">
        <v>328</v>
      </c>
      <c r="E95" s="10">
        <v>7038183</v>
      </c>
      <c r="F95" s="10">
        <v>6570822</v>
      </c>
      <c r="G95" s="10">
        <v>6375695</v>
      </c>
      <c r="H95" s="10">
        <v>129544</v>
      </c>
      <c r="I95" s="10">
        <v>65583</v>
      </c>
      <c r="J95" s="10">
        <v>42029</v>
      </c>
      <c r="K95" s="10">
        <v>62531</v>
      </c>
      <c r="L95" s="10">
        <v>72593</v>
      </c>
      <c r="M95" s="10">
        <v>155230</v>
      </c>
      <c r="N95" s="10">
        <v>9738</v>
      </c>
      <c r="O95" s="10">
        <v>125242</v>
      </c>
    </row>
    <row r="96" spans="1:15">
      <c r="A96" s="10">
        <v>1381</v>
      </c>
      <c r="B96" s="10">
        <v>3</v>
      </c>
      <c r="C96" s="10" t="s">
        <v>329</v>
      </c>
      <c r="D96" s="10" t="s">
        <v>330</v>
      </c>
      <c r="E96" s="10">
        <v>2535153</v>
      </c>
      <c r="F96" s="10">
        <v>2349133</v>
      </c>
      <c r="G96" s="10">
        <v>2290059</v>
      </c>
      <c r="H96" s="10">
        <v>35225</v>
      </c>
      <c r="I96" s="10">
        <v>23849</v>
      </c>
      <c r="J96" s="10">
        <v>23529</v>
      </c>
      <c r="K96" s="10">
        <v>15427</v>
      </c>
      <c r="L96" s="10">
        <v>28660</v>
      </c>
      <c r="M96" s="10">
        <v>53362</v>
      </c>
      <c r="N96" s="10">
        <v>2879</v>
      </c>
      <c r="O96" s="10">
        <v>62163</v>
      </c>
    </row>
    <row r="97" spans="1:15">
      <c r="A97" s="10">
        <v>1381</v>
      </c>
      <c r="B97" s="10">
        <v>4</v>
      </c>
      <c r="C97" s="10" t="s">
        <v>331</v>
      </c>
      <c r="D97" s="10" t="s">
        <v>332</v>
      </c>
      <c r="E97" s="10">
        <v>1986424</v>
      </c>
      <c r="F97" s="10">
        <v>1845819</v>
      </c>
      <c r="G97" s="10">
        <v>1823319</v>
      </c>
      <c r="H97" s="10">
        <v>10643</v>
      </c>
      <c r="I97" s="10">
        <v>11857</v>
      </c>
      <c r="J97" s="10">
        <v>16908</v>
      </c>
      <c r="K97" s="10">
        <v>13155</v>
      </c>
      <c r="L97" s="10">
        <v>20525</v>
      </c>
      <c r="M97" s="10">
        <v>41429</v>
      </c>
      <c r="N97" s="10">
        <v>1668</v>
      </c>
      <c r="O97" s="10">
        <v>46920</v>
      </c>
    </row>
    <row r="98" spans="1:15">
      <c r="A98" s="10">
        <v>1381</v>
      </c>
      <c r="B98" s="10">
        <v>4</v>
      </c>
      <c r="C98" s="10" t="s">
        <v>333</v>
      </c>
      <c r="D98" s="10" t="s">
        <v>334</v>
      </c>
      <c r="E98" s="10">
        <v>548730</v>
      </c>
      <c r="F98" s="10">
        <v>503314</v>
      </c>
      <c r="G98" s="10">
        <v>466740</v>
      </c>
      <c r="H98" s="10">
        <v>24582</v>
      </c>
      <c r="I98" s="10">
        <v>11991</v>
      </c>
      <c r="J98" s="10">
        <v>6621</v>
      </c>
      <c r="K98" s="10">
        <v>2272</v>
      </c>
      <c r="L98" s="10">
        <v>8135</v>
      </c>
      <c r="M98" s="10">
        <v>11934</v>
      </c>
      <c r="N98" s="10">
        <v>1211</v>
      </c>
      <c r="O98" s="10">
        <v>15243</v>
      </c>
    </row>
    <row r="99" spans="1:15">
      <c r="A99" s="10">
        <v>1381</v>
      </c>
      <c r="B99" s="10">
        <v>3</v>
      </c>
      <c r="C99" s="10" t="s">
        <v>335</v>
      </c>
      <c r="D99" s="10" t="s">
        <v>336</v>
      </c>
      <c r="E99" s="10">
        <v>4503030</v>
      </c>
      <c r="F99" s="10">
        <v>4221689</v>
      </c>
      <c r="G99" s="10">
        <v>4085635</v>
      </c>
      <c r="H99" s="10">
        <v>94319</v>
      </c>
      <c r="I99" s="10">
        <v>41735</v>
      </c>
      <c r="J99" s="10">
        <v>18500</v>
      </c>
      <c r="K99" s="10">
        <v>47103</v>
      </c>
      <c r="L99" s="10">
        <v>43933</v>
      </c>
      <c r="M99" s="10">
        <v>101868</v>
      </c>
      <c r="N99" s="10">
        <v>6859</v>
      </c>
      <c r="O99" s="10">
        <v>63079</v>
      </c>
    </row>
    <row r="100" spans="1:15">
      <c r="A100" s="10">
        <v>1381</v>
      </c>
      <c r="B100" s="10">
        <v>4</v>
      </c>
      <c r="C100" s="10" t="s">
        <v>337</v>
      </c>
      <c r="D100" s="10" t="s">
        <v>336</v>
      </c>
      <c r="E100" s="10">
        <v>4503030</v>
      </c>
      <c r="F100" s="10">
        <v>4221689</v>
      </c>
      <c r="G100" s="10">
        <v>4085635</v>
      </c>
      <c r="H100" s="10">
        <v>94319</v>
      </c>
      <c r="I100" s="10">
        <v>41735</v>
      </c>
      <c r="J100" s="10">
        <v>18500</v>
      </c>
      <c r="K100" s="10">
        <v>47103</v>
      </c>
      <c r="L100" s="10">
        <v>43933</v>
      </c>
      <c r="M100" s="10">
        <v>101868</v>
      </c>
      <c r="N100" s="10">
        <v>6859</v>
      </c>
      <c r="O100" s="10">
        <v>63079</v>
      </c>
    </row>
    <row r="101" spans="1:15">
      <c r="A101" s="10">
        <v>1381</v>
      </c>
      <c r="B101" s="10">
        <v>2</v>
      </c>
      <c r="C101" s="10" t="s">
        <v>338</v>
      </c>
      <c r="D101" s="10" t="s">
        <v>339</v>
      </c>
      <c r="E101" s="10">
        <v>13798709</v>
      </c>
      <c r="F101" s="10">
        <v>10095384</v>
      </c>
      <c r="G101" s="10">
        <v>9032611</v>
      </c>
      <c r="H101" s="10">
        <v>524747</v>
      </c>
      <c r="I101" s="10">
        <v>538026</v>
      </c>
      <c r="J101" s="10">
        <v>140252</v>
      </c>
      <c r="K101" s="10">
        <v>433714</v>
      </c>
      <c r="L101" s="10">
        <v>1541743</v>
      </c>
      <c r="M101" s="10">
        <v>1093141</v>
      </c>
      <c r="N101" s="10">
        <v>37552</v>
      </c>
      <c r="O101" s="10">
        <v>456923</v>
      </c>
    </row>
    <row r="102" spans="1:15">
      <c r="A102" s="10">
        <v>1381</v>
      </c>
      <c r="B102" s="10">
        <v>3</v>
      </c>
      <c r="C102" s="10" t="s">
        <v>340</v>
      </c>
      <c r="D102" s="10" t="s">
        <v>341</v>
      </c>
      <c r="E102" s="10">
        <v>1817161</v>
      </c>
      <c r="F102" s="10">
        <v>1326414</v>
      </c>
      <c r="G102" s="10">
        <v>1220643</v>
      </c>
      <c r="H102" s="10">
        <v>83692</v>
      </c>
      <c r="I102" s="10">
        <v>22079</v>
      </c>
      <c r="J102" s="10">
        <v>14038</v>
      </c>
      <c r="K102" s="10">
        <v>225224</v>
      </c>
      <c r="L102" s="10">
        <v>147214</v>
      </c>
      <c r="M102" s="10">
        <v>73342</v>
      </c>
      <c r="N102" s="10">
        <v>3168</v>
      </c>
      <c r="O102" s="10">
        <v>27761</v>
      </c>
    </row>
    <row r="103" spans="1:15">
      <c r="A103" s="10">
        <v>1381</v>
      </c>
      <c r="B103" s="10">
        <v>4</v>
      </c>
      <c r="C103" s="10" t="s">
        <v>342</v>
      </c>
      <c r="D103" s="10" t="s">
        <v>341</v>
      </c>
      <c r="E103" s="10">
        <v>1817161</v>
      </c>
      <c r="F103" s="10">
        <v>1326414</v>
      </c>
      <c r="G103" s="10">
        <v>1220643</v>
      </c>
      <c r="H103" s="10">
        <v>83692</v>
      </c>
      <c r="I103" s="10">
        <v>22079</v>
      </c>
      <c r="J103" s="10">
        <v>14038</v>
      </c>
      <c r="K103" s="10">
        <v>225224</v>
      </c>
      <c r="L103" s="10">
        <v>147214</v>
      </c>
      <c r="M103" s="10">
        <v>73342</v>
      </c>
      <c r="N103" s="10">
        <v>3168</v>
      </c>
      <c r="O103" s="10">
        <v>27761</v>
      </c>
    </row>
    <row r="104" spans="1:15">
      <c r="A104" s="10">
        <v>1381</v>
      </c>
      <c r="B104" s="10">
        <v>3</v>
      </c>
      <c r="C104" s="10" t="s">
        <v>343</v>
      </c>
      <c r="D104" s="10" t="s">
        <v>344</v>
      </c>
      <c r="E104" s="10">
        <v>11981547</v>
      </c>
      <c r="F104" s="10">
        <v>8768969</v>
      </c>
      <c r="G104" s="10">
        <v>7811968</v>
      </c>
      <c r="H104" s="10">
        <v>441055</v>
      </c>
      <c r="I104" s="10">
        <v>515946</v>
      </c>
      <c r="J104" s="10">
        <v>126214</v>
      </c>
      <c r="K104" s="10">
        <v>208490</v>
      </c>
      <c r="L104" s="10">
        <v>1394530</v>
      </c>
      <c r="M104" s="10">
        <v>1019799</v>
      </c>
      <c r="N104" s="10">
        <v>34384</v>
      </c>
      <c r="O104" s="10">
        <v>429161</v>
      </c>
    </row>
    <row r="105" spans="1:15">
      <c r="A105" s="10">
        <v>1381</v>
      </c>
      <c r="B105" s="10">
        <v>4</v>
      </c>
      <c r="C105" s="10" t="s">
        <v>345</v>
      </c>
      <c r="D105" s="10" t="s">
        <v>346</v>
      </c>
      <c r="E105" s="10">
        <v>268231</v>
      </c>
      <c r="F105" s="10">
        <v>197858</v>
      </c>
      <c r="G105" s="10">
        <v>188353</v>
      </c>
      <c r="H105" s="10">
        <v>6751</v>
      </c>
      <c r="I105" s="10">
        <v>2755</v>
      </c>
      <c r="J105" s="10">
        <v>2689</v>
      </c>
      <c r="K105" s="10">
        <v>4023</v>
      </c>
      <c r="L105" s="10">
        <v>40116</v>
      </c>
      <c r="M105" s="10">
        <v>10968</v>
      </c>
      <c r="N105" s="10">
        <v>505</v>
      </c>
      <c r="O105" s="10">
        <v>12071</v>
      </c>
    </row>
    <row r="106" spans="1:15">
      <c r="A106" s="10">
        <v>1381</v>
      </c>
      <c r="B106" s="10">
        <v>4</v>
      </c>
      <c r="C106" s="10" t="s">
        <v>347</v>
      </c>
      <c r="D106" s="10" t="s">
        <v>348</v>
      </c>
      <c r="E106" s="10">
        <v>3399502</v>
      </c>
      <c r="F106" s="10">
        <v>2098235</v>
      </c>
      <c r="G106" s="10">
        <v>1770204</v>
      </c>
      <c r="H106" s="10">
        <v>161225</v>
      </c>
      <c r="I106" s="10">
        <v>166806</v>
      </c>
      <c r="J106" s="10">
        <v>42044</v>
      </c>
      <c r="K106" s="10">
        <v>35559</v>
      </c>
      <c r="L106" s="10">
        <v>755764</v>
      </c>
      <c r="M106" s="10">
        <v>297190</v>
      </c>
      <c r="N106" s="10">
        <v>10102</v>
      </c>
      <c r="O106" s="10">
        <v>160609</v>
      </c>
    </row>
    <row r="107" spans="1:15">
      <c r="A107" s="10">
        <v>1381</v>
      </c>
      <c r="B107" s="10">
        <v>4</v>
      </c>
      <c r="C107" s="10" t="s">
        <v>349</v>
      </c>
      <c r="D107" s="10" t="s">
        <v>350</v>
      </c>
      <c r="E107" s="10">
        <v>314359</v>
      </c>
      <c r="F107" s="10">
        <v>268104</v>
      </c>
      <c r="G107" s="10">
        <v>224337</v>
      </c>
      <c r="H107" s="10">
        <v>33113</v>
      </c>
      <c r="I107" s="10">
        <v>10653</v>
      </c>
      <c r="J107" s="10">
        <v>6037</v>
      </c>
      <c r="K107" s="10">
        <v>4561</v>
      </c>
      <c r="L107" s="10">
        <v>15849</v>
      </c>
      <c r="M107" s="10">
        <v>12247</v>
      </c>
      <c r="N107" s="10">
        <v>1351</v>
      </c>
      <c r="O107" s="10">
        <v>6211</v>
      </c>
    </row>
    <row r="108" spans="1:15">
      <c r="A108" s="10">
        <v>1381</v>
      </c>
      <c r="B108" s="10">
        <v>4</v>
      </c>
      <c r="C108" s="10" t="s">
        <v>351</v>
      </c>
      <c r="D108" s="10" t="s">
        <v>352</v>
      </c>
      <c r="E108" s="10">
        <v>2383547</v>
      </c>
      <c r="F108" s="10">
        <v>1115728</v>
      </c>
      <c r="G108" s="10">
        <v>809681</v>
      </c>
      <c r="H108" s="10">
        <v>200340</v>
      </c>
      <c r="I108" s="10">
        <v>105708</v>
      </c>
      <c r="J108" s="10">
        <v>44688</v>
      </c>
      <c r="K108" s="10">
        <v>117049</v>
      </c>
      <c r="L108" s="10">
        <v>454550</v>
      </c>
      <c r="M108" s="10">
        <v>522754</v>
      </c>
      <c r="N108" s="10">
        <v>4695</v>
      </c>
      <c r="O108" s="10">
        <v>124084</v>
      </c>
    </row>
    <row r="109" spans="1:15">
      <c r="A109" s="10">
        <v>1381</v>
      </c>
      <c r="B109" s="10">
        <v>4</v>
      </c>
      <c r="C109" s="10" t="s">
        <v>353</v>
      </c>
      <c r="D109" s="10" t="s">
        <v>354</v>
      </c>
      <c r="E109" s="10">
        <v>2135636</v>
      </c>
      <c r="F109" s="10">
        <v>1955492</v>
      </c>
      <c r="G109" s="10">
        <v>1898396</v>
      </c>
      <c r="H109" s="10">
        <v>9951</v>
      </c>
      <c r="I109" s="10">
        <v>47145</v>
      </c>
      <c r="J109" s="10">
        <v>13154</v>
      </c>
      <c r="K109" s="10">
        <v>16551</v>
      </c>
      <c r="L109" s="10">
        <v>45457</v>
      </c>
      <c r="M109" s="10">
        <v>37821</v>
      </c>
      <c r="N109" s="10">
        <v>6337</v>
      </c>
      <c r="O109" s="10">
        <v>60824</v>
      </c>
    </row>
    <row r="110" spans="1:15">
      <c r="A110" s="10">
        <v>1381</v>
      </c>
      <c r="B110" s="10">
        <v>4</v>
      </c>
      <c r="C110" s="10" t="s">
        <v>355</v>
      </c>
      <c r="D110" s="10" t="s">
        <v>356</v>
      </c>
      <c r="E110" s="10">
        <v>1844672</v>
      </c>
      <c r="F110" s="10">
        <v>1675419</v>
      </c>
      <c r="G110" s="10">
        <v>1512554</v>
      </c>
      <c r="H110" s="10">
        <v>9937</v>
      </c>
      <c r="I110" s="10">
        <v>152928</v>
      </c>
      <c r="J110" s="10">
        <v>7438</v>
      </c>
      <c r="K110" s="10">
        <v>7618</v>
      </c>
      <c r="L110" s="10">
        <v>21716</v>
      </c>
      <c r="M110" s="10">
        <v>94862</v>
      </c>
      <c r="N110" s="10">
        <v>6036</v>
      </c>
      <c r="O110" s="10">
        <v>31582</v>
      </c>
    </row>
    <row r="111" spans="1:15">
      <c r="A111" s="10">
        <v>1381</v>
      </c>
      <c r="B111" s="10">
        <v>4</v>
      </c>
      <c r="C111" s="10" t="s">
        <v>357</v>
      </c>
      <c r="D111" s="10" t="s">
        <v>358</v>
      </c>
      <c r="E111" s="10">
        <v>1635600</v>
      </c>
      <c r="F111" s="10">
        <v>1458133</v>
      </c>
      <c r="G111" s="10">
        <v>1408444</v>
      </c>
      <c r="H111" s="10">
        <v>19738</v>
      </c>
      <c r="I111" s="10">
        <v>29952</v>
      </c>
      <c r="J111" s="10">
        <v>10165</v>
      </c>
      <c r="K111" s="10">
        <v>23129</v>
      </c>
      <c r="L111" s="10">
        <v>61077</v>
      </c>
      <c r="M111" s="10">
        <v>43957</v>
      </c>
      <c r="N111" s="10">
        <v>5358</v>
      </c>
      <c r="O111" s="10">
        <v>33780</v>
      </c>
    </row>
    <row r="112" spans="1:15">
      <c r="A112" s="10">
        <v>1381</v>
      </c>
      <c r="B112" s="10">
        <v>2</v>
      </c>
      <c r="C112" s="10" t="s">
        <v>359</v>
      </c>
      <c r="D112" s="10" t="s">
        <v>360</v>
      </c>
      <c r="E112" s="10">
        <v>27140777</v>
      </c>
      <c r="F112" s="10">
        <v>22990911</v>
      </c>
      <c r="G112" s="10">
        <v>22000675</v>
      </c>
      <c r="H112" s="10">
        <v>82970</v>
      </c>
      <c r="I112" s="10">
        <v>907267</v>
      </c>
      <c r="J112" s="10">
        <v>55856</v>
      </c>
      <c r="K112" s="10">
        <v>223470</v>
      </c>
      <c r="L112" s="10">
        <v>579275</v>
      </c>
      <c r="M112" s="10">
        <v>1847555</v>
      </c>
      <c r="N112" s="10">
        <v>67145</v>
      </c>
      <c r="O112" s="10">
        <v>1376566</v>
      </c>
    </row>
    <row r="113" spans="1:15">
      <c r="A113" s="10">
        <v>1381</v>
      </c>
      <c r="B113" s="10">
        <v>3</v>
      </c>
      <c r="C113" s="10" t="s">
        <v>361</v>
      </c>
      <c r="D113" s="10" t="s">
        <v>362</v>
      </c>
      <c r="E113" s="10">
        <v>21450828</v>
      </c>
      <c r="F113" s="10">
        <v>18343261</v>
      </c>
      <c r="G113" s="10">
        <v>17443625</v>
      </c>
      <c r="H113" s="10">
        <v>53169</v>
      </c>
      <c r="I113" s="10">
        <v>846468</v>
      </c>
      <c r="J113" s="10">
        <v>23453</v>
      </c>
      <c r="K113" s="10">
        <v>175921</v>
      </c>
      <c r="L113" s="10">
        <v>515573</v>
      </c>
      <c r="M113" s="10">
        <v>1127536</v>
      </c>
      <c r="N113" s="10">
        <v>29411</v>
      </c>
      <c r="O113" s="10">
        <v>1235672</v>
      </c>
    </row>
    <row r="114" spans="1:15">
      <c r="A114" s="10">
        <v>1381</v>
      </c>
      <c r="B114" s="10">
        <v>4</v>
      </c>
      <c r="C114" s="10" t="s">
        <v>363</v>
      </c>
      <c r="D114" s="10" t="s">
        <v>362</v>
      </c>
      <c r="E114" s="10">
        <v>21450828</v>
      </c>
      <c r="F114" s="10">
        <v>18343261</v>
      </c>
      <c r="G114" s="10">
        <v>17443625</v>
      </c>
      <c r="H114" s="10">
        <v>53169</v>
      </c>
      <c r="I114" s="10">
        <v>846468</v>
      </c>
      <c r="J114" s="10">
        <v>23453</v>
      </c>
      <c r="K114" s="10">
        <v>175921</v>
      </c>
      <c r="L114" s="10">
        <v>515573</v>
      </c>
      <c r="M114" s="10">
        <v>1127536</v>
      </c>
      <c r="N114" s="10">
        <v>29411</v>
      </c>
      <c r="O114" s="10">
        <v>1235672</v>
      </c>
    </row>
    <row r="115" spans="1:15">
      <c r="A115" s="10">
        <v>1381</v>
      </c>
      <c r="B115" s="10">
        <v>3</v>
      </c>
      <c r="C115" s="10" t="s">
        <v>364</v>
      </c>
      <c r="D115" s="10" t="s">
        <v>365</v>
      </c>
      <c r="E115" s="10">
        <v>4517213</v>
      </c>
      <c r="F115" s="10">
        <v>3688041</v>
      </c>
      <c r="G115" s="10">
        <v>3637578</v>
      </c>
      <c r="H115" s="10">
        <v>22247</v>
      </c>
      <c r="I115" s="10">
        <v>28216</v>
      </c>
      <c r="J115" s="10">
        <v>21484</v>
      </c>
      <c r="K115" s="10">
        <v>38677</v>
      </c>
      <c r="L115" s="10">
        <v>48465</v>
      </c>
      <c r="M115" s="10">
        <v>617954</v>
      </c>
      <c r="N115" s="10">
        <v>34925</v>
      </c>
      <c r="O115" s="10">
        <v>67668</v>
      </c>
    </row>
    <row r="116" spans="1:15">
      <c r="A116" s="10">
        <v>1381</v>
      </c>
      <c r="B116" s="10">
        <v>4</v>
      </c>
      <c r="C116" s="10" t="s">
        <v>366</v>
      </c>
      <c r="D116" s="10" t="s">
        <v>365</v>
      </c>
      <c r="E116" s="10">
        <v>4517213</v>
      </c>
      <c r="F116" s="10">
        <v>3688041</v>
      </c>
      <c r="G116" s="10">
        <v>3637578</v>
      </c>
      <c r="H116" s="10">
        <v>22247</v>
      </c>
      <c r="I116" s="10">
        <v>28216</v>
      </c>
      <c r="J116" s="10">
        <v>21484</v>
      </c>
      <c r="K116" s="10">
        <v>38677</v>
      </c>
      <c r="L116" s="10">
        <v>48465</v>
      </c>
      <c r="M116" s="10">
        <v>617954</v>
      </c>
      <c r="N116" s="10">
        <v>34925</v>
      </c>
      <c r="O116" s="10">
        <v>67668</v>
      </c>
    </row>
    <row r="117" spans="1:15">
      <c r="A117" s="10">
        <v>1381</v>
      </c>
      <c r="B117" s="10">
        <v>3</v>
      </c>
      <c r="C117" s="10" t="s">
        <v>367</v>
      </c>
      <c r="D117" s="10" t="s">
        <v>368</v>
      </c>
      <c r="E117" s="10">
        <v>1172737</v>
      </c>
      <c r="F117" s="10">
        <v>959609</v>
      </c>
      <c r="G117" s="10">
        <v>919473</v>
      </c>
      <c r="H117" s="10">
        <v>7554</v>
      </c>
      <c r="I117" s="10">
        <v>32583</v>
      </c>
      <c r="J117" s="10">
        <v>10920</v>
      </c>
      <c r="K117" s="10">
        <v>8871</v>
      </c>
      <c r="L117" s="10">
        <v>15237</v>
      </c>
      <c r="M117" s="10">
        <v>102065</v>
      </c>
      <c r="N117" s="10">
        <v>2809</v>
      </c>
      <c r="O117" s="10">
        <v>73225</v>
      </c>
    </row>
    <row r="118" spans="1:15">
      <c r="A118" s="10">
        <v>1381</v>
      </c>
      <c r="B118" s="10">
        <v>4</v>
      </c>
      <c r="C118" s="10" t="s">
        <v>369</v>
      </c>
      <c r="D118" s="10" t="s">
        <v>370</v>
      </c>
      <c r="E118" s="10">
        <v>982058</v>
      </c>
      <c r="F118" s="10">
        <v>781637</v>
      </c>
      <c r="G118" s="10">
        <v>744284</v>
      </c>
      <c r="H118" s="10">
        <v>7161</v>
      </c>
      <c r="I118" s="10">
        <v>30192</v>
      </c>
      <c r="J118" s="10">
        <v>10217</v>
      </c>
      <c r="K118" s="10">
        <v>7873</v>
      </c>
      <c r="L118" s="10">
        <v>13215</v>
      </c>
      <c r="M118" s="10">
        <v>98927</v>
      </c>
      <c r="N118" s="10">
        <v>2538</v>
      </c>
      <c r="O118" s="10">
        <v>67651</v>
      </c>
    </row>
    <row r="119" spans="1:15">
      <c r="A119" s="10">
        <v>1381</v>
      </c>
      <c r="B119" s="10">
        <v>4</v>
      </c>
      <c r="C119" s="10" t="s">
        <v>371</v>
      </c>
      <c r="D119" s="10" t="s">
        <v>372</v>
      </c>
      <c r="E119" s="10">
        <v>190678</v>
      </c>
      <c r="F119" s="10">
        <v>177972</v>
      </c>
      <c r="G119" s="10">
        <v>175189</v>
      </c>
      <c r="H119" s="10">
        <v>393</v>
      </c>
      <c r="I119" s="10">
        <v>2390</v>
      </c>
      <c r="J119" s="10">
        <v>702</v>
      </c>
      <c r="K119" s="10">
        <v>998</v>
      </c>
      <c r="L119" s="10">
        <v>2022</v>
      </c>
      <c r="M119" s="10">
        <v>3138</v>
      </c>
      <c r="N119" s="10">
        <v>271</v>
      </c>
      <c r="O119" s="10">
        <v>5574</v>
      </c>
    </row>
    <row r="120" spans="1:15">
      <c r="A120" s="10">
        <v>1381</v>
      </c>
      <c r="B120" s="10">
        <v>2</v>
      </c>
      <c r="C120" s="10" t="s">
        <v>373</v>
      </c>
      <c r="D120" s="10" t="s">
        <v>374</v>
      </c>
      <c r="E120" s="10">
        <v>9656335</v>
      </c>
      <c r="F120" s="10">
        <v>9092610</v>
      </c>
      <c r="G120" s="10">
        <v>8775128</v>
      </c>
      <c r="H120" s="10">
        <v>93970</v>
      </c>
      <c r="I120" s="10">
        <v>223512</v>
      </c>
      <c r="J120" s="10">
        <v>43396</v>
      </c>
      <c r="K120" s="10">
        <v>37868</v>
      </c>
      <c r="L120" s="10">
        <v>70059</v>
      </c>
      <c r="M120" s="10">
        <v>164498</v>
      </c>
      <c r="N120" s="10">
        <v>16067</v>
      </c>
      <c r="O120" s="10">
        <v>231836</v>
      </c>
    </row>
    <row r="121" spans="1:15">
      <c r="A121" s="10">
        <v>1381</v>
      </c>
      <c r="B121" s="10">
        <v>3</v>
      </c>
      <c r="C121" s="10" t="s">
        <v>375</v>
      </c>
      <c r="D121" s="10" t="s">
        <v>376</v>
      </c>
      <c r="E121" s="10">
        <v>4069003</v>
      </c>
      <c r="F121" s="10">
        <v>3805144</v>
      </c>
      <c r="G121" s="10">
        <v>3692288</v>
      </c>
      <c r="H121" s="10">
        <v>14939</v>
      </c>
      <c r="I121" s="10">
        <v>97917</v>
      </c>
      <c r="J121" s="10">
        <v>20215</v>
      </c>
      <c r="K121" s="10">
        <v>14696</v>
      </c>
      <c r="L121" s="10">
        <v>35499</v>
      </c>
      <c r="M121" s="10">
        <v>59016</v>
      </c>
      <c r="N121" s="10">
        <v>9520</v>
      </c>
      <c r="O121" s="10">
        <v>124913</v>
      </c>
    </row>
    <row r="122" spans="1:15">
      <c r="A122" s="10">
        <v>1381</v>
      </c>
      <c r="B122" s="10">
        <v>4</v>
      </c>
      <c r="C122" s="10" t="s">
        <v>377</v>
      </c>
      <c r="D122" s="10" t="s">
        <v>378</v>
      </c>
      <c r="E122" s="10">
        <v>2141651</v>
      </c>
      <c r="F122" s="10">
        <v>2031569</v>
      </c>
      <c r="G122" s="10">
        <v>1998546</v>
      </c>
      <c r="H122" s="10">
        <v>5397</v>
      </c>
      <c r="I122" s="10">
        <v>27626</v>
      </c>
      <c r="J122" s="10">
        <v>9742</v>
      </c>
      <c r="K122" s="10">
        <v>10379</v>
      </c>
      <c r="L122" s="10">
        <v>12349</v>
      </c>
      <c r="M122" s="10">
        <v>20188</v>
      </c>
      <c r="N122" s="10">
        <v>2157</v>
      </c>
      <c r="O122" s="10">
        <v>55266</v>
      </c>
    </row>
    <row r="123" spans="1:15">
      <c r="A123" s="10">
        <v>1381</v>
      </c>
      <c r="B123" s="10">
        <v>4</v>
      </c>
      <c r="C123" s="10" t="s">
        <v>379</v>
      </c>
      <c r="D123" s="10" t="s">
        <v>380</v>
      </c>
      <c r="E123" s="10">
        <v>1916093</v>
      </c>
      <c r="F123" s="10">
        <v>1762506</v>
      </c>
      <c r="G123" s="10">
        <v>1683112</v>
      </c>
      <c r="H123" s="10">
        <v>9457</v>
      </c>
      <c r="I123" s="10">
        <v>69936</v>
      </c>
      <c r="J123" s="10">
        <v>10473</v>
      </c>
      <c r="K123" s="10">
        <v>4315</v>
      </c>
      <c r="L123" s="10">
        <v>23120</v>
      </c>
      <c r="M123" s="10">
        <v>38748</v>
      </c>
      <c r="N123" s="10">
        <v>7356</v>
      </c>
      <c r="O123" s="10">
        <v>69576</v>
      </c>
    </row>
    <row r="124" spans="1:15">
      <c r="A124" s="10">
        <v>1381</v>
      </c>
      <c r="B124" s="10">
        <v>4</v>
      </c>
      <c r="C124" s="10" t="s">
        <v>381</v>
      </c>
      <c r="D124" s="10" t="s">
        <v>382</v>
      </c>
      <c r="E124" s="10">
        <v>11258</v>
      </c>
      <c r="F124" s="10">
        <v>11068</v>
      </c>
      <c r="G124" s="10">
        <v>10629</v>
      </c>
      <c r="H124" s="10">
        <v>84</v>
      </c>
      <c r="I124" s="10">
        <v>355</v>
      </c>
      <c r="J124" s="10">
        <v>0</v>
      </c>
      <c r="K124" s="10">
        <v>2</v>
      </c>
      <c r="L124" s="10">
        <v>30</v>
      </c>
      <c r="M124" s="10">
        <v>80</v>
      </c>
      <c r="N124" s="10">
        <v>7</v>
      </c>
      <c r="O124" s="10">
        <v>71</v>
      </c>
    </row>
    <row r="125" spans="1:15">
      <c r="A125" s="10">
        <v>1381</v>
      </c>
      <c r="B125" s="10">
        <v>3</v>
      </c>
      <c r="C125" s="10" t="s">
        <v>383</v>
      </c>
      <c r="D125" s="10" t="s">
        <v>384</v>
      </c>
      <c r="E125" s="10">
        <v>5587332</v>
      </c>
      <c r="F125" s="10">
        <v>5287467</v>
      </c>
      <c r="G125" s="10">
        <v>5082840</v>
      </c>
      <c r="H125" s="10">
        <v>79032</v>
      </c>
      <c r="I125" s="10">
        <v>125595</v>
      </c>
      <c r="J125" s="10">
        <v>23181</v>
      </c>
      <c r="K125" s="10">
        <v>23172</v>
      </c>
      <c r="L125" s="10">
        <v>34560</v>
      </c>
      <c r="M125" s="10">
        <v>105482</v>
      </c>
      <c r="N125" s="10">
        <v>6547</v>
      </c>
      <c r="O125" s="10">
        <v>106924</v>
      </c>
    </row>
    <row r="126" spans="1:15">
      <c r="A126" s="10">
        <v>1381</v>
      </c>
      <c r="B126" s="10">
        <v>4</v>
      </c>
      <c r="C126" s="10" t="s">
        <v>385</v>
      </c>
      <c r="D126" s="10" t="s">
        <v>386</v>
      </c>
      <c r="E126" s="10">
        <v>181448</v>
      </c>
      <c r="F126" s="10">
        <v>176123</v>
      </c>
      <c r="G126" s="10">
        <v>173809</v>
      </c>
      <c r="H126" s="10">
        <v>214</v>
      </c>
      <c r="I126" s="10">
        <v>2100</v>
      </c>
      <c r="J126" s="10">
        <v>63</v>
      </c>
      <c r="K126" s="10">
        <v>87</v>
      </c>
      <c r="L126" s="10">
        <v>783</v>
      </c>
      <c r="M126" s="10">
        <v>2066</v>
      </c>
      <c r="N126" s="10">
        <v>145</v>
      </c>
      <c r="O126" s="10">
        <v>2181</v>
      </c>
    </row>
    <row r="127" spans="1:15">
      <c r="A127" s="10">
        <v>1381</v>
      </c>
      <c r="B127" s="10">
        <v>4</v>
      </c>
      <c r="C127" s="10" t="s">
        <v>387</v>
      </c>
      <c r="D127" s="10" t="s">
        <v>388</v>
      </c>
      <c r="E127" s="10">
        <v>1556127</v>
      </c>
      <c r="F127" s="10">
        <v>1475196</v>
      </c>
      <c r="G127" s="10">
        <v>1410634</v>
      </c>
      <c r="H127" s="10">
        <v>10776</v>
      </c>
      <c r="I127" s="10">
        <v>53786</v>
      </c>
      <c r="J127" s="10">
        <v>3470</v>
      </c>
      <c r="K127" s="10">
        <v>2453</v>
      </c>
      <c r="L127" s="10">
        <v>9974</v>
      </c>
      <c r="M127" s="10">
        <v>26843</v>
      </c>
      <c r="N127" s="10">
        <v>2348</v>
      </c>
      <c r="O127" s="10">
        <v>35844</v>
      </c>
    </row>
    <row r="128" spans="1:15">
      <c r="A128" s="10">
        <v>1381</v>
      </c>
      <c r="B128" s="10">
        <v>4</v>
      </c>
      <c r="C128" s="10" t="s">
        <v>389</v>
      </c>
      <c r="D128" s="10" t="s">
        <v>390</v>
      </c>
      <c r="E128" s="10">
        <v>344089</v>
      </c>
      <c r="F128" s="10">
        <v>318016</v>
      </c>
      <c r="G128" s="10">
        <v>303460</v>
      </c>
      <c r="H128" s="10">
        <v>10271</v>
      </c>
      <c r="I128" s="10">
        <v>4284</v>
      </c>
      <c r="J128" s="10">
        <v>2431</v>
      </c>
      <c r="K128" s="10">
        <v>2118</v>
      </c>
      <c r="L128" s="10">
        <v>3687</v>
      </c>
      <c r="M128" s="10">
        <v>8256</v>
      </c>
      <c r="N128" s="10">
        <v>664</v>
      </c>
      <c r="O128" s="10">
        <v>8916</v>
      </c>
    </row>
    <row r="129" spans="1:15">
      <c r="A129" s="10">
        <v>1381</v>
      </c>
      <c r="B129" s="10">
        <v>4</v>
      </c>
      <c r="C129" s="10" t="s">
        <v>391</v>
      </c>
      <c r="D129" s="10" t="s">
        <v>392</v>
      </c>
      <c r="E129" s="10">
        <v>3505668</v>
      </c>
      <c r="F129" s="10">
        <v>3318131</v>
      </c>
      <c r="G129" s="10">
        <v>3194937</v>
      </c>
      <c r="H129" s="10">
        <v>57770</v>
      </c>
      <c r="I129" s="10">
        <v>65424</v>
      </c>
      <c r="J129" s="10">
        <v>17216</v>
      </c>
      <c r="K129" s="10">
        <v>18514</v>
      </c>
      <c r="L129" s="10">
        <v>20116</v>
      </c>
      <c r="M129" s="10">
        <v>68317</v>
      </c>
      <c r="N129" s="10">
        <v>3390</v>
      </c>
      <c r="O129" s="10">
        <v>59984</v>
      </c>
    </row>
    <row r="130" spans="1:15">
      <c r="A130" s="10">
        <v>1381</v>
      </c>
      <c r="B130" s="10">
        <v>2</v>
      </c>
      <c r="C130" s="10" t="s">
        <v>393</v>
      </c>
      <c r="D130" s="10" t="s">
        <v>394</v>
      </c>
      <c r="E130" s="10">
        <v>5076423</v>
      </c>
      <c r="F130" s="10">
        <v>4936780</v>
      </c>
      <c r="G130" s="10">
        <v>4804202</v>
      </c>
      <c r="H130" s="10">
        <v>73666</v>
      </c>
      <c r="I130" s="10">
        <v>58912</v>
      </c>
      <c r="J130" s="10">
        <v>9385</v>
      </c>
      <c r="K130" s="10">
        <v>2664</v>
      </c>
      <c r="L130" s="10">
        <v>19415</v>
      </c>
      <c r="M130" s="10">
        <v>36083</v>
      </c>
      <c r="N130" s="10">
        <v>3252</v>
      </c>
      <c r="O130" s="10">
        <v>68845</v>
      </c>
    </row>
    <row r="131" spans="1:15">
      <c r="A131" s="10">
        <v>1381</v>
      </c>
      <c r="B131" s="10">
        <v>3</v>
      </c>
      <c r="C131" s="10" t="s">
        <v>395</v>
      </c>
      <c r="D131" s="10" t="s">
        <v>396</v>
      </c>
      <c r="E131" s="10">
        <v>1177893</v>
      </c>
      <c r="F131" s="10">
        <v>1110404</v>
      </c>
      <c r="G131" s="10">
        <v>1084871</v>
      </c>
      <c r="H131" s="10">
        <v>12912</v>
      </c>
      <c r="I131" s="10">
        <v>12622</v>
      </c>
      <c r="J131" s="10">
        <v>1584</v>
      </c>
      <c r="K131" s="10">
        <v>213</v>
      </c>
      <c r="L131" s="10">
        <v>5631</v>
      </c>
      <c r="M131" s="10">
        <v>14674</v>
      </c>
      <c r="N131" s="10">
        <v>729</v>
      </c>
      <c r="O131" s="10">
        <v>44657</v>
      </c>
    </row>
    <row r="132" spans="1:15">
      <c r="A132" s="10">
        <v>1381</v>
      </c>
      <c r="B132" s="10">
        <v>4</v>
      </c>
      <c r="C132" s="10" t="s">
        <v>397</v>
      </c>
      <c r="D132" s="10" t="s">
        <v>396</v>
      </c>
      <c r="E132" s="10">
        <v>1177893</v>
      </c>
      <c r="F132" s="10">
        <v>1110404</v>
      </c>
      <c r="G132" s="10">
        <v>1084871</v>
      </c>
      <c r="H132" s="10">
        <v>12912</v>
      </c>
      <c r="I132" s="10">
        <v>12622</v>
      </c>
      <c r="J132" s="10">
        <v>1584</v>
      </c>
      <c r="K132" s="10">
        <v>213</v>
      </c>
      <c r="L132" s="10">
        <v>5631</v>
      </c>
      <c r="M132" s="10">
        <v>14674</v>
      </c>
      <c r="N132" s="10">
        <v>729</v>
      </c>
      <c r="O132" s="10">
        <v>44657</v>
      </c>
    </row>
    <row r="133" spans="1:15">
      <c r="A133" s="10">
        <v>1381</v>
      </c>
      <c r="B133" s="10">
        <v>3</v>
      </c>
      <c r="C133" s="10" t="s">
        <v>398</v>
      </c>
      <c r="D133" s="10" t="s">
        <v>399</v>
      </c>
      <c r="E133" s="10">
        <v>359478</v>
      </c>
      <c r="F133" s="10">
        <v>351939</v>
      </c>
      <c r="G133" s="10">
        <v>342915</v>
      </c>
      <c r="H133" s="10">
        <v>5515</v>
      </c>
      <c r="I133" s="10">
        <v>3510</v>
      </c>
      <c r="J133" s="10">
        <v>695</v>
      </c>
      <c r="K133" s="10">
        <v>133</v>
      </c>
      <c r="L133" s="10">
        <v>651</v>
      </c>
      <c r="M133" s="10">
        <v>1528</v>
      </c>
      <c r="N133" s="10">
        <v>566</v>
      </c>
      <c r="O133" s="10">
        <v>3966</v>
      </c>
    </row>
    <row r="134" spans="1:15">
      <c r="A134" s="10">
        <v>1381</v>
      </c>
      <c r="B134" s="10">
        <v>4</v>
      </c>
      <c r="C134" s="10" t="s">
        <v>400</v>
      </c>
      <c r="D134" s="10" t="s">
        <v>399</v>
      </c>
      <c r="E134" s="10">
        <v>359478</v>
      </c>
      <c r="F134" s="10">
        <v>351939</v>
      </c>
      <c r="G134" s="10">
        <v>342915</v>
      </c>
      <c r="H134" s="10">
        <v>5515</v>
      </c>
      <c r="I134" s="10">
        <v>3510</v>
      </c>
      <c r="J134" s="10">
        <v>695</v>
      </c>
      <c r="K134" s="10">
        <v>133</v>
      </c>
      <c r="L134" s="10">
        <v>651</v>
      </c>
      <c r="M134" s="10">
        <v>1528</v>
      </c>
      <c r="N134" s="10">
        <v>566</v>
      </c>
      <c r="O134" s="10">
        <v>3966</v>
      </c>
    </row>
    <row r="135" spans="1:15">
      <c r="A135" s="10">
        <v>1381</v>
      </c>
      <c r="B135" s="10">
        <v>3</v>
      </c>
      <c r="C135" s="10" t="s">
        <v>401</v>
      </c>
      <c r="D135" s="10" t="s">
        <v>402</v>
      </c>
      <c r="E135" s="10">
        <v>1529185</v>
      </c>
      <c r="F135" s="10">
        <v>1510156</v>
      </c>
      <c r="G135" s="10">
        <v>1474925</v>
      </c>
      <c r="H135" s="10">
        <v>8857</v>
      </c>
      <c r="I135" s="10">
        <v>26374</v>
      </c>
      <c r="J135" s="10">
        <v>2277</v>
      </c>
      <c r="K135" s="10">
        <v>1634</v>
      </c>
      <c r="L135" s="10">
        <v>2057</v>
      </c>
      <c r="M135" s="10">
        <v>5727</v>
      </c>
      <c r="N135" s="10">
        <v>860</v>
      </c>
      <c r="O135" s="10">
        <v>6474</v>
      </c>
    </row>
    <row r="136" spans="1:15">
      <c r="A136" s="10">
        <v>1381</v>
      </c>
      <c r="B136" s="10">
        <v>4</v>
      </c>
      <c r="C136" s="10" t="s">
        <v>403</v>
      </c>
      <c r="D136" s="10" t="s">
        <v>402</v>
      </c>
      <c r="E136" s="10">
        <v>1529185</v>
      </c>
      <c r="F136" s="10">
        <v>1510156</v>
      </c>
      <c r="G136" s="10">
        <v>1474925</v>
      </c>
      <c r="H136" s="10">
        <v>8857</v>
      </c>
      <c r="I136" s="10">
        <v>26374</v>
      </c>
      <c r="J136" s="10">
        <v>2277</v>
      </c>
      <c r="K136" s="10">
        <v>1634</v>
      </c>
      <c r="L136" s="10">
        <v>2057</v>
      </c>
      <c r="M136" s="10">
        <v>5727</v>
      </c>
      <c r="N136" s="10">
        <v>860</v>
      </c>
      <c r="O136" s="10">
        <v>6474</v>
      </c>
    </row>
    <row r="137" spans="1:15">
      <c r="A137" s="10">
        <v>1381</v>
      </c>
      <c r="B137" s="10">
        <v>3</v>
      </c>
      <c r="C137" s="10" t="s">
        <v>404</v>
      </c>
      <c r="D137" s="10" t="s">
        <v>405</v>
      </c>
      <c r="E137" s="10">
        <v>1379052</v>
      </c>
      <c r="F137" s="10">
        <v>1362793</v>
      </c>
      <c r="G137" s="10">
        <v>1319789</v>
      </c>
      <c r="H137" s="10">
        <v>37496</v>
      </c>
      <c r="I137" s="10">
        <v>5508</v>
      </c>
      <c r="J137" s="10">
        <v>2733</v>
      </c>
      <c r="K137" s="10">
        <v>0</v>
      </c>
      <c r="L137" s="10">
        <v>1876</v>
      </c>
      <c r="M137" s="10">
        <v>4731</v>
      </c>
      <c r="N137" s="10">
        <v>346</v>
      </c>
      <c r="O137" s="10">
        <v>6573</v>
      </c>
    </row>
    <row r="138" spans="1:15">
      <c r="A138" s="10">
        <v>1381</v>
      </c>
      <c r="B138" s="10">
        <v>4</v>
      </c>
      <c r="C138" s="10" t="s">
        <v>406</v>
      </c>
      <c r="D138" s="10" t="s">
        <v>405</v>
      </c>
      <c r="E138" s="10">
        <v>1379052</v>
      </c>
      <c r="F138" s="10">
        <v>1362793</v>
      </c>
      <c r="G138" s="10">
        <v>1319789</v>
      </c>
      <c r="H138" s="10">
        <v>37496</v>
      </c>
      <c r="I138" s="10">
        <v>5508</v>
      </c>
      <c r="J138" s="10">
        <v>2733</v>
      </c>
      <c r="K138" s="10">
        <v>0</v>
      </c>
      <c r="L138" s="10">
        <v>1876</v>
      </c>
      <c r="M138" s="10">
        <v>4731</v>
      </c>
      <c r="N138" s="10">
        <v>346</v>
      </c>
      <c r="O138" s="10">
        <v>6573</v>
      </c>
    </row>
    <row r="139" spans="1:15">
      <c r="A139" s="10">
        <v>1381</v>
      </c>
      <c r="B139" s="10">
        <v>3</v>
      </c>
      <c r="C139" s="10" t="s">
        <v>407</v>
      </c>
      <c r="D139" s="10" t="s">
        <v>408</v>
      </c>
      <c r="E139" s="10">
        <v>521659</v>
      </c>
      <c r="F139" s="10">
        <v>495965</v>
      </c>
      <c r="G139" s="10">
        <v>483283</v>
      </c>
      <c r="H139" s="10">
        <v>7523</v>
      </c>
      <c r="I139" s="10">
        <v>5159</v>
      </c>
      <c r="J139" s="10">
        <v>799</v>
      </c>
      <c r="K139" s="10">
        <v>575</v>
      </c>
      <c r="L139" s="10">
        <v>8723</v>
      </c>
      <c r="M139" s="10">
        <v>8616</v>
      </c>
      <c r="N139" s="10">
        <v>652</v>
      </c>
      <c r="O139" s="10">
        <v>6330</v>
      </c>
    </row>
    <row r="140" spans="1:15">
      <c r="A140" s="10">
        <v>1381</v>
      </c>
      <c r="B140" s="10">
        <v>4</v>
      </c>
      <c r="C140" s="10" t="s">
        <v>409</v>
      </c>
      <c r="D140" s="10" t="s">
        <v>410</v>
      </c>
      <c r="E140" s="10">
        <v>455031</v>
      </c>
      <c r="F140" s="10">
        <v>439327</v>
      </c>
      <c r="G140" s="10">
        <v>427797</v>
      </c>
      <c r="H140" s="10">
        <v>6791</v>
      </c>
      <c r="I140" s="10">
        <v>4739</v>
      </c>
      <c r="J140" s="10">
        <v>748</v>
      </c>
      <c r="K140" s="10">
        <v>405</v>
      </c>
      <c r="L140" s="10">
        <v>2011</v>
      </c>
      <c r="M140" s="10">
        <v>7395</v>
      </c>
      <c r="N140" s="10">
        <v>405</v>
      </c>
      <c r="O140" s="10">
        <v>4741</v>
      </c>
    </row>
    <row r="141" spans="1:15">
      <c r="A141" s="10">
        <v>1381</v>
      </c>
      <c r="B141" s="10">
        <v>4</v>
      </c>
      <c r="C141" s="10" t="s">
        <v>411</v>
      </c>
      <c r="D141" s="10" t="s">
        <v>412</v>
      </c>
      <c r="E141" s="10">
        <v>66628</v>
      </c>
      <c r="F141" s="10">
        <v>56638</v>
      </c>
      <c r="G141" s="10">
        <v>55485</v>
      </c>
      <c r="H141" s="10">
        <v>732</v>
      </c>
      <c r="I141" s="10">
        <v>421</v>
      </c>
      <c r="J141" s="10">
        <v>51</v>
      </c>
      <c r="K141" s="10">
        <v>170</v>
      </c>
      <c r="L141" s="10">
        <v>6712</v>
      </c>
      <c r="M141" s="10">
        <v>1221</v>
      </c>
      <c r="N141" s="10">
        <v>247</v>
      </c>
      <c r="O141" s="10">
        <v>1589</v>
      </c>
    </row>
    <row r="142" spans="1:15">
      <c r="A142" s="10">
        <v>1381</v>
      </c>
      <c r="B142" s="10">
        <v>3</v>
      </c>
      <c r="C142" s="10" t="s">
        <v>413</v>
      </c>
      <c r="D142" s="10" t="s">
        <v>414</v>
      </c>
      <c r="E142" s="10">
        <v>19243</v>
      </c>
      <c r="F142" s="10">
        <v>18723</v>
      </c>
      <c r="G142" s="10">
        <v>18394</v>
      </c>
      <c r="H142" s="10">
        <v>113</v>
      </c>
      <c r="I142" s="10">
        <v>215</v>
      </c>
      <c r="J142" s="10">
        <v>0</v>
      </c>
      <c r="K142" s="10">
        <v>14</v>
      </c>
      <c r="L142" s="10">
        <v>51</v>
      </c>
      <c r="M142" s="10">
        <v>167</v>
      </c>
      <c r="N142" s="10">
        <v>24</v>
      </c>
      <c r="O142" s="10">
        <v>265</v>
      </c>
    </row>
    <row r="143" spans="1:15">
      <c r="A143" s="10">
        <v>1381</v>
      </c>
      <c r="B143" s="10">
        <v>4</v>
      </c>
      <c r="C143" s="10" t="s">
        <v>415</v>
      </c>
      <c r="D143" s="10" t="s">
        <v>414</v>
      </c>
      <c r="E143" s="10">
        <v>19243</v>
      </c>
      <c r="F143" s="10">
        <v>18723</v>
      </c>
      <c r="G143" s="10">
        <v>18394</v>
      </c>
      <c r="H143" s="10">
        <v>113</v>
      </c>
      <c r="I143" s="10">
        <v>215</v>
      </c>
      <c r="J143" s="10">
        <v>0</v>
      </c>
      <c r="K143" s="10">
        <v>14</v>
      </c>
      <c r="L143" s="10">
        <v>51</v>
      </c>
      <c r="M143" s="10">
        <v>167</v>
      </c>
      <c r="N143" s="10">
        <v>24</v>
      </c>
      <c r="O143" s="10">
        <v>265</v>
      </c>
    </row>
    <row r="144" spans="1:15">
      <c r="A144" s="10">
        <v>1381</v>
      </c>
      <c r="B144" s="10">
        <v>7</v>
      </c>
      <c r="C144" s="10" t="s">
        <v>416</v>
      </c>
      <c r="D144" s="10" t="s">
        <v>417</v>
      </c>
      <c r="E144" s="10">
        <v>89913</v>
      </c>
      <c r="F144" s="10">
        <v>86801</v>
      </c>
      <c r="G144" s="10">
        <v>80026</v>
      </c>
      <c r="H144" s="10">
        <v>1251</v>
      </c>
      <c r="I144" s="10">
        <v>5524</v>
      </c>
      <c r="J144" s="10">
        <v>1296</v>
      </c>
      <c r="K144" s="10">
        <v>96</v>
      </c>
      <c r="L144" s="10">
        <v>425</v>
      </c>
      <c r="M144" s="10">
        <v>641</v>
      </c>
      <c r="N144" s="10">
        <v>75</v>
      </c>
      <c r="O144" s="10">
        <v>579</v>
      </c>
    </row>
    <row r="145" spans="1:15">
      <c r="A145" s="10">
        <v>1381</v>
      </c>
      <c r="B145" s="10">
        <v>9</v>
      </c>
      <c r="C145" s="10" t="s">
        <v>418</v>
      </c>
      <c r="D145" s="10" t="s">
        <v>417</v>
      </c>
      <c r="E145" s="10">
        <v>89913</v>
      </c>
      <c r="F145" s="10">
        <v>86801</v>
      </c>
      <c r="G145" s="10">
        <v>80026</v>
      </c>
      <c r="H145" s="10">
        <v>1251</v>
      </c>
      <c r="I145" s="10">
        <v>5524</v>
      </c>
      <c r="J145" s="10">
        <v>1296</v>
      </c>
      <c r="K145" s="10">
        <v>96</v>
      </c>
      <c r="L145" s="10">
        <v>425</v>
      </c>
      <c r="M145" s="10">
        <v>641</v>
      </c>
      <c r="N145" s="10">
        <v>75</v>
      </c>
      <c r="O145" s="10">
        <v>579</v>
      </c>
    </row>
    <row r="146" spans="1:15">
      <c r="A146" s="10">
        <v>1381</v>
      </c>
      <c r="B146" s="10">
        <v>2</v>
      </c>
      <c r="C146" s="10" t="s">
        <v>419</v>
      </c>
      <c r="D146" s="10" t="s">
        <v>420</v>
      </c>
      <c r="E146" s="10">
        <v>11245347</v>
      </c>
      <c r="F146" s="10">
        <v>10869310</v>
      </c>
      <c r="G146" s="10">
        <v>10465375</v>
      </c>
      <c r="H146" s="10">
        <v>277728</v>
      </c>
      <c r="I146" s="10">
        <v>126207</v>
      </c>
      <c r="J146" s="10">
        <v>53401</v>
      </c>
      <c r="K146" s="10">
        <v>26926</v>
      </c>
      <c r="L146" s="10">
        <v>59578</v>
      </c>
      <c r="M146" s="10">
        <v>111964</v>
      </c>
      <c r="N146" s="10">
        <v>10419</v>
      </c>
      <c r="O146" s="10">
        <v>113749</v>
      </c>
    </row>
    <row r="147" spans="1:15">
      <c r="A147" s="10">
        <v>1381</v>
      </c>
      <c r="B147" s="10">
        <v>3</v>
      </c>
      <c r="C147" s="10" t="s">
        <v>421</v>
      </c>
      <c r="D147" s="10" t="s">
        <v>422</v>
      </c>
      <c r="E147" s="10">
        <v>2280838</v>
      </c>
      <c r="F147" s="10">
        <v>2192300</v>
      </c>
      <c r="G147" s="10">
        <v>2142815</v>
      </c>
      <c r="H147" s="10">
        <v>17290</v>
      </c>
      <c r="I147" s="10">
        <v>32196</v>
      </c>
      <c r="J147" s="10">
        <v>14115</v>
      </c>
      <c r="K147" s="10">
        <v>9646</v>
      </c>
      <c r="L147" s="10">
        <v>5843</v>
      </c>
      <c r="M147" s="10">
        <v>18782</v>
      </c>
      <c r="N147" s="10">
        <v>1065</v>
      </c>
      <c r="O147" s="10">
        <v>39086</v>
      </c>
    </row>
    <row r="148" spans="1:15">
      <c r="A148" s="10">
        <v>1381</v>
      </c>
      <c r="B148" s="10">
        <v>4</v>
      </c>
      <c r="C148" s="10" t="s">
        <v>423</v>
      </c>
      <c r="D148" s="10" t="s">
        <v>422</v>
      </c>
      <c r="E148" s="10">
        <v>2280838</v>
      </c>
      <c r="F148" s="10">
        <v>2192300</v>
      </c>
      <c r="G148" s="10">
        <v>2142815</v>
      </c>
      <c r="H148" s="10">
        <v>17290</v>
      </c>
      <c r="I148" s="10">
        <v>32196</v>
      </c>
      <c r="J148" s="10">
        <v>14115</v>
      </c>
      <c r="K148" s="10">
        <v>9646</v>
      </c>
      <c r="L148" s="10">
        <v>5843</v>
      </c>
      <c r="M148" s="10">
        <v>18782</v>
      </c>
      <c r="N148" s="10">
        <v>1065</v>
      </c>
      <c r="O148" s="10">
        <v>39086</v>
      </c>
    </row>
    <row r="149" spans="1:15">
      <c r="A149" s="10">
        <v>1381</v>
      </c>
      <c r="B149" s="10">
        <v>3</v>
      </c>
      <c r="C149" s="10" t="s">
        <v>424</v>
      </c>
      <c r="D149" s="10" t="s">
        <v>425</v>
      </c>
      <c r="E149" s="10">
        <v>434774</v>
      </c>
      <c r="F149" s="10">
        <v>406347</v>
      </c>
      <c r="G149" s="10">
        <v>392286</v>
      </c>
      <c r="H149" s="10">
        <v>2840</v>
      </c>
      <c r="I149" s="10">
        <v>11221</v>
      </c>
      <c r="J149" s="10">
        <v>4356</v>
      </c>
      <c r="K149" s="10">
        <v>1613</v>
      </c>
      <c r="L149" s="10">
        <v>3990</v>
      </c>
      <c r="M149" s="10">
        <v>7152</v>
      </c>
      <c r="N149" s="10">
        <v>532</v>
      </c>
      <c r="O149" s="10">
        <v>10784</v>
      </c>
    </row>
    <row r="150" spans="1:15">
      <c r="A150" s="10">
        <v>1381</v>
      </c>
      <c r="B150" s="10">
        <v>4</v>
      </c>
      <c r="C150" s="10" t="s">
        <v>426</v>
      </c>
      <c r="D150" s="10" t="s">
        <v>425</v>
      </c>
      <c r="E150" s="10">
        <v>434774</v>
      </c>
      <c r="F150" s="10">
        <v>406347</v>
      </c>
      <c r="G150" s="10">
        <v>392286</v>
      </c>
      <c r="H150" s="10">
        <v>2840</v>
      </c>
      <c r="I150" s="10">
        <v>11221</v>
      </c>
      <c r="J150" s="10">
        <v>4356</v>
      </c>
      <c r="K150" s="10">
        <v>1613</v>
      </c>
      <c r="L150" s="10">
        <v>3990</v>
      </c>
      <c r="M150" s="10">
        <v>7152</v>
      </c>
      <c r="N150" s="10">
        <v>532</v>
      </c>
      <c r="O150" s="10">
        <v>10784</v>
      </c>
    </row>
    <row r="151" spans="1:15">
      <c r="A151" s="10">
        <v>1381</v>
      </c>
      <c r="B151" s="10">
        <v>3</v>
      </c>
      <c r="C151" s="10" t="s">
        <v>427</v>
      </c>
      <c r="D151" s="10" t="s">
        <v>428</v>
      </c>
      <c r="E151" s="10">
        <v>2457154</v>
      </c>
      <c r="F151" s="10">
        <v>2390537</v>
      </c>
      <c r="G151" s="10">
        <v>2311080</v>
      </c>
      <c r="H151" s="10">
        <v>64805</v>
      </c>
      <c r="I151" s="10">
        <v>14652</v>
      </c>
      <c r="J151" s="10">
        <v>7629</v>
      </c>
      <c r="K151" s="10">
        <v>5968</v>
      </c>
      <c r="L151" s="10">
        <v>5693</v>
      </c>
      <c r="M151" s="10">
        <v>29938</v>
      </c>
      <c r="N151" s="10">
        <v>1729</v>
      </c>
      <c r="O151" s="10">
        <v>15661</v>
      </c>
    </row>
    <row r="152" spans="1:15">
      <c r="A152" s="10">
        <v>1381</v>
      </c>
      <c r="B152" s="10">
        <v>14</v>
      </c>
      <c r="C152" s="10" t="s">
        <v>429</v>
      </c>
      <c r="D152" s="10" t="s">
        <v>430</v>
      </c>
      <c r="E152" s="10">
        <v>2457154</v>
      </c>
      <c r="F152" s="10">
        <v>2390537</v>
      </c>
      <c r="G152" s="10">
        <v>2311080</v>
      </c>
      <c r="H152" s="10">
        <v>64805</v>
      </c>
      <c r="I152" s="10">
        <v>14652</v>
      </c>
      <c r="J152" s="10">
        <v>7629</v>
      </c>
      <c r="K152" s="10">
        <v>5968</v>
      </c>
      <c r="L152" s="10">
        <v>5693</v>
      </c>
      <c r="M152" s="10">
        <v>29938</v>
      </c>
      <c r="N152" s="10">
        <v>1729</v>
      </c>
      <c r="O152" s="10">
        <v>15661</v>
      </c>
    </row>
    <row r="153" spans="1:15">
      <c r="A153" s="10">
        <v>1381</v>
      </c>
      <c r="B153" s="10">
        <v>3</v>
      </c>
      <c r="C153" s="10" t="s">
        <v>431</v>
      </c>
      <c r="D153" s="10" t="s">
        <v>432</v>
      </c>
      <c r="E153" s="10">
        <v>617387</v>
      </c>
      <c r="F153" s="10">
        <v>584613</v>
      </c>
      <c r="G153" s="10">
        <v>537953</v>
      </c>
      <c r="H153" s="10">
        <v>35857</v>
      </c>
      <c r="I153" s="10">
        <v>10802</v>
      </c>
      <c r="J153" s="10">
        <v>1505</v>
      </c>
      <c r="K153" s="10">
        <v>1227</v>
      </c>
      <c r="L153" s="10">
        <v>5083</v>
      </c>
      <c r="M153" s="10">
        <v>9760</v>
      </c>
      <c r="N153" s="10">
        <v>1187</v>
      </c>
      <c r="O153" s="10">
        <v>14012</v>
      </c>
    </row>
    <row r="154" spans="1:15">
      <c r="A154" s="10">
        <v>1381</v>
      </c>
      <c r="B154" s="10">
        <v>4</v>
      </c>
      <c r="C154" s="10" t="s">
        <v>433</v>
      </c>
      <c r="D154" s="10" t="s">
        <v>432</v>
      </c>
      <c r="E154" s="10">
        <v>617387</v>
      </c>
      <c r="F154" s="10">
        <v>584613</v>
      </c>
      <c r="G154" s="10">
        <v>537953</v>
      </c>
      <c r="H154" s="10">
        <v>35857</v>
      </c>
      <c r="I154" s="10">
        <v>10802</v>
      </c>
      <c r="J154" s="10">
        <v>1505</v>
      </c>
      <c r="K154" s="10">
        <v>1227</v>
      </c>
      <c r="L154" s="10">
        <v>5083</v>
      </c>
      <c r="M154" s="10">
        <v>9760</v>
      </c>
      <c r="N154" s="10">
        <v>1187</v>
      </c>
      <c r="O154" s="10">
        <v>14012</v>
      </c>
    </row>
    <row r="155" spans="1:15">
      <c r="A155" s="10">
        <v>1381</v>
      </c>
      <c r="B155" s="10">
        <v>3</v>
      </c>
      <c r="C155" s="10" t="s">
        <v>434</v>
      </c>
      <c r="D155" s="10" t="s">
        <v>435</v>
      </c>
      <c r="E155" s="10">
        <v>5064243</v>
      </c>
      <c r="F155" s="10">
        <v>4918611</v>
      </c>
      <c r="G155" s="10">
        <v>4713075</v>
      </c>
      <c r="H155" s="10">
        <v>153136</v>
      </c>
      <c r="I155" s="10">
        <v>52400</v>
      </c>
      <c r="J155" s="10">
        <v>25795</v>
      </c>
      <c r="K155" s="10">
        <v>8312</v>
      </c>
      <c r="L155" s="10">
        <v>34724</v>
      </c>
      <c r="M155" s="10">
        <v>40277</v>
      </c>
      <c r="N155" s="10">
        <v>5330</v>
      </c>
      <c r="O155" s="10">
        <v>31194</v>
      </c>
    </row>
    <row r="156" spans="1:15">
      <c r="A156" s="10">
        <v>1381</v>
      </c>
      <c r="B156" s="10">
        <v>4</v>
      </c>
      <c r="C156" s="10" t="s">
        <v>436</v>
      </c>
      <c r="D156" s="10" t="s">
        <v>435</v>
      </c>
      <c r="E156" s="10">
        <v>5064243</v>
      </c>
      <c r="F156" s="10">
        <v>4918611</v>
      </c>
      <c r="G156" s="10">
        <v>4713075</v>
      </c>
      <c r="H156" s="10">
        <v>153136</v>
      </c>
      <c r="I156" s="10">
        <v>52400</v>
      </c>
      <c r="J156" s="10">
        <v>25795</v>
      </c>
      <c r="K156" s="10">
        <v>8312</v>
      </c>
      <c r="L156" s="10">
        <v>34724</v>
      </c>
      <c r="M156" s="10">
        <v>40277</v>
      </c>
      <c r="N156" s="10">
        <v>5330</v>
      </c>
      <c r="O156" s="10">
        <v>31194</v>
      </c>
    </row>
    <row r="157" spans="1:15">
      <c r="A157" s="10">
        <v>1381</v>
      </c>
      <c r="B157" s="10">
        <v>3</v>
      </c>
      <c r="C157" s="10" t="s">
        <v>437</v>
      </c>
      <c r="D157" s="10" t="s">
        <v>438</v>
      </c>
      <c r="E157" s="10">
        <v>390950</v>
      </c>
      <c r="F157" s="10">
        <v>376902</v>
      </c>
      <c r="G157" s="10">
        <v>368167</v>
      </c>
      <c r="H157" s="10">
        <v>3799</v>
      </c>
      <c r="I157" s="10">
        <v>4936</v>
      </c>
      <c r="J157" s="10">
        <v>0</v>
      </c>
      <c r="K157" s="10">
        <v>161</v>
      </c>
      <c r="L157" s="10">
        <v>4246</v>
      </c>
      <c r="M157" s="10">
        <v>6054</v>
      </c>
      <c r="N157" s="10">
        <v>574</v>
      </c>
      <c r="O157" s="10">
        <v>3013</v>
      </c>
    </row>
    <row r="158" spans="1:15">
      <c r="A158" s="10">
        <v>1381</v>
      </c>
      <c r="B158" s="10">
        <v>4</v>
      </c>
      <c r="C158" s="10" t="s">
        <v>439</v>
      </c>
      <c r="D158" s="10" t="s">
        <v>438</v>
      </c>
      <c r="E158" s="10">
        <v>390950</v>
      </c>
      <c r="F158" s="10">
        <v>376902</v>
      </c>
      <c r="G158" s="10">
        <v>368167</v>
      </c>
      <c r="H158" s="10">
        <v>3799</v>
      </c>
      <c r="I158" s="10">
        <v>4936</v>
      </c>
      <c r="J158" s="10">
        <v>0</v>
      </c>
      <c r="K158" s="10">
        <v>161</v>
      </c>
      <c r="L158" s="10">
        <v>4246</v>
      </c>
      <c r="M158" s="10">
        <v>6054</v>
      </c>
      <c r="N158" s="10">
        <v>574</v>
      </c>
      <c r="O158" s="10">
        <v>3013</v>
      </c>
    </row>
    <row r="159" spans="1:15">
      <c r="A159" s="10">
        <v>1381</v>
      </c>
      <c r="B159" s="10">
        <v>2</v>
      </c>
      <c r="C159" s="10" t="s">
        <v>440</v>
      </c>
      <c r="D159" s="10" t="s">
        <v>441</v>
      </c>
      <c r="E159" s="10">
        <v>8967677</v>
      </c>
      <c r="F159" s="10">
        <v>8514202</v>
      </c>
      <c r="G159" s="10">
        <v>8142351</v>
      </c>
      <c r="H159" s="10">
        <v>94704</v>
      </c>
      <c r="I159" s="10">
        <v>277147</v>
      </c>
      <c r="J159" s="10">
        <v>56473</v>
      </c>
      <c r="K159" s="10">
        <v>32453</v>
      </c>
      <c r="L159" s="10">
        <v>57074</v>
      </c>
      <c r="M159" s="10">
        <v>89885</v>
      </c>
      <c r="N159" s="10">
        <v>12858</v>
      </c>
      <c r="O159" s="10">
        <v>204732</v>
      </c>
    </row>
    <row r="160" spans="1:15">
      <c r="A160" s="10">
        <v>1381</v>
      </c>
      <c r="B160" s="10">
        <v>3</v>
      </c>
      <c r="C160" s="10" t="s">
        <v>442</v>
      </c>
      <c r="D160" s="10" t="s">
        <v>443</v>
      </c>
      <c r="E160" s="10">
        <v>6544626</v>
      </c>
      <c r="F160" s="10">
        <v>6253841</v>
      </c>
      <c r="G160" s="10">
        <v>5986320</v>
      </c>
      <c r="H160" s="10">
        <v>83506</v>
      </c>
      <c r="I160" s="10">
        <v>184015</v>
      </c>
      <c r="J160" s="10">
        <v>35429</v>
      </c>
      <c r="K160" s="10">
        <v>19922</v>
      </c>
      <c r="L160" s="10">
        <v>27717</v>
      </c>
      <c r="M160" s="10">
        <v>57494</v>
      </c>
      <c r="N160" s="10">
        <v>6725</v>
      </c>
      <c r="O160" s="10">
        <v>143498</v>
      </c>
    </row>
    <row r="161" spans="1:15">
      <c r="A161" s="10">
        <v>1381</v>
      </c>
      <c r="B161" s="10">
        <v>4</v>
      </c>
      <c r="C161" s="10" t="s">
        <v>444</v>
      </c>
      <c r="D161" s="10" t="s">
        <v>445</v>
      </c>
      <c r="E161" s="10">
        <v>1886549</v>
      </c>
      <c r="F161" s="10">
        <v>1774356</v>
      </c>
      <c r="G161" s="10">
        <v>1724461</v>
      </c>
      <c r="H161" s="10">
        <v>8721</v>
      </c>
      <c r="I161" s="10">
        <v>41174</v>
      </c>
      <c r="J161" s="10">
        <v>13204</v>
      </c>
      <c r="K161" s="10">
        <v>2022</v>
      </c>
      <c r="L161" s="10">
        <v>6914</v>
      </c>
      <c r="M161" s="10">
        <v>12296</v>
      </c>
      <c r="N161" s="10">
        <v>1008</v>
      </c>
      <c r="O161" s="10">
        <v>76749</v>
      </c>
    </row>
    <row r="162" spans="1:15">
      <c r="A162" s="10">
        <v>1381</v>
      </c>
      <c r="B162" s="10">
        <v>4</v>
      </c>
      <c r="C162" s="10" t="s">
        <v>446</v>
      </c>
      <c r="D162" s="10" t="s">
        <v>447</v>
      </c>
      <c r="E162" s="10">
        <v>18622</v>
      </c>
      <c r="F162" s="10">
        <v>17961</v>
      </c>
      <c r="G162" s="10">
        <v>15287</v>
      </c>
      <c r="H162" s="10">
        <v>2485</v>
      </c>
      <c r="I162" s="10">
        <v>189</v>
      </c>
      <c r="J162" s="10">
        <v>0</v>
      </c>
      <c r="K162" s="10">
        <v>3</v>
      </c>
      <c r="L162" s="10">
        <v>159</v>
      </c>
      <c r="M162" s="10">
        <v>274</v>
      </c>
      <c r="N162" s="10">
        <v>23</v>
      </c>
      <c r="O162" s="10">
        <v>201</v>
      </c>
    </row>
    <row r="163" spans="1:15">
      <c r="A163" s="10">
        <v>1381</v>
      </c>
      <c r="B163" s="10">
        <v>4</v>
      </c>
      <c r="C163" s="10" t="s">
        <v>448</v>
      </c>
      <c r="D163" s="10" t="s">
        <v>449</v>
      </c>
      <c r="E163" s="10">
        <v>894876</v>
      </c>
      <c r="F163" s="10">
        <v>838865</v>
      </c>
      <c r="G163" s="10">
        <v>804217</v>
      </c>
      <c r="H163" s="10">
        <v>13376</v>
      </c>
      <c r="I163" s="10">
        <v>21272</v>
      </c>
      <c r="J163" s="10">
        <v>7782</v>
      </c>
      <c r="K163" s="10">
        <v>3302</v>
      </c>
      <c r="L163" s="10">
        <v>5606</v>
      </c>
      <c r="M163" s="10">
        <v>15203</v>
      </c>
      <c r="N163" s="10">
        <v>1401</v>
      </c>
      <c r="O163" s="10">
        <v>22718</v>
      </c>
    </row>
    <row r="164" spans="1:15">
      <c r="A164" s="10">
        <v>1381</v>
      </c>
      <c r="B164" s="10">
        <v>4</v>
      </c>
      <c r="C164" s="10" t="s">
        <v>450</v>
      </c>
      <c r="D164" s="10" t="s">
        <v>451</v>
      </c>
      <c r="E164" s="10">
        <v>159801</v>
      </c>
      <c r="F164" s="10">
        <v>148336</v>
      </c>
      <c r="G164" s="10">
        <v>109802</v>
      </c>
      <c r="H164" s="10">
        <v>1753</v>
      </c>
      <c r="I164" s="10">
        <v>36781</v>
      </c>
      <c r="J164" s="10">
        <v>1147</v>
      </c>
      <c r="K164" s="10">
        <v>1656</v>
      </c>
      <c r="L164" s="10">
        <v>1198</v>
      </c>
      <c r="M164" s="10">
        <v>3405</v>
      </c>
      <c r="N164" s="10">
        <v>297</v>
      </c>
      <c r="O164" s="10">
        <v>3762</v>
      </c>
    </row>
    <row r="165" spans="1:15">
      <c r="A165" s="10">
        <v>1381</v>
      </c>
      <c r="B165" s="10">
        <v>4</v>
      </c>
      <c r="C165" s="10" t="s">
        <v>452</v>
      </c>
      <c r="D165" s="10" t="s">
        <v>453</v>
      </c>
      <c r="E165" s="10">
        <v>181450</v>
      </c>
      <c r="F165" s="10">
        <v>174677</v>
      </c>
      <c r="G165" s="10">
        <v>169066</v>
      </c>
      <c r="H165" s="10">
        <v>2236</v>
      </c>
      <c r="I165" s="10">
        <v>3375</v>
      </c>
      <c r="J165" s="10">
        <v>1945</v>
      </c>
      <c r="K165" s="10">
        <v>321</v>
      </c>
      <c r="L165" s="10">
        <v>816</v>
      </c>
      <c r="M165" s="10">
        <v>1383</v>
      </c>
      <c r="N165" s="10">
        <v>138</v>
      </c>
      <c r="O165" s="10">
        <v>2170</v>
      </c>
    </row>
    <row r="166" spans="1:15">
      <c r="A166" s="10">
        <v>1381</v>
      </c>
      <c r="B166" s="10">
        <v>4</v>
      </c>
      <c r="C166" s="10" t="s">
        <v>454</v>
      </c>
      <c r="D166" s="10" t="s">
        <v>455</v>
      </c>
      <c r="E166" s="10">
        <v>1208929</v>
      </c>
      <c r="F166" s="10">
        <v>1182009</v>
      </c>
      <c r="G166" s="10">
        <v>1100475</v>
      </c>
      <c r="H166" s="10">
        <v>27371</v>
      </c>
      <c r="I166" s="10">
        <v>54163</v>
      </c>
      <c r="J166" s="10">
        <v>1386</v>
      </c>
      <c r="K166" s="10">
        <v>5274</v>
      </c>
      <c r="L166" s="10">
        <v>2828</v>
      </c>
      <c r="M166" s="10">
        <v>7315</v>
      </c>
      <c r="N166" s="10">
        <v>1984</v>
      </c>
      <c r="O166" s="10">
        <v>8133</v>
      </c>
    </row>
    <row r="167" spans="1:15">
      <c r="A167" s="10">
        <v>1381</v>
      </c>
      <c r="B167" s="10">
        <v>4</v>
      </c>
      <c r="C167" s="10" t="s">
        <v>456</v>
      </c>
      <c r="D167" s="10" t="s">
        <v>457</v>
      </c>
      <c r="E167" s="10">
        <v>13268</v>
      </c>
      <c r="F167" s="10">
        <v>13237</v>
      </c>
      <c r="G167" s="10">
        <v>13224</v>
      </c>
      <c r="H167" s="10">
        <v>5</v>
      </c>
      <c r="I167" s="10">
        <v>8</v>
      </c>
      <c r="J167" s="10">
        <v>0</v>
      </c>
      <c r="K167" s="10">
        <v>0</v>
      </c>
      <c r="L167" s="10">
        <v>5</v>
      </c>
      <c r="M167" s="10">
        <v>11</v>
      </c>
      <c r="N167" s="10">
        <v>2</v>
      </c>
      <c r="O167" s="10">
        <v>13</v>
      </c>
    </row>
    <row r="168" spans="1:15">
      <c r="A168" s="10">
        <v>1381</v>
      </c>
      <c r="B168" s="10">
        <v>9</v>
      </c>
      <c r="C168" s="10" t="s">
        <v>458</v>
      </c>
      <c r="D168" s="10" t="s">
        <v>459</v>
      </c>
      <c r="E168" s="10">
        <v>2181130</v>
      </c>
      <c r="F168" s="10">
        <v>2104400</v>
      </c>
      <c r="G168" s="10">
        <v>2049788</v>
      </c>
      <c r="H168" s="10">
        <v>27559</v>
      </c>
      <c r="I168" s="10">
        <v>27052</v>
      </c>
      <c r="J168" s="10">
        <v>9965</v>
      </c>
      <c r="K168" s="10">
        <v>7343</v>
      </c>
      <c r="L168" s="10">
        <v>10191</v>
      </c>
      <c r="M168" s="10">
        <v>17606</v>
      </c>
      <c r="N168" s="10">
        <v>1872</v>
      </c>
      <c r="O168" s="10">
        <v>29752</v>
      </c>
    </row>
    <row r="169" spans="1:15">
      <c r="A169" s="10">
        <v>1381</v>
      </c>
      <c r="B169" s="10">
        <v>3</v>
      </c>
      <c r="C169" s="10" t="s">
        <v>460</v>
      </c>
      <c r="D169" s="10" t="s">
        <v>461</v>
      </c>
      <c r="E169" s="10">
        <v>2423052</v>
      </c>
      <c r="F169" s="10">
        <v>2260361</v>
      </c>
      <c r="G169" s="10">
        <v>2156031</v>
      </c>
      <c r="H169" s="10">
        <v>11198</v>
      </c>
      <c r="I169" s="10">
        <v>93132</v>
      </c>
      <c r="J169" s="10">
        <v>21044</v>
      </c>
      <c r="K169" s="10">
        <v>12531</v>
      </c>
      <c r="L169" s="10">
        <v>29357</v>
      </c>
      <c r="M169" s="10">
        <v>32391</v>
      </c>
      <c r="N169" s="10">
        <v>6133</v>
      </c>
      <c r="O169" s="10">
        <v>61234</v>
      </c>
    </row>
    <row r="170" spans="1:15">
      <c r="A170" s="10">
        <v>1381</v>
      </c>
      <c r="B170" s="10">
        <v>4</v>
      </c>
      <c r="C170" s="10" t="s">
        <v>462</v>
      </c>
      <c r="D170" s="10" t="s">
        <v>463</v>
      </c>
      <c r="E170" s="10">
        <v>443182</v>
      </c>
      <c r="F170" s="10">
        <v>413694</v>
      </c>
      <c r="G170" s="10">
        <v>404416</v>
      </c>
      <c r="H170" s="10">
        <v>1747</v>
      </c>
      <c r="I170" s="10">
        <v>7531</v>
      </c>
      <c r="J170" s="10">
        <v>2501</v>
      </c>
      <c r="K170" s="10">
        <v>3978</v>
      </c>
      <c r="L170" s="10">
        <v>8496</v>
      </c>
      <c r="M170" s="10">
        <v>4932</v>
      </c>
      <c r="N170" s="10">
        <v>1000</v>
      </c>
      <c r="O170" s="10">
        <v>8582</v>
      </c>
    </row>
    <row r="171" spans="1:15">
      <c r="A171" s="10">
        <v>1381</v>
      </c>
      <c r="B171" s="10">
        <v>4</v>
      </c>
      <c r="C171" s="10" t="s">
        <v>464</v>
      </c>
      <c r="D171" s="10" t="s">
        <v>465</v>
      </c>
      <c r="E171" s="10">
        <v>448971</v>
      </c>
      <c r="F171" s="10">
        <v>421956</v>
      </c>
      <c r="G171" s="10">
        <v>405129</v>
      </c>
      <c r="H171" s="10">
        <v>1644</v>
      </c>
      <c r="I171" s="10">
        <v>15182</v>
      </c>
      <c r="J171" s="10">
        <v>2301</v>
      </c>
      <c r="K171" s="10">
        <v>1555</v>
      </c>
      <c r="L171" s="10">
        <v>7990</v>
      </c>
      <c r="M171" s="10">
        <v>10380</v>
      </c>
      <c r="N171" s="10">
        <v>1121</v>
      </c>
      <c r="O171" s="10">
        <v>3667</v>
      </c>
    </row>
    <row r="172" spans="1:15">
      <c r="A172" s="10">
        <v>1381</v>
      </c>
      <c r="B172" s="10">
        <v>4</v>
      </c>
      <c r="C172" s="10" t="s">
        <v>466</v>
      </c>
      <c r="D172" s="10" t="s">
        <v>467</v>
      </c>
      <c r="E172" s="10">
        <v>59997</v>
      </c>
      <c r="F172" s="10">
        <v>56901</v>
      </c>
      <c r="G172" s="10">
        <v>56041</v>
      </c>
      <c r="H172" s="10">
        <v>284</v>
      </c>
      <c r="I172" s="10">
        <v>577</v>
      </c>
      <c r="J172" s="10">
        <v>290</v>
      </c>
      <c r="K172" s="10">
        <v>90</v>
      </c>
      <c r="L172" s="10">
        <v>715</v>
      </c>
      <c r="M172" s="10">
        <v>1158</v>
      </c>
      <c r="N172" s="10">
        <v>87</v>
      </c>
      <c r="O172" s="10">
        <v>757</v>
      </c>
    </row>
    <row r="173" spans="1:15">
      <c r="A173" s="10">
        <v>1381</v>
      </c>
      <c r="B173" s="10">
        <v>4</v>
      </c>
      <c r="C173" s="10" t="s">
        <v>468</v>
      </c>
      <c r="D173" s="10" t="s">
        <v>469</v>
      </c>
      <c r="E173" s="10">
        <v>664422</v>
      </c>
      <c r="F173" s="10">
        <v>608912</v>
      </c>
      <c r="G173" s="10">
        <v>559112</v>
      </c>
      <c r="H173" s="10">
        <v>497</v>
      </c>
      <c r="I173" s="10">
        <v>49304</v>
      </c>
      <c r="J173" s="10">
        <v>3037</v>
      </c>
      <c r="K173" s="10">
        <v>3048</v>
      </c>
      <c r="L173" s="10">
        <v>5539</v>
      </c>
      <c r="M173" s="10">
        <v>8685</v>
      </c>
      <c r="N173" s="10">
        <v>1804</v>
      </c>
      <c r="O173" s="10">
        <v>33397</v>
      </c>
    </row>
    <row r="174" spans="1:15">
      <c r="A174" s="10">
        <v>1381</v>
      </c>
      <c r="B174" s="10">
        <v>4</v>
      </c>
      <c r="C174" s="10" t="s">
        <v>470</v>
      </c>
      <c r="D174" s="10" t="s">
        <v>471</v>
      </c>
      <c r="E174" s="10">
        <v>387432</v>
      </c>
      <c r="F174" s="10">
        <v>357692</v>
      </c>
      <c r="G174" s="10">
        <v>341682</v>
      </c>
      <c r="H174" s="10">
        <v>3192</v>
      </c>
      <c r="I174" s="10">
        <v>12818</v>
      </c>
      <c r="J174" s="10">
        <v>10705</v>
      </c>
      <c r="K174" s="10">
        <v>759</v>
      </c>
      <c r="L174" s="10">
        <v>4758</v>
      </c>
      <c r="M174" s="10">
        <v>3710</v>
      </c>
      <c r="N174" s="10">
        <v>1673</v>
      </c>
      <c r="O174" s="10">
        <v>8135</v>
      </c>
    </row>
    <row r="175" spans="1:15">
      <c r="A175" s="10">
        <v>1381</v>
      </c>
      <c r="B175" s="10">
        <v>4</v>
      </c>
      <c r="C175" s="10" t="s">
        <v>472</v>
      </c>
      <c r="D175" s="10" t="s">
        <v>473</v>
      </c>
      <c r="E175" s="10">
        <v>126026</v>
      </c>
      <c r="F175" s="10">
        <v>119151</v>
      </c>
      <c r="G175" s="10">
        <v>114167</v>
      </c>
      <c r="H175" s="10">
        <v>2479</v>
      </c>
      <c r="I175" s="10">
        <v>2505</v>
      </c>
      <c r="J175" s="10">
        <v>799</v>
      </c>
      <c r="K175" s="10">
        <v>2334</v>
      </c>
      <c r="L175" s="10">
        <v>514</v>
      </c>
      <c r="M175" s="10">
        <v>1267</v>
      </c>
      <c r="N175" s="10">
        <v>230</v>
      </c>
      <c r="O175" s="10">
        <v>1731</v>
      </c>
    </row>
    <row r="176" spans="1:15">
      <c r="A176" s="10">
        <v>1381</v>
      </c>
      <c r="B176" s="10">
        <v>4</v>
      </c>
      <c r="C176" s="10" t="s">
        <v>474</v>
      </c>
      <c r="D176" s="10" t="s">
        <v>475</v>
      </c>
      <c r="E176" s="10">
        <v>293021</v>
      </c>
      <c r="F176" s="10">
        <v>282056</v>
      </c>
      <c r="G176" s="10">
        <v>275485</v>
      </c>
      <c r="H176" s="10">
        <v>1355</v>
      </c>
      <c r="I176" s="10">
        <v>5215</v>
      </c>
      <c r="J176" s="10">
        <v>1411</v>
      </c>
      <c r="K176" s="10">
        <v>768</v>
      </c>
      <c r="L176" s="10">
        <v>1345</v>
      </c>
      <c r="M176" s="10">
        <v>2260</v>
      </c>
      <c r="N176" s="10">
        <v>217</v>
      </c>
      <c r="O176" s="10">
        <v>4964</v>
      </c>
    </row>
    <row r="177" spans="1:15">
      <c r="A177" s="10">
        <v>1381</v>
      </c>
      <c r="B177" s="10">
        <v>2</v>
      </c>
      <c r="C177" s="10" t="s">
        <v>476</v>
      </c>
      <c r="D177" s="10" t="s">
        <v>477</v>
      </c>
      <c r="E177" s="10">
        <v>42663797</v>
      </c>
      <c r="F177" s="10">
        <v>41432544</v>
      </c>
      <c r="G177" s="10">
        <v>41119253</v>
      </c>
      <c r="H177" s="10">
        <v>106811</v>
      </c>
      <c r="I177" s="10">
        <v>206481</v>
      </c>
      <c r="J177" s="10">
        <v>132286</v>
      </c>
      <c r="K177" s="10">
        <v>47145</v>
      </c>
      <c r="L177" s="10">
        <v>67840</v>
      </c>
      <c r="M177" s="10">
        <v>149114</v>
      </c>
      <c r="N177" s="10">
        <v>8777</v>
      </c>
      <c r="O177" s="10">
        <v>826090</v>
      </c>
    </row>
    <row r="178" spans="1:15">
      <c r="A178" s="10">
        <v>1381</v>
      </c>
      <c r="B178" s="10">
        <v>3</v>
      </c>
      <c r="C178" s="10" t="s">
        <v>478</v>
      </c>
      <c r="D178" s="10" t="s">
        <v>479</v>
      </c>
      <c r="E178" s="10">
        <v>34020023</v>
      </c>
      <c r="F178" s="10">
        <v>33111198</v>
      </c>
      <c r="G178" s="10">
        <v>33054660</v>
      </c>
      <c r="H178" s="10">
        <v>256</v>
      </c>
      <c r="I178" s="10">
        <v>56283</v>
      </c>
      <c r="J178" s="10">
        <v>91613</v>
      </c>
      <c r="K178" s="10">
        <v>20945</v>
      </c>
      <c r="L178" s="10">
        <v>25834</v>
      </c>
      <c r="M178" s="10">
        <v>80766</v>
      </c>
      <c r="N178" s="10">
        <v>3518</v>
      </c>
      <c r="O178" s="10">
        <v>686150</v>
      </c>
    </row>
    <row r="179" spans="1:15">
      <c r="A179" s="10">
        <v>1381</v>
      </c>
      <c r="B179" s="10">
        <v>4</v>
      </c>
      <c r="C179" s="10" t="s">
        <v>480</v>
      </c>
      <c r="D179" s="10" t="s">
        <v>479</v>
      </c>
      <c r="E179" s="10">
        <v>34020023</v>
      </c>
      <c r="F179" s="10">
        <v>33111198</v>
      </c>
      <c r="G179" s="10">
        <v>33054660</v>
      </c>
      <c r="H179" s="10">
        <v>256</v>
      </c>
      <c r="I179" s="10">
        <v>56283</v>
      </c>
      <c r="J179" s="10">
        <v>91613</v>
      </c>
      <c r="K179" s="10">
        <v>20945</v>
      </c>
      <c r="L179" s="10">
        <v>25834</v>
      </c>
      <c r="M179" s="10">
        <v>80766</v>
      </c>
      <c r="N179" s="10">
        <v>3518</v>
      </c>
      <c r="O179" s="10">
        <v>686150</v>
      </c>
    </row>
    <row r="180" spans="1:15">
      <c r="A180" s="10">
        <v>1381</v>
      </c>
      <c r="B180" s="10">
        <v>3</v>
      </c>
      <c r="C180" s="10" t="s">
        <v>481</v>
      </c>
      <c r="D180" s="10" t="s">
        <v>482</v>
      </c>
      <c r="E180" s="10">
        <v>1081490</v>
      </c>
      <c r="F180" s="10">
        <v>1046673</v>
      </c>
      <c r="G180" s="10">
        <v>1030893</v>
      </c>
      <c r="H180" s="10">
        <v>5460</v>
      </c>
      <c r="I180" s="10">
        <v>10320</v>
      </c>
      <c r="J180" s="10">
        <v>2807</v>
      </c>
      <c r="K180" s="10">
        <v>1236</v>
      </c>
      <c r="L180" s="10">
        <v>13738</v>
      </c>
      <c r="M180" s="10">
        <v>3439</v>
      </c>
      <c r="N180" s="10">
        <v>308</v>
      </c>
      <c r="O180" s="10">
        <v>13287</v>
      </c>
    </row>
    <row r="181" spans="1:15">
      <c r="A181" s="10">
        <v>1381</v>
      </c>
      <c r="B181" s="10">
        <v>4</v>
      </c>
      <c r="C181" s="10" t="s">
        <v>483</v>
      </c>
      <c r="D181" s="10" t="s">
        <v>482</v>
      </c>
      <c r="E181" s="10">
        <v>1081490</v>
      </c>
      <c r="F181" s="10">
        <v>1046673</v>
      </c>
      <c r="G181" s="10">
        <v>1030893</v>
      </c>
      <c r="H181" s="10">
        <v>5460</v>
      </c>
      <c r="I181" s="10">
        <v>10320</v>
      </c>
      <c r="J181" s="10">
        <v>2807</v>
      </c>
      <c r="K181" s="10">
        <v>1236</v>
      </c>
      <c r="L181" s="10">
        <v>13738</v>
      </c>
      <c r="M181" s="10">
        <v>3439</v>
      </c>
      <c r="N181" s="10">
        <v>308</v>
      </c>
      <c r="O181" s="10">
        <v>13287</v>
      </c>
    </row>
    <row r="182" spans="1:15">
      <c r="A182" s="10">
        <v>1381</v>
      </c>
      <c r="B182" s="10">
        <v>3</v>
      </c>
      <c r="C182" s="10" t="s">
        <v>484</v>
      </c>
      <c r="D182" s="10" t="s">
        <v>485</v>
      </c>
      <c r="E182" s="10">
        <v>7562284</v>
      </c>
      <c r="F182" s="10">
        <v>7274673</v>
      </c>
      <c r="G182" s="10">
        <v>7033700</v>
      </c>
      <c r="H182" s="10">
        <v>101095</v>
      </c>
      <c r="I182" s="10">
        <v>139878</v>
      </c>
      <c r="J182" s="10">
        <v>37866</v>
      </c>
      <c r="K182" s="10">
        <v>24964</v>
      </c>
      <c r="L182" s="10">
        <v>28268</v>
      </c>
      <c r="M182" s="10">
        <v>64909</v>
      </c>
      <c r="N182" s="10">
        <v>4951</v>
      </c>
      <c r="O182" s="10">
        <v>126653</v>
      </c>
    </row>
    <row r="183" spans="1:15">
      <c r="A183" s="10">
        <v>1381</v>
      </c>
      <c r="B183" s="10">
        <v>4</v>
      </c>
      <c r="C183" s="10" t="s">
        <v>486</v>
      </c>
      <c r="D183" s="10" t="s">
        <v>485</v>
      </c>
      <c r="E183" s="10">
        <v>7562284</v>
      </c>
      <c r="F183" s="10">
        <v>7274673</v>
      </c>
      <c r="G183" s="10">
        <v>7033700</v>
      </c>
      <c r="H183" s="10">
        <v>101095</v>
      </c>
      <c r="I183" s="10">
        <v>139878</v>
      </c>
      <c r="J183" s="10">
        <v>37866</v>
      </c>
      <c r="K183" s="10">
        <v>24964</v>
      </c>
      <c r="L183" s="10">
        <v>28268</v>
      </c>
      <c r="M183" s="10">
        <v>64909</v>
      </c>
      <c r="N183" s="10">
        <v>4951</v>
      </c>
      <c r="O183" s="10">
        <v>126653</v>
      </c>
    </row>
    <row r="184" spans="1:15">
      <c r="A184" s="10">
        <v>1381</v>
      </c>
      <c r="B184" s="10">
        <v>2</v>
      </c>
      <c r="C184" s="10" t="s">
        <v>487</v>
      </c>
      <c r="D184" s="10" t="s">
        <v>488</v>
      </c>
      <c r="E184" s="10">
        <v>4331787</v>
      </c>
      <c r="F184" s="10">
        <v>4216078</v>
      </c>
      <c r="G184" s="10">
        <v>4190382</v>
      </c>
      <c r="H184" s="10">
        <v>7277</v>
      </c>
      <c r="I184" s="10">
        <v>18419</v>
      </c>
      <c r="J184" s="10">
        <v>14189</v>
      </c>
      <c r="K184" s="10">
        <v>3526</v>
      </c>
      <c r="L184" s="10">
        <v>10469</v>
      </c>
      <c r="M184" s="10">
        <v>26995</v>
      </c>
      <c r="N184" s="10">
        <v>3871</v>
      </c>
      <c r="O184" s="10">
        <v>56660</v>
      </c>
    </row>
    <row r="185" spans="1:15">
      <c r="A185" s="10">
        <v>1381</v>
      </c>
      <c r="B185" s="10">
        <v>3</v>
      </c>
      <c r="C185" s="10" t="s">
        <v>489</v>
      </c>
      <c r="D185" s="10" t="s">
        <v>490</v>
      </c>
      <c r="E185" s="10">
        <v>1101154</v>
      </c>
      <c r="F185" s="10">
        <v>1059386</v>
      </c>
      <c r="G185" s="10">
        <v>1058014</v>
      </c>
      <c r="H185" s="10">
        <v>0</v>
      </c>
      <c r="I185" s="10">
        <v>1372</v>
      </c>
      <c r="J185" s="10">
        <v>3217</v>
      </c>
      <c r="K185" s="10">
        <v>1072</v>
      </c>
      <c r="L185" s="10">
        <v>2287</v>
      </c>
      <c r="M185" s="10">
        <v>8105</v>
      </c>
      <c r="N185" s="10">
        <v>1292</v>
      </c>
      <c r="O185" s="10">
        <v>25795</v>
      </c>
    </row>
    <row r="186" spans="1:15">
      <c r="A186" s="10">
        <v>1381</v>
      </c>
      <c r="B186" s="10">
        <v>4</v>
      </c>
      <c r="C186" s="10" t="s">
        <v>491</v>
      </c>
      <c r="D186" s="10" t="s">
        <v>492</v>
      </c>
      <c r="E186" s="10">
        <v>1089362</v>
      </c>
      <c r="F186" s="10">
        <v>1048232</v>
      </c>
      <c r="G186" s="10">
        <v>1046868</v>
      </c>
      <c r="H186" s="10">
        <v>0</v>
      </c>
      <c r="I186" s="10">
        <v>1364</v>
      </c>
      <c r="J186" s="10">
        <v>2778</v>
      </c>
      <c r="K186" s="10">
        <v>1023</v>
      </c>
      <c r="L186" s="10">
        <v>2249</v>
      </c>
      <c r="M186" s="10">
        <v>8093</v>
      </c>
      <c r="N186" s="10">
        <v>1253</v>
      </c>
      <c r="O186" s="10">
        <v>25734</v>
      </c>
    </row>
    <row r="187" spans="1:15">
      <c r="A187" s="10">
        <v>1381</v>
      </c>
      <c r="B187" s="10">
        <v>4</v>
      </c>
      <c r="C187" s="10" t="s">
        <v>493</v>
      </c>
      <c r="D187" s="10" t="s">
        <v>494</v>
      </c>
      <c r="E187" s="10">
        <v>11792</v>
      </c>
      <c r="F187" s="10">
        <v>11154</v>
      </c>
      <c r="G187" s="10">
        <v>11147</v>
      </c>
      <c r="H187" s="10">
        <v>0</v>
      </c>
      <c r="I187" s="10">
        <v>8</v>
      </c>
      <c r="J187" s="10">
        <v>439</v>
      </c>
      <c r="K187" s="10">
        <v>49</v>
      </c>
      <c r="L187" s="10">
        <v>38</v>
      </c>
      <c r="M187" s="10">
        <v>12</v>
      </c>
      <c r="N187" s="10">
        <v>39</v>
      </c>
      <c r="O187" s="10">
        <v>60</v>
      </c>
    </row>
    <row r="188" spans="1:15">
      <c r="A188" s="10">
        <v>1381</v>
      </c>
      <c r="B188" s="10">
        <v>3</v>
      </c>
      <c r="C188" s="10" t="s">
        <v>495</v>
      </c>
      <c r="D188" s="10" t="s">
        <v>496</v>
      </c>
      <c r="E188" s="10">
        <v>160416</v>
      </c>
      <c r="F188" s="10">
        <v>134511</v>
      </c>
      <c r="G188" s="10">
        <v>133927</v>
      </c>
      <c r="H188" s="10">
        <v>9</v>
      </c>
      <c r="I188" s="10">
        <v>576</v>
      </c>
      <c r="J188" s="10">
        <v>2531</v>
      </c>
      <c r="K188" s="10">
        <v>907</v>
      </c>
      <c r="L188" s="10">
        <v>2754</v>
      </c>
      <c r="M188" s="10">
        <v>6147</v>
      </c>
      <c r="N188" s="10">
        <v>1053</v>
      </c>
      <c r="O188" s="10">
        <v>12512</v>
      </c>
    </row>
    <row r="189" spans="1:15">
      <c r="A189" s="10">
        <v>1381</v>
      </c>
      <c r="B189" s="10">
        <v>4</v>
      </c>
      <c r="C189" s="10" t="s">
        <v>497</v>
      </c>
      <c r="D189" s="10" t="s">
        <v>496</v>
      </c>
      <c r="E189" s="10">
        <v>160416</v>
      </c>
      <c r="F189" s="10">
        <v>134511</v>
      </c>
      <c r="G189" s="10">
        <v>133927</v>
      </c>
      <c r="H189" s="10">
        <v>9</v>
      </c>
      <c r="I189" s="10">
        <v>576</v>
      </c>
      <c r="J189" s="10">
        <v>2531</v>
      </c>
      <c r="K189" s="10">
        <v>907</v>
      </c>
      <c r="L189" s="10">
        <v>2754</v>
      </c>
      <c r="M189" s="10">
        <v>6147</v>
      </c>
      <c r="N189" s="10">
        <v>1053</v>
      </c>
      <c r="O189" s="10">
        <v>12512</v>
      </c>
    </row>
    <row r="190" spans="1:15">
      <c r="A190" s="10">
        <v>1381</v>
      </c>
      <c r="B190" s="10">
        <v>3</v>
      </c>
      <c r="C190" s="10" t="s">
        <v>498</v>
      </c>
      <c r="D190" s="10" t="s">
        <v>499</v>
      </c>
      <c r="E190" s="10">
        <v>3070217</v>
      </c>
      <c r="F190" s="10">
        <v>3022180</v>
      </c>
      <c r="G190" s="10">
        <v>2998441</v>
      </c>
      <c r="H190" s="10">
        <v>7268</v>
      </c>
      <c r="I190" s="10">
        <v>16471</v>
      </c>
      <c r="J190" s="10">
        <v>8441</v>
      </c>
      <c r="K190" s="10">
        <v>1547</v>
      </c>
      <c r="L190" s="10">
        <v>5428</v>
      </c>
      <c r="M190" s="10">
        <v>12742</v>
      </c>
      <c r="N190" s="10">
        <v>1526</v>
      </c>
      <c r="O190" s="10">
        <v>18353</v>
      </c>
    </row>
    <row r="191" spans="1:15">
      <c r="A191" s="10">
        <v>1381</v>
      </c>
      <c r="B191" s="10">
        <v>4</v>
      </c>
      <c r="C191" s="10" t="s">
        <v>500</v>
      </c>
      <c r="D191" s="10" t="s">
        <v>501</v>
      </c>
      <c r="E191" s="10">
        <v>2858264</v>
      </c>
      <c r="F191" s="10">
        <v>2827312</v>
      </c>
      <c r="G191" s="10">
        <v>2806926</v>
      </c>
      <c r="H191" s="10">
        <v>4929</v>
      </c>
      <c r="I191" s="10">
        <v>15457</v>
      </c>
      <c r="J191" s="10">
        <v>2439</v>
      </c>
      <c r="K191" s="10">
        <v>1463</v>
      </c>
      <c r="L191" s="10">
        <v>3822</v>
      </c>
      <c r="M191" s="10">
        <v>7586</v>
      </c>
      <c r="N191" s="10">
        <v>1108</v>
      </c>
      <c r="O191" s="10">
        <v>14534</v>
      </c>
    </row>
    <row r="192" spans="1:15">
      <c r="A192" s="10">
        <v>1381</v>
      </c>
      <c r="B192" s="10">
        <v>4</v>
      </c>
      <c r="C192" s="10" t="s">
        <v>502</v>
      </c>
      <c r="D192" s="10" t="s">
        <v>503</v>
      </c>
      <c r="E192" s="10">
        <v>88710</v>
      </c>
      <c r="F192" s="10">
        <v>86172</v>
      </c>
      <c r="G192" s="10">
        <v>83666</v>
      </c>
      <c r="H192" s="10">
        <v>1673</v>
      </c>
      <c r="I192" s="10">
        <v>834</v>
      </c>
      <c r="J192" s="10">
        <v>216</v>
      </c>
      <c r="K192" s="10">
        <v>84</v>
      </c>
      <c r="L192" s="10">
        <v>419</v>
      </c>
      <c r="M192" s="10">
        <v>771</v>
      </c>
      <c r="N192" s="10">
        <v>236</v>
      </c>
      <c r="O192" s="10">
        <v>812</v>
      </c>
    </row>
    <row r="193" spans="1:15">
      <c r="A193" s="10">
        <v>1381</v>
      </c>
      <c r="B193" s="10">
        <v>4</v>
      </c>
      <c r="C193" s="10" t="s">
        <v>504</v>
      </c>
      <c r="D193" s="10" t="s">
        <v>499</v>
      </c>
      <c r="E193" s="10">
        <v>123243</v>
      </c>
      <c r="F193" s="10">
        <v>108696</v>
      </c>
      <c r="G193" s="10">
        <v>107849</v>
      </c>
      <c r="H193" s="10">
        <v>666</v>
      </c>
      <c r="I193" s="10">
        <v>181</v>
      </c>
      <c r="J193" s="10">
        <v>5787</v>
      </c>
      <c r="K193" s="10">
        <v>0</v>
      </c>
      <c r="L193" s="10">
        <v>1186</v>
      </c>
      <c r="M193" s="10">
        <v>4385</v>
      </c>
      <c r="N193" s="10">
        <v>181</v>
      </c>
      <c r="O193" s="10">
        <v>3007</v>
      </c>
    </row>
    <row r="194" spans="1:15">
      <c r="A194" s="10">
        <v>1381</v>
      </c>
      <c r="B194" s="10">
        <v>2</v>
      </c>
      <c r="C194" s="10" t="s">
        <v>505</v>
      </c>
      <c r="D194" s="10" t="s">
        <v>506</v>
      </c>
      <c r="E194" s="10">
        <v>1430132</v>
      </c>
      <c r="F194" s="10">
        <v>965431</v>
      </c>
      <c r="G194" s="10">
        <v>942810</v>
      </c>
      <c r="H194" s="10">
        <v>7740</v>
      </c>
      <c r="I194" s="10">
        <v>14881</v>
      </c>
      <c r="J194" s="10">
        <v>8676</v>
      </c>
      <c r="K194" s="10">
        <v>4497</v>
      </c>
      <c r="L194" s="10">
        <v>7624</v>
      </c>
      <c r="M194" s="10">
        <v>14286</v>
      </c>
      <c r="N194" s="10">
        <v>1434</v>
      </c>
      <c r="O194" s="10">
        <v>428183</v>
      </c>
    </row>
    <row r="195" spans="1:15">
      <c r="A195" s="10">
        <v>1381</v>
      </c>
      <c r="B195" s="10">
        <v>3</v>
      </c>
      <c r="C195" s="10" t="s">
        <v>507</v>
      </c>
      <c r="D195" s="10" t="s">
        <v>506</v>
      </c>
      <c r="E195" s="10">
        <v>1430132</v>
      </c>
      <c r="F195" s="10">
        <v>965431</v>
      </c>
      <c r="G195" s="10">
        <v>942810</v>
      </c>
      <c r="H195" s="10">
        <v>7740</v>
      </c>
      <c r="I195" s="10">
        <v>14881</v>
      </c>
      <c r="J195" s="10">
        <v>8676</v>
      </c>
      <c r="K195" s="10">
        <v>4497</v>
      </c>
      <c r="L195" s="10">
        <v>7624</v>
      </c>
      <c r="M195" s="10">
        <v>14286</v>
      </c>
      <c r="N195" s="10">
        <v>1434</v>
      </c>
      <c r="O195" s="10">
        <v>428183</v>
      </c>
    </row>
    <row r="196" spans="1:15">
      <c r="A196" s="10">
        <v>1381</v>
      </c>
      <c r="B196" s="10">
        <v>4</v>
      </c>
      <c r="C196" s="10" t="s">
        <v>508</v>
      </c>
      <c r="D196" s="10" t="s">
        <v>506</v>
      </c>
      <c r="E196" s="10">
        <v>1430132</v>
      </c>
      <c r="F196" s="10">
        <v>965431</v>
      </c>
      <c r="G196" s="10">
        <v>942810</v>
      </c>
      <c r="H196" s="10">
        <v>7740</v>
      </c>
      <c r="I196" s="10">
        <v>14881</v>
      </c>
      <c r="J196" s="10">
        <v>8676</v>
      </c>
      <c r="K196" s="10">
        <v>4497</v>
      </c>
      <c r="L196" s="10">
        <v>7624</v>
      </c>
      <c r="M196" s="10">
        <v>14286</v>
      </c>
      <c r="N196" s="10">
        <v>1434</v>
      </c>
      <c r="O196" s="10">
        <v>428183</v>
      </c>
    </row>
    <row r="197" spans="1:15">
      <c r="A197" s="10">
        <v>1381</v>
      </c>
      <c r="B197" s="10">
        <v>2</v>
      </c>
      <c r="C197" s="10" t="s">
        <v>509</v>
      </c>
      <c r="D197" s="10" t="s">
        <v>510</v>
      </c>
      <c r="E197" s="10">
        <v>887062</v>
      </c>
      <c r="F197" s="10">
        <v>808352</v>
      </c>
      <c r="G197" s="10">
        <v>735155</v>
      </c>
      <c r="H197" s="10">
        <v>52980</v>
      </c>
      <c r="I197" s="10">
        <v>20217</v>
      </c>
      <c r="J197" s="10">
        <v>6617</v>
      </c>
      <c r="K197" s="10">
        <v>23268</v>
      </c>
      <c r="L197" s="10">
        <v>8943</v>
      </c>
      <c r="M197" s="10">
        <v>18088</v>
      </c>
      <c r="N197" s="10">
        <v>3763</v>
      </c>
      <c r="O197" s="10">
        <v>18031</v>
      </c>
    </row>
    <row r="198" spans="1:15">
      <c r="A198" s="10">
        <v>1381</v>
      </c>
      <c r="B198" s="10">
        <v>3</v>
      </c>
      <c r="C198" s="10" t="s">
        <v>511</v>
      </c>
      <c r="D198" s="10" t="s">
        <v>512</v>
      </c>
      <c r="E198" s="10">
        <v>19886</v>
      </c>
      <c r="F198" s="10">
        <v>18639</v>
      </c>
      <c r="G198" s="10">
        <v>18302</v>
      </c>
      <c r="H198" s="10">
        <v>30</v>
      </c>
      <c r="I198" s="10">
        <v>307</v>
      </c>
      <c r="J198" s="10">
        <v>133</v>
      </c>
      <c r="K198" s="10">
        <v>3</v>
      </c>
      <c r="L198" s="10">
        <v>221</v>
      </c>
      <c r="M198" s="10">
        <v>362</v>
      </c>
      <c r="N198" s="10">
        <v>77</v>
      </c>
      <c r="O198" s="10">
        <v>451</v>
      </c>
    </row>
    <row r="199" spans="1:15">
      <c r="A199" s="10">
        <v>1381</v>
      </c>
      <c r="B199" s="10">
        <v>9</v>
      </c>
      <c r="C199" s="10" t="s">
        <v>513</v>
      </c>
      <c r="D199" s="10" t="s">
        <v>514</v>
      </c>
      <c r="E199" s="10">
        <v>19886</v>
      </c>
      <c r="F199" s="10">
        <v>18639</v>
      </c>
      <c r="G199" s="10">
        <v>18302</v>
      </c>
      <c r="H199" s="10">
        <v>30</v>
      </c>
      <c r="I199" s="10">
        <v>307</v>
      </c>
      <c r="J199" s="10">
        <v>133</v>
      </c>
      <c r="K199" s="10">
        <v>3</v>
      </c>
      <c r="L199" s="10">
        <v>221</v>
      </c>
      <c r="M199" s="10">
        <v>362</v>
      </c>
      <c r="N199" s="10">
        <v>77</v>
      </c>
      <c r="O199" s="10">
        <v>451</v>
      </c>
    </row>
    <row r="200" spans="1:15">
      <c r="A200" s="10">
        <v>1381</v>
      </c>
      <c r="B200" s="10">
        <v>3</v>
      </c>
      <c r="C200" s="10" t="s">
        <v>515</v>
      </c>
      <c r="D200" s="10" t="s">
        <v>516</v>
      </c>
      <c r="E200" s="10">
        <v>46743</v>
      </c>
      <c r="F200" s="10">
        <v>44929</v>
      </c>
      <c r="G200" s="10">
        <v>43824</v>
      </c>
      <c r="H200" s="10">
        <v>415</v>
      </c>
      <c r="I200" s="10">
        <v>690</v>
      </c>
      <c r="J200" s="10">
        <v>18</v>
      </c>
      <c r="K200" s="10">
        <v>0</v>
      </c>
      <c r="L200" s="10">
        <v>169</v>
      </c>
      <c r="M200" s="10">
        <v>351</v>
      </c>
      <c r="N200" s="10">
        <v>43</v>
      </c>
      <c r="O200" s="10">
        <v>1233</v>
      </c>
    </row>
    <row r="201" spans="1:15">
      <c r="A201" s="10">
        <v>1381</v>
      </c>
      <c r="B201" s="10">
        <v>4</v>
      </c>
      <c r="C201" s="10" t="s">
        <v>517</v>
      </c>
      <c r="D201" s="10" t="s">
        <v>516</v>
      </c>
      <c r="E201" s="10">
        <v>46743</v>
      </c>
      <c r="F201" s="10">
        <v>44929</v>
      </c>
      <c r="G201" s="10">
        <v>43824</v>
      </c>
      <c r="H201" s="10">
        <v>415</v>
      </c>
      <c r="I201" s="10">
        <v>690</v>
      </c>
      <c r="J201" s="10">
        <v>18</v>
      </c>
      <c r="K201" s="10">
        <v>0</v>
      </c>
      <c r="L201" s="10">
        <v>169</v>
      </c>
      <c r="M201" s="10">
        <v>351</v>
      </c>
      <c r="N201" s="10">
        <v>43</v>
      </c>
      <c r="O201" s="10">
        <v>1233</v>
      </c>
    </row>
    <row r="202" spans="1:15">
      <c r="A202" s="10">
        <v>1381</v>
      </c>
      <c r="B202" s="10">
        <v>3</v>
      </c>
      <c r="C202" s="10" t="s">
        <v>518</v>
      </c>
      <c r="D202" s="10" t="s">
        <v>519</v>
      </c>
      <c r="E202" s="10">
        <v>17116</v>
      </c>
      <c r="F202" s="10">
        <v>16421</v>
      </c>
      <c r="G202" s="10">
        <v>15780</v>
      </c>
      <c r="H202" s="10">
        <v>487</v>
      </c>
      <c r="I202" s="10">
        <v>154</v>
      </c>
      <c r="J202" s="10">
        <v>0</v>
      </c>
      <c r="K202" s="10">
        <v>14</v>
      </c>
      <c r="L202" s="10">
        <v>130</v>
      </c>
      <c r="M202" s="10">
        <v>396</v>
      </c>
      <c r="N202" s="10">
        <v>42</v>
      </c>
      <c r="O202" s="10">
        <v>114</v>
      </c>
    </row>
    <row r="203" spans="1:15">
      <c r="A203" s="10">
        <v>1381</v>
      </c>
      <c r="B203" s="10">
        <v>4</v>
      </c>
      <c r="C203" s="10" t="s">
        <v>520</v>
      </c>
      <c r="D203" s="10" t="s">
        <v>519</v>
      </c>
      <c r="E203" s="10">
        <v>17116</v>
      </c>
      <c r="F203" s="10">
        <v>16421</v>
      </c>
      <c r="G203" s="10">
        <v>15780</v>
      </c>
      <c r="H203" s="10">
        <v>487</v>
      </c>
      <c r="I203" s="10">
        <v>154</v>
      </c>
      <c r="J203" s="10">
        <v>0</v>
      </c>
      <c r="K203" s="10">
        <v>14</v>
      </c>
      <c r="L203" s="10">
        <v>130</v>
      </c>
      <c r="M203" s="10">
        <v>396</v>
      </c>
      <c r="N203" s="10">
        <v>42</v>
      </c>
      <c r="O203" s="10">
        <v>114</v>
      </c>
    </row>
    <row r="204" spans="1:15">
      <c r="A204" s="10">
        <v>1381</v>
      </c>
      <c r="B204" s="10">
        <v>3</v>
      </c>
      <c r="C204" s="10" t="s">
        <v>521</v>
      </c>
      <c r="D204" s="10" t="s">
        <v>522</v>
      </c>
      <c r="E204" s="10">
        <v>475289</v>
      </c>
      <c r="F204" s="10">
        <v>427518</v>
      </c>
      <c r="G204" s="10">
        <v>383521</v>
      </c>
      <c r="H204" s="10">
        <v>28593</v>
      </c>
      <c r="I204" s="10">
        <v>15405</v>
      </c>
      <c r="J204" s="10">
        <v>3375</v>
      </c>
      <c r="K204" s="10">
        <v>19738</v>
      </c>
      <c r="L204" s="10">
        <v>3373</v>
      </c>
      <c r="M204" s="10">
        <v>9813</v>
      </c>
      <c r="N204" s="10">
        <v>2768</v>
      </c>
      <c r="O204" s="10">
        <v>8703</v>
      </c>
    </row>
    <row r="205" spans="1:15">
      <c r="A205" s="10">
        <v>1381</v>
      </c>
      <c r="B205" s="10">
        <v>4</v>
      </c>
      <c r="C205" s="10" t="s">
        <v>523</v>
      </c>
      <c r="D205" s="10" t="s">
        <v>522</v>
      </c>
      <c r="E205" s="10">
        <v>475289</v>
      </c>
      <c r="F205" s="10">
        <v>427518</v>
      </c>
      <c r="G205" s="10">
        <v>383521</v>
      </c>
      <c r="H205" s="10">
        <v>28593</v>
      </c>
      <c r="I205" s="10">
        <v>15405</v>
      </c>
      <c r="J205" s="10">
        <v>3375</v>
      </c>
      <c r="K205" s="10">
        <v>19738</v>
      </c>
      <c r="L205" s="10">
        <v>3373</v>
      </c>
      <c r="M205" s="10">
        <v>9813</v>
      </c>
      <c r="N205" s="10">
        <v>2768</v>
      </c>
      <c r="O205" s="10">
        <v>8703</v>
      </c>
    </row>
    <row r="206" spans="1:15">
      <c r="A206" s="10">
        <v>1381</v>
      </c>
      <c r="B206" s="10">
        <v>7</v>
      </c>
      <c r="C206" s="10" t="s">
        <v>524</v>
      </c>
      <c r="D206" s="10" t="s">
        <v>525</v>
      </c>
      <c r="E206" s="10">
        <v>328027</v>
      </c>
      <c r="F206" s="10">
        <v>300845</v>
      </c>
      <c r="G206" s="10">
        <v>273729</v>
      </c>
      <c r="H206" s="10">
        <v>23455</v>
      </c>
      <c r="I206" s="10">
        <v>3660</v>
      </c>
      <c r="J206" s="10">
        <v>3091</v>
      </c>
      <c r="K206" s="10">
        <v>3513</v>
      </c>
      <c r="L206" s="10">
        <v>5049</v>
      </c>
      <c r="M206" s="10">
        <v>7166</v>
      </c>
      <c r="N206" s="10">
        <v>833</v>
      </c>
      <c r="O206" s="10">
        <v>7529</v>
      </c>
    </row>
    <row r="207" spans="1:15">
      <c r="A207" s="10">
        <v>1381</v>
      </c>
      <c r="B207" s="10">
        <v>9</v>
      </c>
      <c r="C207" s="10" t="s">
        <v>526</v>
      </c>
      <c r="D207" s="10" t="s">
        <v>525</v>
      </c>
      <c r="E207" s="10">
        <v>328027</v>
      </c>
      <c r="F207" s="10">
        <v>300845</v>
      </c>
      <c r="G207" s="10">
        <v>273729</v>
      </c>
      <c r="H207" s="10">
        <v>23455</v>
      </c>
      <c r="I207" s="10">
        <v>3660</v>
      </c>
      <c r="J207" s="10">
        <v>3091</v>
      </c>
      <c r="K207" s="10">
        <v>3513</v>
      </c>
      <c r="L207" s="10">
        <v>5049</v>
      </c>
      <c r="M207" s="10">
        <v>7166</v>
      </c>
      <c r="N207" s="10">
        <v>833</v>
      </c>
      <c r="O207" s="10">
        <v>7529</v>
      </c>
    </row>
    <row r="208" spans="1:15">
      <c r="A208" s="10">
        <v>1381</v>
      </c>
      <c r="B208" s="10">
        <v>2</v>
      </c>
      <c r="C208" s="10" t="s">
        <v>527</v>
      </c>
      <c r="D208" s="10" t="s">
        <v>528</v>
      </c>
      <c r="E208" s="10">
        <v>77990</v>
      </c>
      <c r="F208" s="10">
        <v>68088</v>
      </c>
      <c r="G208" s="10">
        <v>53526</v>
      </c>
      <c r="H208" s="10">
        <v>205</v>
      </c>
      <c r="I208" s="10">
        <v>14357</v>
      </c>
      <c r="J208" s="10">
        <v>242</v>
      </c>
      <c r="K208" s="10">
        <v>3720</v>
      </c>
      <c r="L208" s="10">
        <v>1438</v>
      </c>
      <c r="M208" s="10">
        <v>1830</v>
      </c>
      <c r="N208" s="10">
        <v>336</v>
      </c>
      <c r="O208" s="10">
        <v>2336</v>
      </c>
    </row>
    <row r="209" spans="1:15">
      <c r="A209" s="10">
        <v>1381</v>
      </c>
      <c r="B209" s="10">
        <v>7</v>
      </c>
      <c r="C209" s="10" t="s">
        <v>529</v>
      </c>
      <c r="D209" s="10" t="s">
        <v>530</v>
      </c>
      <c r="E209" s="10">
        <v>77990</v>
      </c>
      <c r="F209" s="10">
        <v>68088</v>
      </c>
      <c r="G209" s="10">
        <v>53526</v>
      </c>
      <c r="H209" s="10">
        <v>205</v>
      </c>
      <c r="I209" s="10">
        <v>14357</v>
      </c>
      <c r="J209" s="10">
        <v>242</v>
      </c>
      <c r="K209" s="10">
        <v>3720</v>
      </c>
      <c r="L209" s="10">
        <v>1438</v>
      </c>
      <c r="M209" s="10">
        <v>1830</v>
      </c>
      <c r="N209" s="10">
        <v>336</v>
      </c>
      <c r="O209" s="10">
        <v>2336</v>
      </c>
    </row>
    <row r="210" spans="1:15">
      <c r="A210" s="10">
        <v>1381</v>
      </c>
      <c r="B210" s="10">
        <v>19</v>
      </c>
      <c r="C210" s="10" t="s">
        <v>531</v>
      </c>
      <c r="D210" s="10" t="s">
        <v>532</v>
      </c>
      <c r="E210" s="10">
        <v>2533</v>
      </c>
      <c r="F210" s="10">
        <v>2406</v>
      </c>
      <c r="G210" s="10">
        <v>2382</v>
      </c>
      <c r="H210" s="10">
        <v>10</v>
      </c>
      <c r="I210" s="10">
        <v>14</v>
      </c>
      <c r="J210" s="10">
        <v>0</v>
      </c>
      <c r="K210" s="10">
        <v>16</v>
      </c>
      <c r="L210" s="10">
        <v>29</v>
      </c>
      <c r="M210" s="10">
        <v>34</v>
      </c>
      <c r="N210" s="10">
        <v>1</v>
      </c>
      <c r="O210" s="10">
        <v>47</v>
      </c>
    </row>
    <row r="211" spans="1:15">
      <c r="A211" s="10">
        <v>1381</v>
      </c>
      <c r="B211" s="10">
        <v>4</v>
      </c>
      <c r="C211" s="10" t="s">
        <v>533</v>
      </c>
      <c r="D211" s="10" t="s">
        <v>534</v>
      </c>
      <c r="E211" s="10">
        <v>42187</v>
      </c>
      <c r="F211" s="10">
        <v>34169</v>
      </c>
      <c r="G211" s="10">
        <v>31065</v>
      </c>
      <c r="H211" s="10">
        <v>10</v>
      </c>
      <c r="I211" s="10">
        <v>3095</v>
      </c>
      <c r="J211" s="10">
        <v>14</v>
      </c>
      <c r="K211" s="10">
        <v>3659</v>
      </c>
      <c r="L211" s="10">
        <v>1299</v>
      </c>
      <c r="M211" s="10">
        <v>1401</v>
      </c>
      <c r="N211" s="10">
        <v>299</v>
      </c>
      <c r="O211" s="10">
        <v>1346</v>
      </c>
    </row>
    <row r="212" spans="1:15">
      <c r="A212" s="10">
        <v>1381</v>
      </c>
      <c r="B212" s="10">
        <v>4</v>
      </c>
      <c r="C212" s="10" t="s">
        <v>535</v>
      </c>
      <c r="D212" s="10" t="s">
        <v>536</v>
      </c>
      <c r="E212" s="10">
        <v>22497</v>
      </c>
      <c r="F212" s="10">
        <v>21358</v>
      </c>
      <c r="G212" s="10">
        <v>9974</v>
      </c>
      <c r="H212" s="10">
        <v>185</v>
      </c>
      <c r="I212" s="10">
        <v>11199</v>
      </c>
      <c r="J212" s="10">
        <v>228</v>
      </c>
      <c r="K212" s="10">
        <v>0</v>
      </c>
      <c r="L212" s="10">
        <v>86</v>
      </c>
      <c r="M212" s="10">
        <v>267</v>
      </c>
      <c r="N212" s="10">
        <v>31</v>
      </c>
      <c r="O212" s="10">
        <v>528</v>
      </c>
    </row>
    <row r="213" spans="1:15">
      <c r="A213" s="10">
        <v>1381</v>
      </c>
      <c r="B213" s="10">
        <v>4</v>
      </c>
      <c r="C213" s="10" t="s">
        <v>537</v>
      </c>
      <c r="D213" s="10" t="s">
        <v>538</v>
      </c>
      <c r="E213" s="10">
        <v>10773</v>
      </c>
      <c r="F213" s="10">
        <v>10155</v>
      </c>
      <c r="G213" s="10">
        <v>10105</v>
      </c>
      <c r="H213" s="10">
        <v>0</v>
      </c>
      <c r="I213" s="10">
        <v>49</v>
      </c>
      <c r="J213" s="10">
        <v>0</v>
      </c>
      <c r="K213" s="10">
        <v>45</v>
      </c>
      <c r="L213" s="10">
        <v>25</v>
      </c>
      <c r="M213" s="10">
        <v>128</v>
      </c>
      <c r="N213" s="10">
        <v>4</v>
      </c>
      <c r="O213" s="10">
        <v>416</v>
      </c>
    </row>
    <row r="214" spans="1:15">
      <c r="A214" s="10">
        <v>0</v>
      </c>
      <c r="B214" s="10">
        <v>0</v>
      </c>
      <c r="C214" s="10">
        <v>0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</row>
    <row r="215" spans="1:15">
      <c r="A215" s="10">
        <v>0</v>
      </c>
      <c r="B215" s="10">
        <v>0</v>
      </c>
      <c r="C215" s="10">
        <v>0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</row>
    <row r="216" spans="1:15">
      <c r="A216" s="10">
        <v>0</v>
      </c>
      <c r="B216" s="10">
        <v>0</v>
      </c>
      <c r="C216" s="10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</row>
    <row r="217" spans="1:15">
      <c r="A217" s="10">
        <v>0</v>
      </c>
      <c r="B217" s="10">
        <v>0</v>
      </c>
      <c r="C217" s="10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</row>
    <row r="218" spans="1:15">
      <c r="A218" s="10">
        <v>0</v>
      </c>
      <c r="B218" s="10">
        <v>0</v>
      </c>
      <c r="C218" s="10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</row>
    <row r="219" spans="1:15">
      <c r="A219" s="10">
        <v>0</v>
      </c>
      <c r="B219" s="10">
        <v>0</v>
      </c>
      <c r="C219" s="10">
        <v>0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</row>
    <row r="220" spans="1:15">
      <c r="A220" s="10">
        <v>0</v>
      </c>
      <c r="B220" s="10">
        <v>0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</row>
    <row r="221" spans="1:15">
      <c r="A221" s="10">
        <v>0</v>
      </c>
      <c r="B221" s="10">
        <v>0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</row>
    <row r="222" spans="1:15">
      <c r="A222" s="10">
        <v>0</v>
      </c>
      <c r="B222" s="10">
        <v>0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</row>
    <row r="223" spans="1:15">
      <c r="A223" s="10">
        <v>0</v>
      </c>
      <c r="B223" s="10">
        <v>0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</row>
    <row r="224" spans="1:15">
      <c r="A224" s="10">
        <v>0</v>
      </c>
      <c r="B224" s="10">
        <v>0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</row>
    <row r="225" spans="1:15">
      <c r="A225" s="10">
        <v>0</v>
      </c>
      <c r="B225" s="10">
        <v>0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</row>
    <row r="226" spans="1:15">
      <c r="A226" s="10">
        <v>0</v>
      </c>
      <c r="B226" s="10">
        <v>0</v>
      </c>
      <c r="C226" s="10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</row>
    <row r="227" spans="1:15">
      <c r="A227" s="10">
        <v>0</v>
      </c>
      <c r="B227" s="10">
        <v>0</v>
      </c>
      <c r="C227" s="10">
        <v>0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</row>
    <row r="228" spans="1:15">
      <c r="A228" s="10">
        <v>0</v>
      </c>
      <c r="B228" s="10">
        <v>0</v>
      </c>
      <c r="C228" s="10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</row>
    <row r="229" spans="1:15">
      <c r="A229" s="10">
        <v>0</v>
      </c>
      <c r="B229" s="10">
        <v>0</v>
      </c>
      <c r="C229" s="10">
        <v>0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</row>
    <row r="230" spans="1:15">
      <c r="A230" s="10">
        <v>0</v>
      </c>
      <c r="B230" s="10">
        <v>0</v>
      </c>
      <c r="C230" s="10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</row>
  </sheetData>
  <mergeCells count="14">
    <mergeCell ref="A2:A3"/>
    <mergeCell ref="C1:O1"/>
    <mergeCell ref="F2:I2"/>
    <mergeCell ref="B2:B3"/>
    <mergeCell ref="C2:C3"/>
    <mergeCell ref="D2:D3"/>
    <mergeCell ref="E2:E3"/>
    <mergeCell ref="J2:J3"/>
    <mergeCell ref="K2:K3"/>
    <mergeCell ref="L2:L3"/>
    <mergeCell ref="M2:M3"/>
    <mergeCell ref="N2:N3"/>
    <mergeCell ref="O2:O3"/>
    <mergeCell ref="A1:B1"/>
  </mergeCells>
  <hyperlinks>
    <hyperlink ref="A1" location="'فهرست جداول'!A1" display="'فهرست جداول'!A1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1" max="1" width="9.140625" style="11"/>
    <col min="2" max="2" width="16.28515625" style="1" bestFit="1" customWidth="1"/>
    <col min="3" max="3" width="10.7109375" style="2" bestFit="1" customWidth="1"/>
    <col min="4" max="4" width="58.7109375" style="1" customWidth="1"/>
    <col min="5" max="6" width="15.425781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2" width="17.7109375" style="1" customWidth="1"/>
    <col min="13" max="13" width="15.42578125" style="1" customWidth="1"/>
    <col min="14" max="14" width="18.42578125" style="1" customWidth="1"/>
    <col min="15" max="16384" width="9.140625" style="11"/>
  </cols>
  <sheetData>
    <row r="1" spans="1:14" ht="15.75" thickBot="1">
      <c r="A1" s="25" t="s">
        <v>159</v>
      </c>
      <c r="B1" s="25"/>
      <c r="C1" s="24" t="str">
        <f>CONCATENATE("5-",'فهرست جداول'!B6,"-",MID('فهرست جداول'!B1, 58,10), "                  (میلیون ریال)")</f>
        <v>5-ارزش ستانده‏های فعالیت صنعتی کارگاه‏ها‌ بر ‌حسب فعالیت-81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ht="58.5" customHeight="1" thickBot="1">
      <c r="A2" s="14" t="s">
        <v>128</v>
      </c>
      <c r="B2" s="14" t="s">
        <v>151</v>
      </c>
      <c r="C2" s="14" t="s">
        <v>0</v>
      </c>
      <c r="D2" s="16" t="s">
        <v>1</v>
      </c>
      <c r="E2" s="16" t="s">
        <v>2</v>
      </c>
      <c r="F2" s="16" t="s">
        <v>31</v>
      </c>
      <c r="G2" s="16" t="s">
        <v>32</v>
      </c>
      <c r="H2" s="16" t="s">
        <v>33</v>
      </c>
      <c r="I2" s="16" t="s">
        <v>34</v>
      </c>
      <c r="J2" s="16" t="s">
        <v>35</v>
      </c>
      <c r="K2" s="16" t="s">
        <v>36</v>
      </c>
      <c r="L2" s="16" t="s">
        <v>37</v>
      </c>
      <c r="M2" s="16" t="s">
        <v>38</v>
      </c>
      <c r="N2" s="16" t="s">
        <v>39</v>
      </c>
    </row>
    <row r="3" spans="1:14">
      <c r="A3" s="10">
        <v>1381</v>
      </c>
      <c r="B3" s="10">
        <v>1</v>
      </c>
      <c r="C3" s="10" t="s">
        <v>162</v>
      </c>
      <c r="D3" s="10" t="s">
        <v>163</v>
      </c>
      <c r="E3" s="10">
        <v>342461646</v>
      </c>
      <c r="F3" s="10">
        <v>325165524</v>
      </c>
      <c r="G3" s="10">
        <v>609927</v>
      </c>
      <c r="H3" s="10">
        <v>1113558</v>
      </c>
      <c r="I3" s="10">
        <v>479773</v>
      </c>
      <c r="J3" s="10">
        <v>48178</v>
      </c>
      <c r="K3" s="10">
        <v>4214803</v>
      </c>
      <c r="L3" s="10">
        <v>2170006</v>
      </c>
      <c r="M3" s="10">
        <v>7797465</v>
      </c>
      <c r="N3" s="10">
        <v>862411</v>
      </c>
    </row>
    <row r="4" spans="1:14">
      <c r="A4" s="10">
        <v>1381</v>
      </c>
      <c r="B4" s="10">
        <v>2</v>
      </c>
      <c r="C4" s="10" t="s">
        <v>164</v>
      </c>
      <c r="D4" s="10" t="s">
        <v>165</v>
      </c>
      <c r="E4" s="10">
        <v>34170213</v>
      </c>
      <c r="F4" s="10">
        <v>32391068</v>
      </c>
      <c r="G4" s="10">
        <v>52478</v>
      </c>
      <c r="H4" s="10">
        <v>80763</v>
      </c>
      <c r="I4" s="10">
        <v>3</v>
      </c>
      <c r="J4" s="10">
        <v>29</v>
      </c>
      <c r="K4" s="10">
        <v>109784</v>
      </c>
      <c r="L4" s="10">
        <v>92332</v>
      </c>
      <c r="M4" s="10">
        <v>1391703</v>
      </c>
      <c r="N4" s="10">
        <v>52053</v>
      </c>
    </row>
    <row r="5" spans="1:14">
      <c r="A5" s="10">
        <v>1381</v>
      </c>
      <c r="B5" s="10">
        <v>3</v>
      </c>
      <c r="C5" s="10" t="s">
        <v>166</v>
      </c>
      <c r="D5" s="10" t="s">
        <v>167</v>
      </c>
      <c r="E5" s="10">
        <v>3411916</v>
      </c>
      <c r="F5" s="10">
        <v>3235722</v>
      </c>
      <c r="G5" s="10">
        <v>14642</v>
      </c>
      <c r="H5" s="10">
        <v>6821</v>
      </c>
      <c r="I5" s="10">
        <v>0</v>
      </c>
      <c r="J5" s="10">
        <v>0</v>
      </c>
      <c r="K5" s="10">
        <v>-2</v>
      </c>
      <c r="L5" s="10">
        <v>3061</v>
      </c>
      <c r="M5" s="10">
        <v>147892</v>
      </c>
      <c r="N5" s="10">
        <v>3780</v>
      </c>
    </row>
    <row r="6" spans="1:14">
      <c r="A6" s="10">
        <v>1381</v>
      </c>
      <c r="B6" s="10">
        <v>4</v>
      </c>
      <c r="C6" s="10" t="s">
        <v>168</v>
      </c>
      <c r="D6" s="10" t="s">
        <v>167</v>
      </c>
      <c r="E6" s="10">
        <v>3411916</v>
      </c>
      <c r="F6" s="10">
        <v>3235722</v>
      </c>
      <c r="G6" s="10">
        <v>14642</v>
      </c>
      <c r="H6" s="10">
        <v>6821</v>
      </c>
      <c r="I6" s="10">
        <v>0</v>
      </c>
      <c r="J6" s="10">
        <v>0</v>
      </c>
      <c r="K6" s="10">
        <v>-2</v>
      </c>
      <c r="L6" s="10">
        <v>3061</v>
      </c>
      <c r="M6" s="10">
        <v>147892</v>
      </c>
      <c r="N6" s="10">
        <v>3780</v>
      </c>
    </row>
    <row r="7" spans="1:14">
      <c r="A7" s="10">
        <v>1381</v>
      </c>
      <c r="B7" s="10">
        <v>3</v>
      </c>
      <c r="C7" s="10" t="s">
        <v>169</v>
      </c>
      <c r="D7" s="10" t="s">
        <v>170</v>
      </c>
      <c r="E7" s="10">
        <v>813385</v>
      </c>
      <c r="F7" s="10">
        <v>790510</v>
      </c>
      <c r="G7" s="10">
        <v>2630</v>
      </c>
      <c r="H7" s="10">
        <v>1413</v>
      </c>
      <c r="I7" s="10">
        <v>0</v>
      </c>
      <c r="J7" s="10">
        <v>0</v>
      </c>
      <c r="K7" s="10">
        <v>12750</v>
      </c>
      <c r="L7" s="10">
        <v>740</v>
      </c>
      <c r="M7" s="10">
        <v>3944</v>
      </c>
      <c r="N7" s="10">
        <v>1398</v>
      </c>
    </row>
    <row r="8" spans="1:14">
      <c r="A8" s="10">
        <v>1381</v>
      </c>
      <c r="B8" s="10">
        <v>4</v>
      </c>
      <c r="C8" s="10" t="s">
        <v>171</v>
      </c>
      <c r="D8" s="10" t="s">
        <v>170</v>
      </c>
      <c r="E8" s="10">
        <v>813385</v>
      </c>
      <c r="F8" s="10">
        <v>790510</v>
      </c>
      <c r="G8" s="10">
        <v>2630</v>
      </c>
      <c r="H8" s="10">
        <v>1413</v>
      </c>
      <c r="I8" s="10">
        <v>0</v>
      </c>
      <c r="J8" s="10">
        <v>0</v>
      </c>
      <c r="K8" s="10">
        <v>12750</v>
      </c>
      <c r="L8" s="10">
        <v>740</v>
      </c>
      <c r="M8" s="10">
        <v>3944</v>
      </c>
      <c r="N8" s="10">
        <v>1398</v>
      </c>
    </row>
    <row r="9" spans="1:14">
      <c r="A9" s="10">
        <v>1381</v>
      </c>
      <c r="B9" s="10">
        <v>3</v>
      </c>
      <c r="C9" s="10" t="s">
        <v>172</v>
      </c>
      <c r="D9" s="10" t="s">
        <v>173</v>
      </c>
      <c r="E9" s="10">
        <v>2745599</v>
      </c>
      <c r="F9" s="10">
        <v>2675955</v>
      </c>
      <c r="G9" s="10">
        <v>10818</v>
      </c>
      <c r="H9" s="10">
        <v>3397</v>
      </c>
      <c r="I9" s="10">
        <v>0</v>
      </c>
      <c r="J9" s="10">
        <v>0</v>
      </c>
      <c r="K9" s="10">
        <v>32004</v>
      </c>
      <c r="L9" s="10">
        <v>2443</v>
      </c>
      <c r="M9" s="10">
        <v>14375</v>
      </c>
      <c r="N9" s="10">
        <v>6608</v>
      </c>
    </row>
    <row r="10" spans="1:14">
      <c r="A10" s="10">
        <v>1381</v>
      </c>
      <c r="B10" s="10">
        <v>4</v>
      </c>
      <c r="C10" s="10" t="s">
        <v>174</v>
      </c>
      <c r="D10" s="10" t="s">
        <v>173</v>
      </c>
      <c r="E10" s="10">
        <v>2745599</v>
      </c>
      <c r="F10" s="10">
        <v>2675955</v>
      </c>
      <c r="G10" s="10">
        <v>10818</v>
      </c>
      <c r="H10" s="10">
        <v>3397</v>
      </c>
      <c r="I10" s="10">
        <v>0</v>
      </c>
      <c r="J10" s="10">
        <v>0</v>
      </c>
      <c r="K10" s="10">
        <v>32004</v>
      </c>
      <c r="L10" s="10">
        <v>2443</v>
      </c>
      <c r="M10" s="10">
        <v>14375</v>
      </c>
      <c r="N10" s="10">
        <v>6608</v>
      </c>
    </row>
    <row r="11" spans="1:14">
      <c r="A11" s="10">
        <v>1381</v>
      </c>
      <c r="B11" s="10">
        <v>3</v>
      </c>
      <c r="C11" s="10" t="s">
        <v>175</v>
      </c>
      <c r="D11" s="10" t="s">
        <v>176</v>
      </c>
      <c r="E11" s="10">
        <v>6262166</v>
      </c>
      <c r="F11" s="10">
        <v>5956742</v>
      </c>
      <c r="G11" s="10">
        <v>3063</v>
      </c>
      <c r="H11" s="10">
        <v>12276</v>
      </c>
      <c r="I11" s="10">
        <v>0</v>
      </c>
      <c r="J11" s="10">
        <v>0</v>
      </c>
      <c r="K11" s="10">
        <v>2733</v>
      </c>
      <c r="L11" s="10">
        <v>12246</v>
      </c>
      <c r="M11" s="10">
        <v>274976</v>
      </c>
      <c r="N11" s="10">
        <v>130</v>
      </c>
    </row>
    <row r="12" spans="1:14">
      <c r="A12" s="10">
        <v>1381</v>
      </c>
      <c r="B12" s="10">
        <v>4</v>
      </c>
      <c r="C12" s="10" t="s">
        <v>177</v>
      </c>
      <c r="D12" s="10" t="s">
        <v>176</v>
      </c>
      <c r="E12" s="10">
        <v>6262166</v>
      </c>
      <c r="F12" s="10">
        <v>5956742</v>
      </c>
      <c r="G12" s="10">
        <v>3063</v>
      </c>
      <c r="H12" s="10">
        <v>12276</v>
      </c>
      <c r="I12" s="10">
        <v>0</v>
      </c>
      <c r="J12" s="10">
        <v>0</v>
      </c>
      <c r="K12" s="10">
        <v>2733</v>
      </c>
      <c r="L12" s="10">
        <v>12246</v>
      </c>
      <c r="M12" s="10">
        <v>274976</v>
      </c>
      <c r="N12" s="10">
        <v>130</v>
      </c>
    </row>
    <row r="13" spans="1:14">
      <c r="A13" s="10">
        <v>1381</v>
      </c>
      <c r="B13" s="10">
        <v>3</v>
      </c>
      <c r="C13" s="10" t="s">
        <v>178</v>
      </c>
      <c r="D13" s="10" t="s">
        <v>179</v>
      </c>
      <c r="E13" s="10">
        <v>5822809</v>
      </c>
      <c r="F13" s="10">
        <v>5774876</v>
      </c>
      <c r="G13" s="10">
        <v>4982</v>
      </c>
      <c r="H13" s="10">
        <v>15595</v>
      </c>
      <c r="I13" s="10">
        <v>0</v>
      </c>
      <c r="J13" s="10">
        <v>0</v>
      </c>
      <c r="K13" s="10">
        <v>-3325</v>
      </c>
      <c r="L13" s="10">
        <v>14906</v>
      </c>
      <c r="M13" s="10">
        <v>1623</v>
      </c>
      <c r="N13" s="10">
        <v>14152</v>
      </c>
    </row>
    <row r="14" spans="1:14">
      <c r="A14" s="10">
        <v>1381</v>
      </c>
      <c r="B14" s="10">
        <v>4</v>
      </c>
      <c r="C14" s="10" t="s">
        <v>180</v>
      </c>
      <c r="D14" s="10" t="s">
        <v>179</v>
      </c>
      <c r="E14" s="10">
        <v>5822809</v>
      </c>
      <c r="F14" s="10">
        <v>5774876</v>
      </c>
      <c r="G14" s="10">
        <v>4982</v>
      </c>
      <c r="H14" s="10">
        <v>15595</v>
      </c>
      <c r="I14" s="10">
        <v>0</v>
      </c>
      <c r="J14" s="10">
        <v>0</v>
      </c>
      <c r="K14" s="10">
        <v>-3325</v>
      </c>
      <c r="L14" s="10">
        <v>14906</v>
      </c>
      <c r="M14" s="10">
        <v>1623</v>
      </c>
      <c r="N14" s="10">
        <v>14152</v>
      </c>
    </row>
    <row r="15" spans="1:14">
      <c r="A15" s="10">
        <v>1381</v>
      </c>
      <c r="B15" s="10">
        <v>3</v>
      </c>
      <c r="C15" s="10" t="s">
        <v>181</v>
      </c>
      <c r="D15" s="10" t="s">
        <v>182</v>
      </c>
      <c r="E15" s="10">
        <v>1114119</v>
      </c>
      <c r="F15" s="10">
        <v>484027</v>
      </c>
      <c r="G15" s="10">
        <v>1855</v>
      </c>
      <c r="H15" s="10">
        <v>4127</v>
      </c>
      <c r="I15" s="10">
        <v>0</v>
      </c>
      <c r="J15" s="10">
        <v>0</v>
      </c>
      <c r="K15" s="10">
        <v>12</v>
      </c>
      <c r="L15" s="10">
        <v>10184</v>
      </c>
      <c r="M15" s="10">
        <v>608764</v>
      </c>
      <c r="N15" s="10">
        <v>5151</v>
      </c>
    </row>
    <row r="16" spans="1:14">
      <c r="A16" s="10">
        <v>1381</v>
      </c>
      <c r="B16" s="10">
        <v>4</v>
      </c>
      <c r="C16" s="10" t="s">
        <v>183</v>
      </c>
      <c r="D16" s="10" t="s">
        <v>184</v>
      </c>
      <c r="E16" s="10">
        <v>884966</v>
      </c>
      <c r="F16" s="10">
        <v>255944</v>
      </c>
      <c r="G16" s="10">
        <v>1509</v>
      </c>
      <c r="H16" s="10">
        <v>4053</v>
      </c>
      <c r="I16" s="10">
        <v>0</v>
      </c>
      <c r="J16" s="10">
        <v>0</v>
      </c>
      <c r="K16" s="10">
        <v>12</v>
      </c>
      <c r="L16" s="10">
        <v>9534</v>
      </c>
      <c r="M16" s="10">
        <v>608764</v>
      </c>
      <c r="N16" s="10">
        <v>5151</v>
      </c>
    </row>
    <row r="17" spans="1:14">
      <c r="A17" s="10">
        <v>1381</v>
      </c>
      <c r="B17" s="10">
        <v>4</v>
      </c>
      <c r="C17" s="10" t="s">
        <v>185</v>
      </c>
      <c r="D17" s="10" t="s">
        <v>186</v>
      </c>
      <c r="E17" s="10">
        <v>229153</v>
      </c>
      <c r="F17" s="10">
        <v>228083</v>
      </c>
      <c r="G17" s="10">
        <v>346</v>
      </c>
      <c r="H17" s="10">
        <v>74</v>
      </c>
      <c r="I17" s="10">
        <v>0</v>
      </c>
      <c r="J17" s="10">
        <v>0</v>
      </c>
      <c r="K17" s="10">
        <v>0</v>
      </c>
      <c r="L17" s="10">
        <v>650</v>
      </c>
      <c r="M17" s="10">
        <v>0</v>
      </c>
      <c r="N17" s="10">
        <v>0</v>
      </c>
    </row>
    <row r="18" spans="1:14">
      <c r="A18" s="10">
        <v>1381</v>
      </c>
      <c r="B18" s="10">
        <v>3</v>
      </c>
      <c r="C18" s="10" t="s">
        <v>187</v>
      </c>
      <c r="D18" s="10" t="s">
        <v>188</v>
      </c>
      <c r="E18" s="10">
        <v>12891901</v>
      </c>
      <c r="F18" s="10">
        <v>12387887</v>
      </c>
      <c r="G18" s="10">
        <v>14458</v>
      </c>
      <c r="H18" s="10">
        <v>34935</v>
      </c>
      <c r="I18" s="10">
        <v>3</v>
      </c>
      <c r="J18" s="10">
        <v>29</v>
      </c>
      <c r="K18" s="10">
        <v>64583</v>
      </c>
      <c r="L18" s="10">
        <v>45796</v>
      </c>
      <c r="M18" s="10">
        <v>323574</v>
      </c>
      <c r="N18" s="10">
        <v>20634</v>
      </c>
    </row>
    <row r="19" spans="1:14">
      <c r="A19" s="10">
        <v>1381</v>
      </c>
      <c r="B19" s="10">
        <v>4</v>
      </c>
      <c r="C19" s="10" t="s">
        <v>189</v>
      </c>
      <c r="D19" s="10" t="s">
        <v>188</v>
      </c>
      <c r="E19" s="10">
        <v>2253394</v>
      </c>
      <c r="F19" s="10">
        <v>2253085</v>
      </c>
      <c r="G19" s="10">
        <v>1812</v>
      </c>
      <c r="H19" s="10">
        <v>9534</v>
      </c>
      <c r="I19" s="10">
        <v>3</v>
      </c>
      <c r="J19" s="10">
        <v>2</v>
      </c>
      <c r="K19" s="10">
        <v>-20640</v>
      </c>
      <c r="L19" s="10">
        <v>2815</v>
      </c>
      <c r="M19" s="10">
        <v>2958</v>
      </c>
      <c r="N19" s="10">
        <v>3825</v>
      </c>
    </row>
    <row r="20" spans="1:14">
      <c r="A20" s="10">
        <v>1381</v>
      </c>
      <c r="B20" s="10">
        <v>4</v>
      </c>
      <c r="C20" s="10" t="s">
        <v>190</v>
      </c>
      <c r="D20" s="10" t="s">
        <v>191</v>
      </c>
      <c r="E20" s="10">
        <v>5759145</v>
      </c>
      <c r="F20" s="10">
        <v>5301674</v>
      </c>
      <c r="G20" s="10">
        <v>2035</v>
      </c>
      <c r="H20" s="10">
        <v>8826</v>
      </c>
      <c r="I20" s="10">
        <v>0</v>
      </c>
      <c r="J20" s="10">
        <v>28</v>
      </c>
      <c r="K20" s="10">
        <v>98410</v>
      </c>
      <c r="L20" s="10">
        <v>29784</v>
      </c>
      <c r="M20" s="10">
        <v>304786</v>
      </c>
      <c r="N20" s="10">
        <v>13602</v>
      </c>
    </row>
    <row r="21" spans="1:14">
      <c r="A21" s="10">
        <v>1381</v>
      </c>
      <c r="B21" s="10">
        <v>4</v>
      </c>
      <c r="C21" s="10" t="s">
        <v>192</v>
      </c>
      <c r="D21" s="10" t="s">
        <v>193</v>
      </c>
      <c r="E21" s="10">
        <v>643799</v>
      </c>
      <c r="F21" s="10">
        <v>634634</v>
      </c>
      <c r="G21" s="10">
        <v>179</v>
      </c>
      <c r="H21" s="10">
        <v>2705</v>
      </c>
      <c r="I21" s="10">
        <v>0</v>
      </c>
      <c r="J21" s="10">
        <v>0</v>
      </c>
      <c r="K21" s="10">
        <v>203</v>
      </c>
      <c r="L21" s="10">
        <v>1565</v>
      </c>
      <c r="M21" s="10">
        <v>4451</v>
      </c>
      <c r="N21" s="10">
        <v>62</v>
      </c>
    </row>
    <row r="22" spans="1:14">
      <c r="A22" s="10">
        <v>1381</v>
      </c>
      <c r="B22" s="10">
        <v>4</v>
      </c>
      <c r="C22" s="10" t="s">
        <v>194</v>
      </c>
      <c r="D22" s="10" t="s">
        <v>195</v>
      </c>
      <c r="E22" s="10">
        <v>400048</v>
      </c>
      <c r="F22" s="10">
        <v>394992</v>
      </c>
      <c r="G22" s="10">
        <v>4149</v>
      </c>
      <c r="H22" s="10">
        <v>217</v>
      </c>
      <c r="I22" s="10">
        <v>0</v>
      </c>
      <c r="J22" s="10">
        <v>0</v>
      </c>
      <c r="K22" s="10">
        <v>-7</v>
      </c>
      <c r="L22" s="10">
        <v>698</v>
      </c>
      <c r="M22" s="10">
        <v>0</v>
      </c>
      <c r="N22" s="10">
        <v>0</v>
      </c>
    </row>
    <row r="23" spans="1:14">
      <c r="A23" s="10">
        <v>1381</v>
      </c>
      <c r="B23" s="10">
        <v>4</v>
      </c>
      <c r="C23" s="10" t="s">
        <v>196</v>
      </c>
      <c r="D23" s="10" t="s">
        <v>197</v>
      </c>
      <c r="E23" s="10">
        <v>176970</v>
      </c>
      <c r="F23" s="10">
        <v>175568</v>
      </c>
      <c r="G23" s="10">
        <v>16</v>
      </c>
      <c r="H23" s="10">
        <v>969</v>
      </c>
      <c r="I23" s="10">
        <v>0</v>
      </c>
      <c r="J23" s="10">
        <v>0</v>
      </c>
      <c r="K23" s="10">
        <v>51</v>
      </c>
      <c r="L23" s="10">
        <v>367</v>
      </c>
      <c r="M23" s="10">
        <v>0</v>
      </c>
      <c r="N23" s="10">
        <v>0</v>
      </c>
    </row>
    <row r="24" spans="1:14">
      <c r="A24" s="10">
        <v>1381</v>
      </c>
      <c r="B24" s="10">
        <v>4</v>
      </c>
      <c r="C24" s="10" t="s">
        <v>198</v>
      </c>
      <c r="D24" s="10" t="s">
        <v>199</v>
      </c>
      <c r="E24" s="10">
        <v>3658544</v>
      </c>
      <c r="F24" s="10">
        <v>3627935</v>
      </c>
      <c r="G24" s="10">
        <v>6268</v>
      </c>
      <c r="H24" s="10">
        <v>12685</v>
      </c>
      <c r="I24" s="10">
        <v>0</v>
      </c>
      <c r="J24" s="10">
        <v>0</v>
      </c>
      <c r="K24" s="10">
        <v>-13434</v>
      </c>
      <c r="L24" s="10">
        <v>10567</v>
      </c>
      <c r="M24" s="10">
        <v>11379</v>
      </c>
      <c r="N24" s="10">
        <v>3145</v>
      </c>
    </row>
    <row r="25" spans="1:14">
      <c r="A25" s="10">
        <v>1381</v>
      </c>
      <c r="B25" s="10">
        <v>3</v>
      </c>
      <c r="C25" s="10" t="s">
        <v>200</v>
      </c>
      <c r="D25" s="10" t="s">
        <v>201</v>
      </c>
      <c r="E25" s="10">
        <v>1108318</v>
      </c>
      <c r="F25" s="10">
        <v>1085348</v>
      </c>
      <c r="G25" s="10">
        <v>30</v>
      </c>
      <c r="H25" s="10">
        <v>2199</v>
      </c>
      <c r="I25" s="10">
        <v>0</v>
      </c>
      <c r="J25" s="10">
        <v>0</v>
      </c>
      <c r="K25" s="10">
        <v>1030</v>
      </c>
      <c r="L25" s="10">
        <v>2956</v>
      </c>
      <c r="M25" s="10">
        <v>16554</v>
      </c>
      <c r="N25" s="10">
        <v>200</v>
      </c>
    </row>
    <row r="26" spans="1:14">
      <c r="A26" s="10">
        <v>1381</v>
      </c>
      <c r="B26" s="10">
        <v>4</v>
      </c>
      <c r="C26" s="10" t="s">
        <v>202</v>
      </c>
      <c r="D26" s="10" t="s">
        <v>201</v>
      </c>
      <c r="E26" s="10">
        <v>1108318</v>
      </c>
      <c r="F26" s="10">
        <v>1085348</v>
      </c>
      <c r="G26" s="10">
        <v>30</v>
      </c>
      <c r="H26" s="10">
        <v>2199</v>
      </c>
      <c r="I26" s="10">
        <v>0</v>
      </c>
      <c r="J26" s="10">
        <v>0</v>
      </c>
      <c r="K26" s="10">
        <v>1030</v>
      </c>
      <c r="L26" s="10">
        <v>2956</v>
      </c>
      <c r="M26" s="10">
        <v>16554</v>
      </c>
      <c r="N26" s="10">
        <v>200</v>
      </c>
    </row>
    <row r="27" spans="1:14">
      <c r="A27" s="10">
        <v>1381</v>
      </c>
      <c r="B27" s="10">
        <v>2</v>
      </c>
      <c r="C27" s="10" t="s">
        <v>203</v>
      </c>
      <c r="D27" s="10" t="s">
        <v>204</v>
      </c>
      <c r="E27" s="10">
        <v>2711352</v>
      </c>
      <c r="F27" s="10">
        <v>2628583</v>
      </c>
      <c r="G27" s="10">
        <v>12875</v>
      </c>
      <c r="H27" s="10">
        <v>20144</v>
      </c>
      <c r="I27" s="10">
        <v>0</v>
      </c>
      <c r="J27" s="10">
        <v>210</v>
      </c>
      <c r="K27" s="10">
        <v>2406</v>
      </c>
      <c r="L27" s="10">
        <v>20100</v>
      </c>
      <c r="M27" s="10">
        <v>0</v>
      </c>
      <c r="N27" s="10">
        <v>27034</v>
      </c>
    </row>
    <row r="28" spans="1:14">
      <c r="A28" s="10">
        <v>1381</v>
      </c>
      <c r="B28" s="10">
        <v>3</v>
      </c>
      <c r="C28" s="10" t="s">
        <v>205</v>
      </c>
      <c r="D28" s="10" t="s">
        <v>204</v>
      </c>
      <c r="E28" s="10">
        <v>2711352</v>
      </c>
      <c r="F28" s="10">
        <v>2628583</v>
      </c>
      <c r="G28" s="10">
        <v>12875</v>
      </c>
      <c r="H28" s="10">
        <v>20144</v>
      </c>
      <c r="I28" s="10">
        <v>0</v>
      </c>
      <c r="J28" s="10">
        <v>210</v>
      </c>
      <c r="K28" s="10">
        <v>2406</v>
      </c>
      <c r="L28" s="10">
        <v>20100</v>
      </c>
      <c r="M28" s="10">
        <v>0</v>
      </c>
      <c r="N28" s="10">
        <v>27034</v>
      </c>
    </row>
    <row r="29" spans="1:14">
      <c r="A29" s="10">
        <v>1381</v>
      </c>
      <c r="B29" s="10">
        <v>4</v>
      </c>
      <c r="C29" s="10" t="s">
        <v>206</v>
      </c>
      <c r="D29" s="10" t="s">
        <v>207</v>
      </c>
      <c r="E29" s="10">
        <v>74209</v>
      </c>
      <c r="F29" s="10">
        <v>73548</v>
      </c>
      <c r="G29" s="10">
        <v>102</v>
      </c>
      <c r="H29" s="10">
        <v>163</v>
      </c>
      <c r="I29" s="10">
        <v>0</v>
      </c>
      <c r="J29" s="10">
        <v>37</v>
      </c>
      <c r="K29" s="10">
        <v>-20</v>
      </c>
      <c r="L29" s="10">
        <v>378</v>
      </c>
      <c r="M29" s="10">
        <v>0</v>
      </c>
      <c r="N29" s="10">
        <v>0</v>
      </c>
    </row>
    <row r="30" spans="1:14">
      <c r="A30" s="10">
        <v>1381</v>
      </c>
      <c r="B30" s="10">
        <v>4</v>
      </c>
      <c r="C30" s="10" t="s">
        <v>208</v>
      </c>
      <c r="D30" s="10" t="s">
        <v>209</v>
      </c>
      <c r="E30" s="10">
        <v>66280</v>
      </c>
      <c r="F30" s="10">
        <v>40026</v>
      </c>
      <c r="G30" s="10">
        <v>1129</v>
      </c>
      <c r="H30" s="10">
        <v>22</v>
      </c>
      <c r="I30" s="10">
        <v>0</v>
      </c>
      <c r="J30" s="10">
        <v>0</v>
      </c>
      <c r="K30" s="10">
        <v>-7</v>
      </c>
      <c r="L30" s="10">
        <v>0</v>
      </c>
      <c r="M30" s="10">
        <v>0</v>
      </c>
      <c r="N30" s="10">
        <v>25109</v>
      </c>
    </row>
    <row r="31" spans="1:14">
      <c r="A31" s="10">
        <v>1381</v>
      </c>
      <c r="B31" s="10">
        <v>4</v>
      </c>
      <c r="C31" s="10" t="s">
        <v>210</v>
      </c>
      <c r="D31" s="10" t="s">
        <v>211</v>
      </c>
      <c r="E31" s="10">
        <v>2570864</v>
      </c>
      <c r="F31" s="10">
        <v>2515008</v>
      </c>
      <c r="G31" s="10">
        <v>11644</v>
      </c>
      <c r="H31" s="10">
        <v>19959</v>
      </c>
      <c r="I31" s="10">
        <v>0</v>
      </c>
      <c r="J31" s="10">
        <v>173</v>
      </c>
      <c r="K31" s="10">
        <v>2432</v>
      </c>
      <c r="L31" s="10">
        <v>19722</v>
      </c>
      <c r="M31" s="10">
        <v>0</v>
      </c>
      <c r="N31" s="10">
        <v>1925</v>
      </c>
    </row>
    <row r="32" spans="1:14">
      <c r="A32" s="10">
        <v>1381</v>
      </c>
      <c r="B32" s="10">
        <v>2</v>
      </c>
      <c r="C32" s="10" t="s">
        <v>212</v>
      </c>
      <c r="D32" s="10" t="s">
        <v>213</v>
      </c>
      <c r="E32" s="10">
        <v>844079</v>
      </c>
      <c r="F32" s="10">
        <v>844079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</row>
    <row r="33" spans="1:14">
      <c r="A33" s="10">
        <v>1381</v>
      </c>
      <c r="B33" s="10">
        <v>3</v>
      </c>
      <c r="C33" s="10" t="s">
        <v>214</v>
      </c>
      <c r="D33" s="10" t="s">
        <v>215</v>
      </c>
      <c r="E33" s="10">
        <v>844079</v>
      </c>
      <c r="F33" s="10">
        <v>844079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</row>
    <row r="34" spans="1:14">
      <c r="A34" s="10">
        <v>1381</v>
      </c>
      <c r="B34" s="10">
        <v>4</v>
      </c>
      <c r="C34" s="10" t="s">
        <v>216</v>
      </c>
      <c r="D34" s="10" t="s">
        <v>217</v>
      </c>
      <c r="E34" s="10">
        <v>844079</v>
      </c>
      <c r="F34" s="10">
        <v>844079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</row>
    <row r="35" spans="1:14">
      <c r="A35" s="10">
        <v>1381</v>
      </c>
      <c r="B35" s="10">
        <v>2</v>
      </c>
      <c r="C35" s="10" t="s">
        <v>218</v>
      </c>
      <c r="D35" s="10" t="s">
        <v>219</v>
      </c>
      <c r="E35" s="10">
        <v>18784016</v>
      </c>
      <c r="F35" s="10">
        <v>17177686</v>
      </c>
      <c r="G35" s="10">
        <v>89021</v>
      </c>
      <c r="H35" s="10">
        <v>60485</v>
      </c>
      <c r="I35" s="10">
        <v>1460</v>
      </c>
      <c r="J35" s="10">
        <v>3971</v>
      </c>
      <c r="K35" s="10">
        <v>110289</v>
      </c>
      <c r="L35" s="10">
        <v>95430</v>
      </c>
      <c r="M35" s="10">
        <v>1212029</v>
      </c>
      <c r="N35" s="10">
        <v>33645</v>
      </c>
    </row>
    <row r="36" spans="1:14">
      <c r="A36" s="10">
        <v>1381</v>
      </c>
      <c r="B36" s="10">
        <v>3</v>
      </c>
      <c r="C36" s="10" t="s">
        <v>220</v>
      </c>
      <c r="D36" s="10" t="s">
        <v>221</v>
      </c>
      <c r="E36" s="10">
        <v>11673742</v>
      </c>
      <c r="F36" s="10">
        <v>10359519</v>
      </c>
      <c r="G36" s="10">
        <v>49743</v>
      </c>
      <c r="H36" s="10">
        <v>49814</v>
      </c>
      <c r="I36" s="10">
        <v>600</v>
      </c>
      <c r="J36" s="10">
        <v>2514</v>
      </c>
      <c r="K36" s="10">
        <v>97727</v>
      </c>
      <c r="L36" s="10">
        <v>72531</v>
      </c>
      <c r="M36" s="10">
        <v>1027484</v>
      </c>
      <c r="N36" s="10">
        <v>13809</v>
      </c>
    </row>
    <row r="37" spans="1:14">
      <c r="A37" s="10">
        <v>1381</v>
      </c>
      <c r="B37" s="10">
        <v>4</v>
      </c>
      <c r="C37" s="10" t="s">
        <v>222</v>
      </c>
      <c r="D37" s="10" t="s">
        <v>223</v>
      </c>
      <c r="E37" s="10">
        <v>8604630</v>
      </c>
      <c r="F37" s="10">
        <v>7865137</v>
      </c>
      <c r="G37" s="10">
        <v>37514</v>
      </c>
      <c r="H37" s="10">
        <v>38471</v>
      </c>
      <c r="I37" s="10">
        <v>600</v>
      </c>
      <c r="J37" s="10">
        <v>866</v>
      </c>
      <c r="K37" s="10">
        <v>88941</v>
      </c>
      <c r="L37" s="10">
        <v>49831</v>
      </c>
      <c r="M37" s="10">
        <v>516004</v>
      </c>
      <c r="N37" s="10">
        <v>7265</v>
      </c>
    </row>
    <row r="38" spans="1:14">
      <c r="A38" s="10">
        <v>1381</v>
      </c>
      <c r="B38" s="10">
        <v>4</v>
      </c>
      <c r="C38" s="10" t="s">
        <v>224</v>
      </c>
      <c r="D38" s="10" t="s">
        <v>225</v>
      </c>
      <c r="E38" s="10">
        <v>2048891</v>
      </c>
      <c r="F38" s="10">
        <v>1929216</v>
      </c>
      <c r="G38" s="10">
        <v>8993</v>
      </c>
      <c r="H38" s="10">
        <v>7268</v>
      </c>
      <c r="I38" s="10">
        <v>0</v>
      </c>
      <c r="J38" s="10">
        <v>664</v>
      </c>
      <c r="K38" s="10">
        <v>-1091</v>
      </c>
      <c r="L38" s="10">
        <v>17055</v>
      </c>
      <c r="M38" s="10">
        <v>86315</v>
      </c>
      <c r="N38" s="10">
        <v>471</v>
      </c>
    </row>
    <row r="39" spans="1:14">
      <c r="A39" s="10">
        <v>1381</v>
      </c>
      <c r="B39" s="10">
        <v>4</v>
      </c>
      <c r="C39" s="10" t="s">
        <v>226</v>
      </c>
      <c r="D39" s="10" t="s">
        <v>227</v>
      </c>
      <c r="E39" s="10">
        <v>1020221</v>
      </c>
      <c r="F39" s="10">
        <v>565166</v>
      </c>
      <c r="G39" s="10">
        <v>3237</v>
      </c>
      <c r="H39" s="10">
        <v>4074</v>
      </c>
      <c r="I39" s="10">
        <v>0</v>
      </c>
      <c r="J39" s="10">
        <v>984</v>
      </c>
      <c r="K39" s="10">
        <v>9877</v>
      </c>
      <c r="L39" s="10">
        <v>5645</v>
      </c>
      <c r="M39" s="10">
        <v>425165</v>
      </c>
      <c r="N39" s="10">
        <v>6073</v>
      </c>
    </row>
    <row r="40" spans="1:14">
      <c r="A40" s="10">
        <v>1381</v>
      </c>
      <c r="B40" s="10">
        <v>3</v>
      </c>
      <c r="C40" s="10" t="s">
        <v>228</v>
      </c>
      <c r="D40" s="10" t="s">
        <v>229</v>
      </c>
      <c r="E40" s="10">
        <v>7110274</v>
      </c>
      <c r="F40" s="10">
        <v>6818167</v>
      </c>
      <c r="G40" s="10">
        <v>39278</v>
      </c>
      <c r="H40" s="10">
        <v>10671</v>
      </c>
      <c r="I40" s="10">
        <v>860</v>
      </c>
      <c r="J40" s="10">
        <v>1457</v>
      </c>
      <c r="K40" s="10">
        <v>12562</v>
      </c>
      <c r="L40" s="10">
        <v>22899</v>
      </c>
      <c r="M40" s="10">
        <v>184545</v>
      </c>
      <c r="N40" s="10">
        <v>19836</v>
      </c>
    </row>
    <row r="41" spans="1:14">
      <c r="A41" s="10">
        <v>1381</v>
      </c>
      <c r="B41" s="10">
        <v>4</v>
      </c>
      <c r="C41" s="10" t="s">
        <v>230</v>
      </c>
      <c r="D41" s="10" t="s">
        <v>231</v>
      </c>
      <c r="E41" s="10">
        <v>80330</v>
      </c>
      <c r="F41" s="10">
        <v>72358</v>
      </c>
      <c r="G41" s="10">
        <v>271</v>
      </c>
      <c r="H41" s="10">
        <v>140</v>
      </c>
      <c r="I41" s="10">
        <v>0</v>
      </c>
      <c r="J41" s="10">
        <v>7</v>
      </c>
      <c r="K41" s="10">
        <v>5366</v>
      </c>
      <c r="L41" s="10">
        <v>73</v>
      </c>
      <c r="M41" s="10">
        <v>2115</v>
      </c>
      <c r="N41" s="10">
        <v>0</v>
      </c>
    </row>
    <row r="42" spans="1:14">
      <c r="A42" s="10">
        <v>1381</v>
      </c>
      <c r="B42" s="10">
        <v>4</v>
      </c>
      <c r="C42" s="10" t="s">
        <v>232</v>
      </c>
      <c r="D42" s="10" t="s">
        <v>233</v>
      </c>
      <c r="E42" s="10">
        <v>1889381</v>
      </c>
      <c r="F42" s="10">
        <v>1772164</v>
      </c>
      <c r="G42" s="10">
        <v>4358</v>
      </c>
      <c r="H42" s="10">
        <v>4127</v>
      </c>
      <c r="I42" s="10">
        <v>0</v>
      </c>
      <c r="J42" s="10">
        <v>974</v>
      </c>
      <c r="K42" s="10">
        <v>1002</v>
      </c>
      <c r="L42" s="10">
        <v>8561</v>
      </c>
      <c r="M42" s="10">
        <v>93305</v>
      </c>
      <c r="N42" s="10">
        <v>4889</v>
      </c>
    </row>
    <row r="43" spans="1:14">
      <c r="A43" s="10">
        <v>1381</v>
      </c>
      <c r="B43" s="10">
        <v>4</v>
      </c>
      <c r="C43" s="10" t="s">
        <v>234</v>
      </c>
      <c r="D43" s="10" t="s">
        <v>235</v>
      </c>
      <c r="E43" s="10">
        <v>4486780</v>
      </c>
      <c r="F43" s="10">
        <v>4334256</v>
      </c>
      <c r="G43" s="10">
        <v>34326</v>
      </c>
      <c r="H43" s="10">
        <v>5032</v>
      </c>
      <c r="I43" s="10">
        <v>0</v>
      </c>
      <c r="J43" s="10">
        <v>421</v>
      </c>
      <c r="K43" s="10">
        <v>5870</v>
      </c>
      <c r="L43" s="10">
        <v>11602</v>
      </c>
      <c r="M43" s="10">
        <v>84705</v>
      </c>
      <c r="N43" s="10">
        <v>10568</v>
      </c>
    </row>
    <row r="44" spans="1:14">
      <c r="A44" s="10">
        <v>1381</v>
      </c>
      <c r="B44" s="10">
        <v>4</v>
      </c>
      <c r="C44" s="10" t="s">
        <v>236</v>
      </c>
      <c r="D44" s="10" t="s">
        <v>237</v>
      </c>
      <c r="E44" s="10">
        <v>317987</v>
      </c>
      <c r="F44" s="10">
        <v>314248</v>
      </c>
      <c r="G44" s="10">
        <v>99</v>
      </c>
      <c r="H44" s="10">
        <v>0</v>
      </c>
      <c r="I44" s="10">
        <v>0</v>
      </c>
      <c r="J44" s="10">
        <v>13</v>
      </c>
      <c r="K44" s="10">
        <v>1981</v>
      </c>
      <c r="L44" s="10">
        <v>1151</v>
      </c>
      <c r="M44" s="10">
        <v>495</v>
      </c>
      <c r="N44" s="10">
        <v>0</v>
      </c>
    </row>
    <row r="45" spans="1:14">
      <c r="A45" s="10">
        <v>1381</v>
      </c>
      <c r="B45" s="10">
        <v>4</v>
      </c>
      <c r="C45" s="10" t="s">
        <v>238</v>
      </c>
      <c r="D45" s="10" t="s">
        <v>239</v>
      </c>
      <c r="E45" s="10">
        <v>335796</v>
      </c>
      <c r="F45" s="10">
        <v>325140</v>
      </c>
      <c r="G45" s="10">
        <v>224</v>
      </c>
      <c r="H45" s="10">
        <v>1372</v>
      </c>
      <c r="I45" s="10">
        <v>860</v>
      </c>
      <c r="J45" s="10">
        <v>42</v>
      </c>
      <c r="K45" s="10">
        <v>-1657</v>
      </c>
      <c r="L45" s="10">
        <v>1511</v>
      </c>
      <c r="M45" s="10">
        <v>3925</v>
      </c>
      <c r="N45" s="10">
        <v>4379</v>
      </c>
    </row>
    <row r="46" spans="1:14">
      <c r="A46" s="10">
        <v>1381</v>
      </c>
      <c r="B46" s="10">
        <v>2</v>
      </c>
      <c r="C46" s="10" t="s">
        <v>240</v>
      </c>
      <c r="D46" s="10" t="s">
        <v>241</v>
      </c>
      <c r="E46" s="10">
        <v>1655554</v>
      </c>
      <c r="F46" s="10">
        <v>1487416</v>
      </c>
      <c r="G46" s="10">
        <v>1663</v>
      </c>
      <c r="H46" s="10">
        <v>1762</v>
      </c>
      <c r="I46" s="10">
        <v>0</v>
      </c>
      <c r="J46" s="10">
        <v>201</v>
      </c>
      <c r="K46" s="10">
        <v>12559</v>
      </c>
      <c r="L46" s="10">
        <v>2595</v>
      </c>
      <c r="M46" s="10">
        <v>145453</v>
      </c>
      <c r="N46" s="10">
        <v>3904</v>
      </c>
    </row>
    <row r="47" spans="1:14">
      <c r="A47" s="10">
        <v>1381</v>
      </c>
      <c r="B47" s="10">
        <v>3</v>
      </c>
      <c r="C47" s="10" t="s">
        <v>242</v>
      </c>
      <c r="D47" s="10" t="s">
        <v>243</v>
      </c>
      <c r="E47" s="10">
        <v>1388407</v>
      </c>
      <c r="F47" s="10">
        <v>1275070</v>
      </c>
      <c r="G47" s="10">
        <v>1249</v>
      </c>
      <c r="H47" s="10">
        <v>1588</v>
      </c>
      <c r="I47" s="10">
        <v>0</v>
      </c>
      <c r="J47" s="10">
        <v>201</v>
      </c>
      <c r="K47" s="10">
        <v>7096</v>
      </c>
      <c r="L47" s="10">
        <v>2235</v>
      </c>
      <c r="M47" s="10">
        <v>97404</v>
      </c>
      <c r="N47" s="10">
        <v>3564</v>
      </c>
    </row>
    <row r="48" spans="1:14">
      <c r="A48" s="10">
        <v>1381</v>
      </c>
      <c r="B48" s="10">
        <v>4</v>
      </c>
      <c r="C48" s="10" t="s">
        <v>244</v>
      </c>
      <c r="D48" s="10" t="s">
        <v>243</v>
      </c>
      <c r="E48" s="10">
        <v>1388407</v>
      </c>
      <c r="F48" s="10">
        <v>1275070</v>
      </c>
      <c r="G48" s="10">
        <v>1249</v>
      </c>
      <c r="H48" s="10">
        <v>1588</v>
      </c>
      <c r="I48" s="10">
        <v>0</v>
      </c>
      <c r="J48" s="10">
        <v>201</v>
      </c>
      <c r="K48" s="10">
        <v>7096</v>
      </c>
      <c r="L48" s="10">
        <v>2235</v>
      </c>
      <c r="M48" s="10">
        <v>97404</v>
      </c>
      <c r="N48" s="10">
        <v>3564</v>
      </c>
    </row>
    <row r="49" spans="1:14">
      <c r="A49" s="10">
        <v>1381</v>
      </c>
      <c r="B49" s="10">
        <v>3</v>
      </c>
      <c r="C49" s="10" t="s">
        <v>245</v>
      </c>
      <c r="D49" s="10" t="s">
        <v>246</v>
      </c>
      <c r="E49" s="10">
        <v>267146</v>
      </c>
      <c r="F49" s="10">
        <v>212346</v>
      </c>
      <c r="G49" s="10">
        <v>414</v>
      </c>
      <c r="H49" s="10">
        <v>174</v>
      </c>
      <c r="I49" s="10">
        <v>0</v>
      </c>
      <c r="J49" s="10">
        <v>0</v>
      </c>
      <c r="K49" s="10">
        <v>5463</v>
      </c>
      <c r="L49" s="10">
        <v>360</v>
      </c>
      <c r="M49" s="10">
        <v>48049</v>
      </c>
      <c r="N49" s="10">
        <v>340</v>
      </c>
    </row>
    <row r="50" spans="1:14">
      <c r="A50" s="10">
        <v>1381</v>
      </c>
      <c r="B50" s="10">
        <v>4</v>
      </c>
      <c r="C50" s="10" t="s">
        <v>247</v>
      </c>
      <c r="D50" s="10" t="s">
        <v>246</v>
      </c>
      <c r="E50" s="10">
        <v>267146</v>
      </c>
      <c r="F50" s="10">
        <v>212346</v>
      </c>
      <c r="G50" s="10">
        <v>414</v>
      </c>
      <c r="H50" s="10">
        <v>174</v>
      </c>
      <c r="I50" s="10">
        <v>0</v>
      </c>
      <c r="J50" s="10">
        <v>0</v>
      </c>
      <c r="K50" s="10">
        <v>5463</v>
      </c>
      <c r="L50" s="10">
        <v>360</v>
      </c>
      <c r="M50" s="10">
        <v>48049</v>
      </c>
      <c r="N50" s="10">
        <v>340</v>
      </c>
    </row>
    <row r="51" spans="1:14">
      <c r="A51" s="10">
        <v>1381</v>
      </c>
      <c r="B51" s="10">
        <v>2</v>
      </c>
      <c r="C51" s="10" t="s">
        <v>248</v>
      </c>
      <c r="D51" s="10" t="s">
        <v>249</v>
      </c>
      <c r="E51" s="10">
        <v>2496115</v>
      </c>
      <c r="F51" s="10">
        <v>2444102</v>
      </c>
      <c r="G51" s="10">
        <v>5984</v>
      </c>
      <c r="H51" s="10">
        <v>9426</v>
      </c>
      <c r="I51" s="10">
        <v>269</v>
      </c>
      <c r="J51" s="10">
        <v>145</v>
      </c>
      <c r="K51" s="10">
        <v>-1123</v>
      </c>
      <c r="L51" s="10">
        <v>3232</v>
      </c>
      <c r="M51" s="10">
        <v>31430</v>
      </c>
      <c r="N51" s="10">
        <v>2650</v>
      </c>
    </row>
    <row r="52" spans="1:14">
      <c r="A52" s="10">
        <v>1381</v>
      </c>
      <c r="B52" s="10">
        <v>3</v>
      </c>
      <c r="C52" s="10" t="s">
        <v>250</v>
      </c>
      <c r="D52" s="10" t="s">
        <v>251</v>
      </c>
      <c r="E52" s="10">
        <v>1472735</v>
      </c>
      <c r="F52" s="10">
        <v>1432679</v>
      </c>
      <c r="G52" s="10">
        <v>4840</v>
      </c>
      <c r="H52" s="10">
        <v>6348</v>
      </c>
      <c r="I52" s="10">
        <v>269</v>
      </c>
      <c r="J52" s="10">
        <v>140</v>
      </c>
      <c r="K52" s="10">
        <v>-593</v>
      </c>
      <c r="L52" s="10">
        <v>2317</v>
      </c>
      <c r="M52" s="10">
        <v>25142</v>
      </c>
      <c r="N52" s="10">
        <v>1593</v>
      </c>
    </row>
    <row r="53" spans="1:14">
      <c r="A53" s="10">
        <v>1381</v>
      </c>
      <c r="B53" s="10">
        <v>4</v>
      </c>
      <c r="C53" s="10" t="s">
        <v>252</v>
      </c>
      <c r="D53" s="10" t="s">
        <v>253</v>
      </c>
      <c r="E53" s="10">
        <v>1302745</v>
      </c>
      <c r="F53" s="10">
        <v>1280965</v>
      </c>
      <c r="G53" s="10">
        <v>4769</v>
      </c>
      <c r="H53" s="10">
        <v>4255</v>
      </c>
      <c r="I53" s="10">
        <v>269</v>
      </c>
      <c r="J53" s="10">
        <v>106</v>
      </c>
      <c r="K53" s="10">
        <v>-834</v>
      </c>
      <c r="L53" s="10">
        <v>1133</v>
      </c>
      <c r="M53" s="10">
        <v>11844</v>
      </c>
      <c r="N53" s="10">
        <v>237</v>
      </c>
    </row>
    <row r="54" spans="1:14">
      <c r="A54" s="10">
        <v>1381</v>
      </c>
      <c r="B54" s="10">
        <v>4</v>
      </c>
      <c r="C54" s="10" t="s">
        <v>254</v>
      </c>
      <c r="D54" s="10" t="s">
        <v>255</v>
      </c>
      <c r="E54" s="10">
        <v>169991</v>
      </c>
      <c r="F54" s="10">
        <v>151713</v>
      </c>
      <c r="G54" s="10">
        <v>71</v>
      </c>
      <c r="H54" s="10">
        <v>2093</v>
      </c>
      <c r="I54" s="10">
        <v>0</v>
      </c>
      <c r="J54" s="10">
        <v>34</v>
      </c>
      <c r="K54" s="10">
        <v>241</v>
      </c>
      <c r="L54" s="10">
        <v>1184</v>
      </c>
      <c r="M54" s="10">
        <v>13297</v>
      </c>
      <c r="N54" s="10">
        <v>1357</v>
      </c>
    </row>
    <row r="55" spans="1:14">
      <c r="A55" s="10">
        <v>1381</v>
      </c>
      <c r="B55" s="10">
        <v>3</v>
      </c>
      <c r="C55" s="10" t="s">
        <v>256</v>
      </c>
      <c r="D55" s="10" t="s">
        <v>257</v>
      </c>
      <c r="E55" s="10">
        <v>1023380</v>
      </c>
      <c r="F55" s="10">
        <v>1011423</v>
      </c>
      <c r="G55" s="10">
        <v>1144</v>
      </c>
      <c r="H55" s="10">
        <v>3078</v>
      </c>
      <c r="I55" s="10">
        <v>0</v>
      </c>
      <c r="J55" s="10">
        <v>5</v>
      </c>
      <c r="K55" s="10">
        <v>-530</v>
      </c>
      <c r="L55" s="10">
        <v>915</v>
      </c>
      <c r="M55" s="10">
        <v>6288</v>
      </c>
      <c r="N55" s="10">
        <v>1057</v>
      </c>
    </row>
    <row r="56" spans="1:14">
      <c r="A56" s="10">
        <v>1381</v>
      </c>
      <c r="B56" s="10">
        <v>4</v>
      </c>
      <c r="C56" s="10" t="s">
        <v>258</v>
      </c>
      <c r="D56" s="10" t="s">
        <v>257</v>
      </c>
      <c r="E56" s="10">
        <v>1023380</v>
      </c>
      <c r="F56" s="10">
        <v>1011423</v>
      </c>
      <c r="G56" s="10">
        <v>1144</v>
      </c>
      <c r="H56" s="10">
        <v>3078</v>
      </c>
      <c r="I56" s="10">
        <v>0</v>
      </c>
      <c r="J56" s="10">
        <v>5</v>
      </c>
      <c r="K56" s="10">
        <v>-530</v>
      </c>
      <c r="L56" s="10">
        <v>915</v>
      </c>
      <c r="M56" s="10">
        <v>6288</v>
      </c>
      <c r="N56" s="10">
        <v>1057</v>
      </c>
    </row>
    <row r="57" spans="1:14">
      <c r="A57" s="10">
        <v>1381</v>
      </c>
      <c r="B57" s="10">
        <v>2</v>
      </c>
      <c r="C57" s="10" t="s">
        <v>259</v>
      </c>
      <c r="D57" s="10" t="s">
        <v>260</v>
      </c>
      <c r="E57" s="10">
        <v>1990825</v>
      </c>
      <c r="F57" s="10">
        <v>1939629</v>
      </c>
      <c r="G57" s="10">
        <v>6206</v>
      </c>
      <c r="H57" s="10">
        <v>15014</v>
      </c>
      <c r="I57" s="10">
        <v>0</v>
      </c>
      <c r="J57" s="10">
        <v>138</v>
      </c>
      <c r="K57" s="10">
        <v>11741</v>
      </c>
      <c r="L57" s="10">
        <v>11199</v>
      </c>
      <c r="M57" s="10">
        <v>6222</v>
      </c>
      <c r="N57" s="10">
        <v>677</v>
      </c>
    </row>
    <row r="58" spans="1:14">
      <c r="A58" s="10">
        <v>1381</v>
      </c>
      <c r="B58" s="10">
        <v>3</v>
      </c>
      <c r="C58" s="10" t="s">
        <v>261</v>
      </c>
      <c r="D58" s="10" t="s">
        <v>262</v>
      </c>
      <c r="E58" s="10">
        <v>148051</v>
      </c>
      <c r="F58" s="10">
        <v>140092</v>
      </c>
      <c r="G58" s="10">
        <v>889</v>
      </c>
      <c r="H58" s="10">
        <v>2374</v>
      </c>
      <c r="I58" s="10">
        <v>0</v>
      </c>
      <c r="J58" s="10">
        <v>17</v>
      </c>
      <c r="K58" s="10">
        <v>-44</v>
      </c>
      <c r="L58" s="10">
        <v>1630</v>
      </c>
      <c r="M58" s="10">
        <v>2675</v>
      </c>
      <c r="N58" s="10">
        <v>417</v>
      </c>
    </row>
    <row r="59" spans="1:14">
      <c r="A59" s="10">
        <v>1381</v>
      </c>
      <c r="B59" s="10">
        <v>4</v>
      </c>
      <c r="C59" s="10" t="s">
        <v>263</v>
      </c>
      <c r="D59" s="10" t="s">
        <v>262</v>
      </c>
      <c r="E59" s="10">
        <v>148051</v>
      </c>
      <c r="F59" s="10">
        <v>140092</v>
      </c>
      <c r="G59" s="10">
        <v>889</v>
      </c>
      <c r="H59" s="10">
        <v>2374</v>
      </c>
      <c r="I59" s="10">
        <v>0</v>
      </c>
      <c r="J59" s="10">
        <v>17</v>
      </c>
      <c r="K59" s="10">
        <v>-44</v>
      </c>
      <c r="L59" s="10">
        <v>1630</v>
      </c>
      <c r="M59" s="10">
        <v>2675</v>
      </c>
      <c r="N59" s="10">
        <v>417</v>
      </c>
    </row>
    <row r="60" spans="1:14">
      <c r="A60" s="10">
        <v>1381</v>
      </c>
      <c r="B60" s="10">
        <v>3</v>
      </c>
      <c r="C60" s="10" t="s">
        <v>264</v>
      </c>
      <c r="D60" s="10" t="s">
        <v>265</v>
      </c>
      <c r="E60" s="10">
        <v>1842775</v>
      </c>
      <c r="F60" s="10">
        <v>1799537</v>
      </c>
      <c r="G60" s="10">
        <v>5317</v>
      </c>
      <c r="H60" s="10">
        <v>12640</v>
      </c>
      <c r="I60" s="10">
        <v>0</v>
      </c>
      <c r="J60" s="10">
        <v>121</v>
      </c>
      <c r="K60" s="10">
        <v>11784</v>
      </c>
      <c r="L60" s="10">
        <v>9570</v>
      </c>
      <c r="M60" s="10">
        <v>3546</v>
      </c>
      <c r="N60" s="10">
        <v>259</v>
      </c>
    </row>
    <row r="61" spans="1:14">
      <c r="A61" s="10">
        <v>1381</v>
      </c>
      <c r="B61" s="10">
        <v>4</v>
      </c>
      <c r="C61" s="10" t="s">
        <v>266</v>
      </c>
      <c r="D61" s="10" t="s">
        <v>267</v>
      </c>
      <c r="E61" s="10">
        <v>1341078</v>
      </c>
      <c r="F61" s="10">
        <v>1315724</v>
      </c>
      <c r="G61" s="10">
        <v>2766</v>
      </c>
      <c r="H61" s="10">
        <v>11161</v>
      </c>
      <c r="I61" s="10">
        <v>0</v>
      </c>
      <c r="J61" s="10">
        <v>3</v>
      </c>
      <c r="K61" s="10">
        <v>2554</v>
      </c>
      <c r="L61" s="10">
        <v>7705</v>
      </c>
      <c r="M61" s="10">
        <v>1137</v>
      </c>
      <c r="N61" s="10">
        <v>29</v>
      </c>
    </row>
    <row r="62" spans="1:14">
      <c r="A62" s="10">
        <v>1381</v>
      </c>
      <c r="B62" s="10">
        <v>4</v>
      </c>
      <c r="C62" s="10" t="s">
        <v>268</v>
      </c>
      <c r="D62" s="10" t="s">
        <v>269</v>
      </c>
      <c r="E62" s="10">
        <v>250538</v>
      </c>
      <c r="F62" s="10">
        <v>245925</v>
      </c>
      <c r="G62" s="10">
        <v>1691</v>
      </c>
      <c r="H62" s="10">
        <v>1055</v>
      </c>
      <c r="I62" s="10">
        <v>0</v>
      </c>
      <c r="J62" s="10">
        <v>117</v>
      </c>
      <c r="K62" s="10">
        <v>-161</v>
      </c>
      <c r="L62" s="10">
        <v>1440</v>
      </c>
      <c r="M62" s="10">
        <v>471</v>
      </c>
      <c r="N62" s="10">
        <v>0</v>
      </c>
    </row>
    <row r="63" spans="1:14">
      <c r="A63" s="10">
        <v>1381</v>
      </c>
      <c r="B63" s="10">
        <v>4</v>
      </c>
      <c r="C63" s="10" t="s">
        <v>270</v>
      </c>
      <c r="D63" s="10" t="s">
        <v>271</v>
      </c>
      <c r="E63" s="10">
        <v>226729</v>
      </c>
      <c r="F63" s="10">
        <v>215385</v>
      </c>
      <c r="G63" s="10">
        <v>834</v>
      </c>
      <c r="H63" s="10">
        <v>424</v>
      </c>
      <c r="I63" s="10">
        <v>0</v>
      </c>
      <c r="J63" s="10">
        <v>0</v>
      </c>
      <c r="K63" s="10">
        <v>9391</v>
      </c>
      <c r="L63" s="10">
        <v>415</v>
      </c>
      <c r="M63" s="10">
        <v>130</v>
      </c>
      <c r="N63" s="10">
        <v>150</v>
      </c>
    </row>
    <row r="64" spans="1:14">
      <c r="A64" s="10">
        <v>1381</v>
      </c>
      <c r="B64" s="10">
        <v>4</v>
      </c>
      <c r="C64" s="10" t="s">
        <v>272</v>
      </c>
      <c r="D64" s="10" t="s">
        <v>273</v>
      </c>
      <c r="E64" s="10">
        <v>24430</v>
      </c>
      <c r="F64" s="10">
        <v>22502</v>
      </c>
      <c r="G64" s="10">
        <v>27</v>
      </c>
      <c r="H64" s="10">
        <v>0</v>
      </c>
      <c r="I64" s="10">
        <v>0</v>
      </c>
      <c r="J64" s="10">
        <v>2</v>
      </c>
      <c r="K64" s="10">
        <v>0</v>
      </c>
      <c r="L64" s="10">
        <v>10</v>
      </c>
      <c r="M64" s="10">
        <v>1809</v>
      </c>
      <c r="N64" s="10">
        <v>80</v>
      </c>
    </row>
    <row r="65" spans="1:14">
      <c r="A65" s="10">
        <v>1381</v>
      </c>
      <c r="B65" s="10">
        <v>2</v>
      </c>
      <c r="C65" s="10" t="s">
        <v>274</v>
      </c>
      <c r="D65" s="10" t="s">
        <v>275</v>
      </c>
      <c r="E65" s="10">
        <v>4017760</v>
      </c>
      <c r="F65" s="10">
        <v>3844416</v>
      </c>
      <c r="G65" s="10">
        <v>8468</v>
      </c>
      <c r="H65" s="10">
        <v>9486</v>
      </c>
      <c r="I65" s="10">
        <v>0</v>
      </c>
      <c r="J65" s="10">
        <v>414</v>
      </c>
      <c r="K65" s="10">
        <v>15720</v>
      </c>
      <c r="L65" s="10">
        <v>30799</v>
      </c>
      <c r="M65" s="10">
        <v>104051</v>
      </c>
      <c r="N65" s="10">
        <v>4406</v>
      </c>
    </row>
    <row r="66" spans="1:14">
      <c r="A66" s="10">
        <v>1381</v>
      </c>
      <c r="B66" s="10">
        <v>3</v>
      </c>
      <c r="C66" s="10" t="s">
        <v>276</v>
      </c>
      <c r="D66" s="10" t="s">
        <v>275</v>
      </c>
      <c r="E66" s="10">
        <v>4017760</v>
      </c>
      <c r="F66" s="10">
        <v>3844416</v>
      </c>
      <c r="G66" s="10">
        <v>8468</v>
      </c>
      <c r="H66" s="10">
        <v>9486</v>
      </c>
      <c r="I66" s="10">
        <v>0</v>
      </c>
      <c r="J66" s="10">
        <v>414</v>
      </c>
      <c r="K66" s="10">
        <v>15720</v>
      </c>
      <c r="L66" s="10">
        <v>30799</v>
      </c>
      <c r="M66" s="10">
        <v>104051</v>
      </c>
      <c r="N66" s="10">
        <v>4406</v>
      </c>
    </row>
    <row r="67" spans="1:14">
      <c r="A67" s="10">
        <v>1381</v>
      </c>
      <c r="B67" s="10">
        <v>4</v>
      </c>
      <c r="C67" s="10" t="s">
        <v>277</v>
      </c>
      <c r="D67" s="10" t="s">
        <v>278</v>
      </c>
      <c r="E67" s="10">
        <v>2038440</v>
      </c>
      <c r="F67" s="10">
        <v>1933837</v>
      </c>
      <c r="G67" s="10">
        <v>3749</v>
      </c>
      <c r="H67" s="10">
        <v>3279</v>
      </c>
      <c r="I67" s="10">
        <v>0</v>
      </c>
      <c r="J67" s="10">
        <v>191</v>
      </c>
      <c r="K67" s="10">
        <v>12013</v>
      </c>
      <c r="L67" s="10">
        <v>28744</v>
      </c>
      <c r="M67" s="10">
        <v>52390</v>
      </c>
      <c r="N67" s="10">
        <v>4236</v>
      </c>
    </row>
    <row r="68" spans="1:14">
      <c r="A68" s="10">
        <v>1381</v>
      </c>
      <c r="B68" s="10">
        <v>4</v>
      </c>
      <c r="C68" s="10" t="s">
        <v>279</v>
      </c>
      <c r="D68" s="10" t="s">
        <v>280</v>
      </c>
      <c r="E68" s="10">
        <v>1094613</v>
      </c>
      <c r="F68" s="10">
        <v>1040774</v>
      </c>
      <c r="G68" s="10">
        <v>4013</v>
      </c>
      <c r="H68" s="10">
        <v>2103</v>
      </c>
      <c r="I68" s="10">
        <v>0</v>
      </c>
      <c r="J68" s="10">
        <v>6</v>
      </c>
      <c r="K68" s="10">
        <v>-180</v>
      </c>
      <c r="L68" s="10">
        <v>1123</v>
      </c>
      <c r="M68" s="10">
        <v>46719</v>
      </c>
      <c r="N68" s="10">
        <v>55</v>
      </c>
    </row>
    <row r="69" spans="1:14">
      <c r="A69" s="10">
        <v>1381</v>
      </c>
      <c r="B69" s="10">
        <v>4</v>
      </c>
      <c r="C69" s="10" t="s">
        <v>281</v>
      </c>
      <c r="D69" s="10" t="s">
        <v>282</v>
      </c>
      <c r="E69" s="10">
        <v>884707</v>
      </c>
      <c r="F69" s="10">
        <v>869805</v>
      </c>
      <c r="G69" s="10">
        <v>706</v>
      </c>
      <c r="H69" s="10">
        <v>4103</v>
      </c>
      <c r="I69" s="10">
        <v>0</v>
      </c>
      <c r="J69" s="10">
        <v>217</v>
      </c>
      <c r="K69" s="10">
        <v>3886</v>
      </c>
      <c r="L69" s="10">
        <v>932</v>
      </c>
      <c r="M69" s="10">
        <v>4942</v>
      </c>
      <c r="N69" s="10">
        <v>115</v>
      </c>
    </row>
    <row r="70" spans="1:14">
      <c r="A70" s="10">
        <v>1381</v>
      </c>
      <c r="B70" s="10">
        <v>2</v>
      </c>
      <c r="C70" s="10" t="s">
        <v>283</v>
      </c>
      <c r="D70" s="10" t="s">
        <v>284</v>
      </c>
      <c r="E70" s="10">
        <v>2350573</v>
      </c>
      <c r="F70" s="10">
        <v>1834700</v>
      </c>
      <c r="G70" s="10">
        <v>4607</v>
      </c>
      <c r="H70" s="10">
        <v>13465</v>
      </c>
      <c r="I70" s="10">
        <v>100</v>
      </c>
      <c r="J70" s="10">
        <v>738</v>
      </c>
      <c r="K70" s="10">
        <v>5924</v>
      </c>
      <c r="L70" s="10">
        <v>2901</v>
      </c>
      <c r="M70" s="10">
        <v>482703</v>
      </c>
      <c r="N70" s="10">
        <v>5434</v>
      </c>
    </row>
    <row r="71" spans="1:14">
      <c r="A71" s="10">
        <v>1381</v>
      </c>
      <c r="B71" s="10">
        <v>7</v>
      </c>
      <c r="C71" s="10" t="s">
        <v>285</v>
      </c>
      <c r="D71" s="10" t="s">
        <v>286</v>
      </c>
      <c r="E71" s="10">
        <v>2350573</v>
      </c>
      <c r="F71" s="10">
        <v>1834700</v>
      </c>
      <c r="G71" s="10">
        <v>4607</v>
      </c>
      <c r="H71" s="10">
        <v>13465</v>
      </c>
      <c r="I71" s="10">
        <v>100</v>
      </c>
      <c r="J71" s="10">
        <v>738</v>
      </c>
      <c r="K71" s="10">
        <v>5924</v>
      </c>
      <c r="L71" s="10">
        <v>2901</v>
      </c>
      <c r="M71" s="10">
        <v>482703</v>
      </c>
      <c r="N71" s="10">
        <v>5434</v>
      </c>
    </row>
    <row r="72" spans="1:14">
      <c r="A72" s="10">
        <v>1381</v>
      </c>
      <c r="B72" s="10">
        <v>4</v>
      </c>
      <c r="C72" s="10" t="s">
        <v>287</v>
      </c>
      <c r="D72" s="10" t="s">
        <v>288</v>
      </c>
      <c r="E72" s="10">
        <v>2076312</v>
      </c>
      <c r="F72" s="10">
        <v>1592646</v>
      </c>
      <c r="G72" s="10">
        <v>3734</v>
      </c>
      <c r="H72" s="10">
        <v>12349</v>
      </c>
      <c r="I72" s="10">
        <v>100</v>
      </c>
      <c r="J72" s="10">
        <v>396</v>
      </c>
      <c r="K72" s="10">
        <v>5924</v>
      </c>
      <c r="L72" s="10">
        <v>2744</v>
      </c>
      <c r="M72" s="10">
        <v>453413</v>
      </c>
      <c r="N72" s="10">
        <v>5005</v>
      </c>
    </row>
    <row r="73" spans="1:14">
      <c r="A73" s="10">
        <v>1381</v>
      </c>
      <c r="B73" s="10">
        <v>9</v>
      </c>
      <c r="C73" s="10" t="s">
        <v>289</v>
      </c>
      <c r="D73" s="10" t="s">
        <v>290</v>
      </c>
      <c r="E73" s="10">
        <v>274261</v>
      </c>
      <c r="F73" s="10">
        <v>242054</v>
      </c>
      <c r="G73" s="10">
        <v>873</v>
      </c>
      <c r="H73" s="10">
        <v>1116</v>
      </c>
      <c r="I73" s="10">
        <v>0</v>
      </c>
      <c r="J73" s="10">
        <v>343</v>
      </c>
      <c r="K73" s="10">
        <v>0</v>
      </c>
      <c r="L73" s="10">
        <v>157</v>
      </c>
      <c r="M73" s="10">
        <v>29289</v>
      </c>
      <c r="N73" s="10">
        <v>429</v>
      </c>
    </row>
    <row r="74" spans="1:14">
      <c r="A74" s="10">
        <v>1381</v>
      </c>
      <c r="B74" s="10">
        <v>2</v>
      </c>
      <c r="C74" s="10" t="s">
        <v>291</v>
      </c>
      <c r="D74" s="10" t="s">
        <v>292</v>
      </c>
      <c r="E74" s="10">
        <v>23918393</v>
      </c>
      <c r="F74" s="10">
        <v>23409199</v>
      </c>
      <c r="G74" s="10">
        <v>2997</v>
      </c>
      <c r="H74" s="10">
        <v>11913</v>
      </c>
      <c r="I74" s="10">
        <v>0</v>
      </c>
      <c r="J74" s="10">
        <v>1632</v>
      </c>
      <c r="K74" s="10">
        <v>250574</v>
      </c>
      <c r="L74" s="10">
        <v>195738</v>
      </c>
      <c r="M74" s="10">
        <v>43179</v>
      </c>
      <c r="N74" s="10">
        <v>3161</v>
      </c>
    </row>
    <row r="75" spans="1:14">
      <c r="A75" s="10">
        <v>1381</v>
      </c>
      <c r="B75" s="10">
        <v>3</v>
      </c>
      <c r="C75" s="10" t="s">
        <v>293</v>
      </c>
      <c r="D75" s="10" t="s">
        <v>294</v>
      </c>
      <c r="E75" s="10">
        <v>109696</v>
      </c>
      <c r="F75" s="10">
        <v>104567</v>
      </c>
      <c r="G75" s="10">
        <v>2427</v>
      </c>
      <c r="H75" s="10">
        <v>351</v>
      </c>
      <c r="I75" s="10">
        <v>0</v>
      </c>
      <c r="J75" s="10">
        <v>20</v>
      </c>
      <c r="K75" s="10">
        <v>0</v>
      </c>
      <c r="L75" s="10">
        <v>483</v>
      </c>
      <c r="M75" s="10">
        <v>1848</v>
      </c>
      <c r="N75" s="10">
        <v>0</v>
      </c>
    </row>
    <row r="76" spans="1:14">
      <c r="A76" s="10">
        <v>1381</v>
      </c>
      <c r="B76" s="10">
        <v>4</v>
      </c>
      <c r="C76" s="10" t="s">
        <v>295</v>
      </c>
      <c r="D76" s="10" t="s">
        <v>296</v>
      </c>
      <c r="E76" s="10">
        <v>109696</v>
      </c>
      <c r="F76" s="10">
        <v>104567</v>
      </c>
      <c r="G76" s="10">
        <v>2427</v>
      </c>
      <c r="H76" s="10">
        <v>351</v>
      </c>
      <c r="I76" s="10">
        <v>0</v>
      </c>
      <c r="J76" s="10">
        <v>20</v>
      </c>
      <c r="K76" s="10">
        <v>0</v>
      </c>
      <c r="L76" s="10">
        <v>483</v>
      </c>
      <c r="M76" s="10">
        <v>1848</v>
      </c>
      <c r="N76" s="10">
        <v>0</v>
      </c>
    </row>
    <row r="77" spans="1:14">
      <c r="A77" s="10">
        <v>1381</v>
      </c>
      <c r="B77" s="10">
        <v>3</v>
      </c>
      <c r="C77" s="10" t="s">
        <v>297</v>
      </c>
      <c r="D77" s="10" t="s">
        <v>298</v>
      </c>
      <c r="E77" s="10">
        <v>23808697</v>
      </c>
      <c r="F77" s="10">
        <v>23304632</v>
      </c>
      <c r="G77" s="10">
        <v>570</v>
      </c>
      <c r="H77" s="10">
        <v>11562</v>
      </c>
      <c r="I77" s="10">
        <v>0</v>
      </c>
      <c r="J77" s="10">
        <v>1611</v>
      </c>
      <c r="K77" s="10">
        <v>250574</v>
      </c>
      <c r="L77" s="10">
        <v>195256</v>
      </c>
      <c r="M77" s="10">
        <v>41331</v>
      </c>
      <c r="N77" s="10">
        <v>3161</v>
      </c>
    </row>
    <row r="78" spans="1:14">
      <c r="A78" s="10">
        <v>1381</v>
      </c>
      <c r="B78" s="10">
        <v>4</v>
      </c>
      <c r="C78" s="10" t="s">
        <v>299</v>
      </c>
      <c r="D78" s="10" t="s">
        <v>298</v>
      </c>
      <c r="E78" s="10">
        <v>23808697</v>
      </c>
      <c r="F78" s="10">
        <v>23304632</v>
      </c>
      <c r="G78" s="10">
        <v>570</v>
      </c>
      <c r="H78" s="10">
        <v>11562</v>
      </c>
      <c r="I78" s="10">
        <v>0</v>
      </c>
      <c r="J78" s="10">
        <v>1611</v>
      </c>
      <c r="K78" s="10">
        <v>250574</v>
      </c>
      <c r="L78" s="10">
        <v>195256</v>
      </c>
      <c r="M78" s="10">
        <v>41331</v>
      </c>
      <c r="N78" s="10">
        <v>3161</v>
      </c>
    </row>
    <row r="79" spans="1:14">
      <c r="A79" s="10">
        <v>1381</v>
      </c>
      <c r="B79" s="10">
        <v>2</v>
      </c>
      <c r="C79" s="10" t="s">
        <v>300</v>
      </c>
      <c r="D79" s="10" t="s">
        <v>301</v>
      </c>
      <c r="E79" s="10">
        <v>31646410</v>
      </c>
      <c r="F79" s="10">
        <v>30529312</v>
      </c>
      <c r="G79" s="10">
        <v>3125</v>
      </c>
      <c r="H79" s="10">
        <v>79473</v>
      </c>
      <c r="I79" s="10">
        <v>432933</v>
      </c>
      <c r="J79" s="10">
        <v>6510</v>
      </c>
      <c r="K79" s="10">
        <v>47510</v>
      </c>
      <c r="L79" s="10">
        <v>195149</v>
      </c>
      <c r="M79" s="10">
        <v>293009</v>
      </c>
      <c r="N79" s="10">
        <v>59391</v>
      </c>
    </row>
    <row r="80" spans="1:14">
      <c r="A80" s="10">
        <v>1381</v>
      </c>
      <c r="B80" s="10">
        <v>3</v>
      </c>
      <c r="C80" s="10" t="s">
        <v>302</v>
      </c>
      <c r="D80" s="10" t="s">
        <v>303</v>
      </c>
      <c r="E80" s="10">
        <v>21746827</v>
      </c>
      <c r="F80" s="10">
        <v>21272782</v>
      </c>
      <c r="G80" s="10">
        <v>377</v>
      </c>
      <c r="H80" s="10">
        <v>44214</v>
      </c>
      <c r="I80" s="10">
        <v>3449</v>
      </c>
      <c r="J80" s="10">
        <v>3725</v>
      </c>
      <c r="K80" s="10">
        <v>16536</v>
      </c>
      <c r="L80" s="10">
        <v>147761</v>
      </c>
      <c r="M80" s="10">
        <v>231093</v>
      </c>
      <c r="N80" s="10">
        <v>26891</v>
      </c>
    </row>
    <row r="81" spans="1:14">
      <c r="A81" s="10">
        <v>1381</v>
      </c>
      <c r="B81" s="10">
        <v>4</v>
      </c>
      <c r="C81" s="10" t="s">
        <v>304</v>
      </c>
      <c r="D81" s="10" t="s">
        <v>305</v>
      </c>
      <c r="E81" s="10">
        <v>5196891</v>
      </c>
      <c r="F81" s="10">
        <v>4905704</v>
      </c>
      <c r="G81" s="10">
        <v>129</v>
      </c>
      <c r="H81" s="10">
        <v>20438</v>
      </c>
      <c r="I81" s="10">
        <v>0</v>
      </c>
      <c r="J81" s="10">
        <v>3121</v>
      </c>
      <c r="K81" s="10">
        <v>26407</v>
      </c>
      <c r="L81" s="10">
        <v>49387</v>
      </c>
      <c r="M81" s="10">
        <v>190870</v>
      </c>
      <c r="N81" s="10">
        <v>836</v>
      </c>
    </row>
    <row r="82" spans="1:14">
      <c r="A82" s="10">
        <v>1381</v>
      </c>
      <c r="B82" s="10">
        <v>4</v>
      </c>
      <c r="C82" s="10" t="s">
        <v>306</v>
      </c>
      <c r="D82" s="10" t="s">
        <v>307</v>
      </c>
      <c r="E82" s="10">
        <v>2557689</v>
      </c>
      <c r="F82" s="10">
        <v>2486474</v>
      </c>
      <c r="G82" s="10">
        <v>168</v>
      </c>
      <c r="H82" s="10">
        <v>14688</v>
      </c>
      <c r="I82" s="10">
        <v>0</v>
      </c>
      <c r="J82" s="10">
        <v>24</v>
      </c>
      <c r="K82" s="10">
        <v>-1282</v>
      </c>
      <c r="L82" s="10">
        <v>2130</v>
      </c>
      <c r="M82" s="10">
        <v>31167</v>
      </c>
      <c r="N82" s="10">
        <v>24319</v>
      </c>
    </row>
    <row r="83" spans="1:14">
      <c r="A83" s="10">
        <v>1381</v>
      </c>
      <c r="B83" s="10">
        <v>4</v>
      </c>
      <c r="C83" s="10" t="s">
        <v>308</v>
      </c>
      <c r="D83" s="10" t="s">
        <v>309</v>
      </c>
      <c r="E83" s="10">
        <v>13992247</v>
      </c>
      <c r="F83" s="10">
        <v>13880605</v>
      </c>
      <c r="G83" s="10">
        <v>79</v>
      </c>
      <c r="H83" s="10">
        <v>9088</v>
      </c>
      <c r="I83" s="10">
        <v>3449</v>
      </c>
      <c r="J83" s="10">
        <v>580</v>
      </c>
      <c r="K83" s="10">
        <v>-8589</v>
      </c>
      <c r="L83" s="10">
        <v>96244</v>
      </c>
      <c r="M83" s="10">
        <v>9056</v>
      </c>
      <c r="N83" s="10">
        <v>1736</v>
      </c>
    </row>
    <row r="84" spans="1:14">
      <c r="A84" s="10">
        <v>1381</v>
      </c>
      <c r="B84" s="10">
        <v>3</v>
      </c>
      <c r="C84" s="10" t="s">
        <v>310</v>
      </c>
      <c r="D84" s="10" t="s">
        <v>311</v>
      </c>
      <c r="E84" s="10">
        <v>8020211</v>
      </c>
      <c r="F84" s="10">
        <v>7407922</v>
      </c>
      <c r="G84" s="10">
        <v>2649</v>
      </c>
      <c r="H84" s="10">
        <v>27242</v>
      </c>
      <c r="I84" s="10">
        <v>427938</v>
      </c>
      <c r="J84" s="10">
        <v>2752</v>
      </c>
      <c r="K84" s="10">
        <v>23845</v>
      </c>
      <c r="L84" s="10">
        <v>43915</v>
      </c>
      <c r="M84" s="10">
        <v>51505</v>
      </c>
      <c r="N84" s="10">
        <v>32442</v>
      </c>
    </row>
    <row r="85" spans="1:14">
      <c r="A85" s="10">
        <v>1381</v>
      </c>
      <c r="B85" s="10">
        <v>4</v>
      </c>
      <c r="C85" s="10" t="s">
        <v>312</v>
      </c>
      <c r="D85" s="10" t="s">
        <v>313</v>
      </c>
      <c r="E85" s="10">
        <v>261397</v>
      </c>
      <c r="F85" s="10">
        <v>234407</v>
      </c>
      <c r="G85" s="10">
        <v>1</v>
      </c>
      <c r="H85" s="10">
        <v>1664</v>
      </c>
      <c r="I85" s="10">
        <v>0</v>
      </c>
      <c r="J85" s="10">
        <v>8</v>
      </c>
      <c r="K85" s="10">
        <v>-651</v>
      </c>
      <c r="L85" s="10">
        <v>592</v>
      </c>
      <c r="M85" s="10">
        <v>23186</v>
      </c>
      <c r="N85" s="10">
        <v>2190</v>
      </c>
    </row>
    <row r="86" spans="1:14">
      <c r="A86" s="10">
        <v>1381</v>
      </c>
      <c r="B86" s="10">
        <v>4</v>
      </c>
      <c r="C86" s="10" t="s">
        <v>314</v>
      </c>
      <c r="D86" s="10" t="s">
        <v>315</v>
      </c>
      <c r="E86" s="10">
        <v>1985720</v>
      </c>
      <c r="F86" s="10">
        <v>1964271</v>
      </c>
      <c r="G86" s="10">
        <v>826</v>
      </c>
      <c r="H86" s="10">
        <v>5210</v>
      </c>
      <c r="I86" s="10">
        <v>470</v>
      </c>
      <c r="J86" s="10">
        <v>1183</v>
      </c>
      <c r="K86" s="10">
        <v>2395</v>
      </c>
      <c r="L86" s="10">
        <v>2535</v>
      </c>
      <c r="M86" s="10">
        <v>8681</v>
      </c>
      <c r="N86" s="10">
        <v>150</v>
      </c>
    </row>
    <row r="87" spans="1:14">
      <c r="A87" s="10">
        <v>1381</v>
      </c>
      <c r="B87" s="10">
        <v>4</v>
      </c>
      <c r="C87" s="10" t="s">
        <v>316</v>
      </c>
      <c r="D87" s="10" t="s">
        <v>317</v>
      </c>
      <c r="E87" s="10">
        <v>4003918</v>
      </c>
      <c r="F87" s="10">
        <v>3901650</v>
      </c>
      <c r="G87" s="10">
        <v>467</v>
      </c>
      <c r="H87" s="10">
        <v>18137</v>
      </c>
      <c r="I87" s="10">
        <v>0</v>
      </c>
      <c r="J87" s="10">
        <v>1324</v>
      </c>
      <c r="K87" s="10">
        <v>16094</v>
      </c>
      <c r="L87" s="10">
        <v>38798</v>
      </c>
      <c r="M87" s="10">
        <v>15062</v>
      </c>
      <c r="N87" s="10">
        <v>12386</v>
      </c>
    </row>
    <row r="88" spans="1:14">
      <c r="A88" s="10">
        <v>1381</v>
      </c>
      <c r="B88" s="10">
        <v>4</v>
      </c>
      <c r="C88" s="10" t="s">
        <v>318</v>
      </c>
      <c r="D88" s="10" t="s">
        <v>319</v>
      </c>
      <c r="E88" s="10">
        <v>1769176</v>
      </c>
      <c r="F88" s="10">
        <v>1307593</v>
      </c>
      <c r="G88" s="10">
        <v>1356</v>
      </c>
      <c r="H88" s="10">
        <v>2232</v>
      </c>
      <c r="I88" s="10">
        <v>427468</v>
      </c>
      <c r="J88" s="10">
        <v>237</v>
      </c>
      <c r="K88" s="10">
        <v>6007</v>
      </c>
      <c r="L88" s="10">
        <v>1989</v>
      </c>
      <c r="M88" s="10">
        <v>4577</v>
      </c>
      <c r="N88" s="10">
        <v>17717</v>
      </c>
    </row>
    <row r="89" spans="1:14">
      <c r="A89" s="10">
        <v>1381</v>
      </c>
      <c r="B89" s="10">
        <v>3</v>
      </c>
      <c r="C89" s="10" t="s">
        <v>320</v>
      </c>
      <c r="D89" s="10" t="s">
        <v>321</v>
      </c>
      <c r="E89" s="10">
        <v>1879372</v>
      </c>
      <c r="F89" s="10">
        <v>1848608</v>
      </c>
      <c r="G89" s="10">
        <v>99</v>
      </c>
      <c r="H89" s="10">
        <v>8016</v>
      </c>
      <c r="I89" s="10">
        <v>1546</v>
      </c>
      <c r="J89" s="10">
        <v>33</v>
      </c>
      <c r="K89" s="10">
        <v>7128</v>
      </c>
      <c r="L89" s="10">
        <v>3474</v>
      </c>
      <c r="M89" s="10">
        <v>10411</v>
      </c>
      <c r="N89" s="10">
        <v>57</v>
      </c>
    </row>
    <row r="90" spans="1:14">
      <c r="A90" s="10">
        <v>1381</v>
      </c>
      <c r="B90" s="10">
        <v>4</v>
      </c>
      <c r="C90" s="10" t="s">
        <v>322</v>
      </c>
      <c r="D90" s="10" t="s">
        <v>321</v>
      </c>
      <c r="E90" s="10">
        <v>1879372</v>
      </c>
      <c r="F90" s="10">
        <v>1848608</v>
      </c>
      <c r="G90" s="10">
        <v>99</v>
      </c>
      <c r="H90" s="10">
        <v>8016</v>
      </c>
      <c r="I90" s="10">
        <v>1546</v>
      </c>
      <c r="J90" s="10">
        <v>33</v>
      </c>
      <c r="K90" s="10">
        <v>7128</v>
      </c>
      <c r="L90" s="10">
        <v>3474</v>
      </c>
      <c r="M90" s="10">
        <v>10411</v>
      </c>
      <c r="N90" s="10">
        <v>57</v>
      </c>
    </row>
    <row r="91" spans="1:14">
      <c r="A91" s="10">
        <v>1381</v>
      </c>
      <c r="B91" s="10">
        <v>2</v>
      </c>
      <c r="C91" s="10" t="s">
        <v>323</v>
      </c>
      <c r="D91" s="10" t="s">
        <v>324</v>
      </c>
      <c r="E91" s="10">
        <v>5583645</v>
      </c>
      <c r="F91" s="10">
        <v>5485282</v>
      </c>
      <c r="G91" s="10">
        <v>4685</v>
      </c>
      <c r="H91" s="10">
        <v>19927</v>
      </c>
      <c r="I91" s="10">
        <v>0</v>
      </c>
      <c r="J91" s="10">
        <v>591</v>
      </c>
      <c r="K91" s="10">
        <v>34482</v>
      </c>
      <c r="L91" s="10">
        <v>12963</v>
      </c>
      <c r="M91" s="10">
        <v>3512</v>
      </c>
      <c r="N91" s="10">
        <v>22203</v>
      </c>
    </row>
    <row r="92" spans="1:14">
      <c r="A92" s="10">
        <v>1381</v>
      </c>
      <c r="B92" s="10">
        <v>3</v>
      </c>
      <c r="C92" s="10" t="s">
        <v>325</v>
      </c>
      <c r="D92" s="10" t="s">
        <v>324</v>
      </c>
      <c r="E92" s="10">
        <v>5583645</v>
      </c>
      <c r="F92" s="10">
        <v>5485282</v>
      </c>
      <c r="G92" s="10">
        <v>4685</v>
      </c>
      <c r="H92" s="10">
        <v>19927</v>
      </c>
      <c r="I92" s="10">
        <v>0</v>
      </c>
      <c r="J92" s="10">
        <v>591</v>
      </c>
      <c r="K92" s="10">
        <v>34482</v>
      </c>
      <c r="L92" s="10">
        <v>12963</v>
      </c>
      <c r="M92" s="10">
        <v>3512</v>
      </c>
      <c r="N92" s="10">
        <v>22203</v>
      </c>
    </row>
    <row r="93" spans="1:14">
      <c r="A93" s="10">
        <v>1381</v>
      </c>
      <c r="B93" s="10">
        <v>4</v>
      </c>
      <c r="C93" s="10" t="s">
        <v>326</v>
      </c>
      <c r="D93" s="10" t="s">
        <v>324</v>
      </c>
      <c r="E93" s="10">
        <v>5583645</v>
      </c>
      <c r="F93" s="10">
        <v>5485282</v>
      </c>
      <c r="G93" s="10">
        <v>4685</v>
      </c>
      <c r="H93" s="10">
        <v>19927</v>
      </c>
      <c r="I93" s="10">
        <v>0</v>
      </c>
      <c r="J93" s="10">
        <v>591</v>
      </c>
      <c r="K93" s="10">
        <v>34482</v>
      </c>
      <c r="L93" s="10">
        <v>12963</v>
      </c>
      <c r="M93" s="10">
        <v>3512</v>
      </c>
      <c r="N93" s="10">
        <v>22203</v>
      </c>
    </row>
    <row r="94" spans="1:14">
      <c r="A94" s="10">
        <v>1381</v>
      </c>
      <c r="B94" s="10">
        <v>2</v>
      </c>
      <c r="C94" s="10" t="s">
        <v>327</v>
      </c>
      <c r="D94" s="10" t="s">
        <v>328</v>
      </c>
      <c r="E94" s="10">
        <v>11319647</v>
      </c>
      <c r="F94" s="10">
        <v>11014357</v>
      </c>
      <c r="G94" s="10">
        <v>21482</v>
      </c>
      <c r="H94" s="10">
        <v>49264</v>
      </c>
      <c r="I94" s="10">
        <v>0</v>
      </c>
      <c r="J94" s="10">
        <v>1079</v>
      </c>
      <c r="K94" s="10">
        <v>7163</v>
      </c>
      <c r="L94" s="10">
        <v>70865</v>
      </c>
      <c r="M94" s="10">
        <v>135751</v>
      </c>
      <c r="N94" s="10">
        <v>19686</v>
      </c>
    </row>
    <row r="95" spans="1:14">
      <c r="A95" s="10">
        <v>1381</v>
      </c>
      <c r="B95" s="10">
        <v>3</v>
      </c>
      <c r="C95" s="10" t="s">
        <v>329</v>
      </c>
      <c r="D95" s="10" t="s">
        <v>330</v>
      </c>
      <c r="E95" s="10">
        <v>4575335</v>
      </c>
      <c r="F95" s="10">
        <v>4501976</v>
      </c>
      <c r="G95" s="10">
        <v>2844</v>
      </c>
      <c r="H95" s="10">
        <v>30341</v>
      </c>
      <c r="I95" s="10">
        <v>0</v>
      </c>
      <c r="J95" s="10">
        <v>111</v>
      </c>
      <c r="K95" s="10">
        <v>-3715</v>
      </c>
      <c r="L95" s="10">
        <v>19408</v>
      </c>
      <c r="M95" s="10">
        <v>16635</v>
      </c>
      <c r="N95" s="10">
        <v>7734</v>
      </c>
    </row>
    <row r="96" spans="1:14">
      <c r="A96" s="10">
        <v>1381</v>
      </c>
      <c r="B96" s="10">
        <v>4</v>
      </c>
      <c r="C96" s="10" t="s">
        <v>331</v>
      </c>
      <c r="D96" s="10" t="s">
        <v>332</v>
      </c>
      <c r="E96" s="10">
        <v>3643815</v>
      </c>
      <c r="F96" s="10">
        <v>3592518</v>
      </c>
      <c r="G96" s="10">
        <v>1966</v>
      </c>
      <c r="H96" s="10">
        <v>21987</v>
      </c>
      <c r="I96" s="10">
        <v>0</v>
      </c>
      <c r="J96" s="10">
        <v>108</v>
      </c>
      <c r="K96" s="10">
        <v>4672</v>
      </c>
      <c r="L96" s="10">
        <v>15360</v>
      </c>
      <c r="M96" s="10">
        <v>48</v>
      </c>
      <c r="N96" s="10">
        <v>7155</v>
      </c>
    </row>
    <row r="97" spans="1:14">
      <c r="A97" s="10">
        <v>1381</v>
      </c>
      <c r="B97" s="10">
        <v>4</v>
      </c>
      <c r="C97" s="10" t="s">
        <v>333</v>
      </c>
      <c r="D97" s="10" t="s">
        <v>334</v>
      </c>
      <c r="E97" s="10">
        <v>931521</v>
      </c>
      <c r="F97" s="10">
        <v>909458</v>
      </c>
      <c r="G97" s="10">
        <v>878</v>
      </c>
      <c r="H97" s="10">
        <v>8355</v>
      </c>
      <c r="I97" s="10">
        <v>0</v>
      </c>
      <c r="J97" s="10">
        <v>4</v>
      </c>
      <c r="K97" s="10">
        <v>-8387</v>
      </c>
      <c r="L97" s="10">
        <v>4048</v>
      </c>
      <c r="M97" s="10">
        <v>16587</v>
      </c>
      <c r="N97" s="10">
        <v>579</v>
      </c>
    </row>
    <row r="98" spans="1:14">
      <c r="A98" s="10">
        <v>1381</v>
      </c>
      <c r="B98" s="10">
        <v>3</v>
      </c>
      <c r="C98" s="10" t="s">
        <v>335</v>
      </c>
      <c r="D98" s="10" t="s">
        <v>336</v>
      </c>
      <c r="E98" s="10">
        <v>6744312</v>
      </c>
      <c r="F98" s="10">
        <v>6512381</v>
      </c>
      <c r="G98" s="10">
        <v>18638</v>
      </c>
      <c r="H98" s="10">
        <v>18923</v>
      </c>
      <c r="I98" s="10">
        <v>0</v>
      </c>
      <c r="J98" s="10">
        <v>968</v>
      </c>
      <c r="K98" s="10">
        <v>10878</v>
      </c>
      <c r="L98" s="10">
        <v>51456</v>
      </c>
      <c r="M98" s="10">
        <v>119116</v>
      </c>
      <c r="N98" s="10">
        <v>11952</v>
      </c>
    </row>
    <row r="99" spans="1:14">
      <c r="A99" s="10">
        <v>1381</v>
      </c>
      <c r="B99" s="10">
        <v>4</v>
      </c>
      <c r="C99" s="10" t="s">
        <v>337</v>
      </c>
      <c r="D99" s="10" t="s">
        <v>336</v>
      </c>
      <c r="E99" s="10">
        <v>6744312</v>
      </c>
      <c r="F99" s="10">
        <v>6512381</v>
      </c>
      <c r="G99" s="10">
        <v>18638</v>
      </c>
      <c r="H99" s="10">
        <v>18923</v>
      </c>
      <c r="I99" s="10">
        <v>0</v>
      </c>
      <c r="J99" s="10">
        <v>968</v>
      </c>
      <c r="K99" s="10">
        <v>10878</v>
      </c>
      <c r="L99" s="10">
        <v>51456</v>
      </c>
      <c r="M99" s="10">
        <v>119116</v>
      </c>
      <c r="N99" s="10">
        <v>11952</v>
      </c>
    </row>
    <row r="100" spans="1:14">
      <c r="A100" s="10">
        <v>1381</v>
      </c>
      <c r="B100" s="10">
        <v>2</v>
      </c>
      <c r="C100" s="10" t="s">
        <v>338</v>
      </c>
      <c r="D100" s="10" t="s">
        <v>339</v>
      </c>
      <c r="E100" s="10">
        <v>28806994</v>
      </c>
      <c r="F100" s="10">
        <v>27489965</v>
      </c>
      <c r="G100" s="10">
        <v>47005</v>
      </c>
      <c r="H100" s="10">
        <v>255128</v>
      </c>
      <c r="I100" s="10">
        <v>685</v>
      </c>
      <c r="J100" s="10">
        <v>12288</v>
      </c>
      <c r="K100" s="10">
        <v>103082</v>
      </c>
      <c r="L100" s="10">
        <v>739578</v>
      </c>
      <c r="M100" s="10">
        <v>146080</v>
      </c>
      <c r="N100" s="10">
        <v>13183</v>
      </c>
    </row>
    <row r="101" spans="1:14">
      <c r="A101" s="10">
        <v>1381</v>
      </c>
      <c r="B101" s="10">
        <v>3</v>
      </c>
      <c r="C101" s="10" t="s">
        <v>340</v>
      </c>
      <c r="D101" s="10" t="s">
        <v>341</v>
      </c>
      <c r="E101" s="10">
        <v>3276173</v>
      </c>
      <c r="F101" s="10">
        <v>2781532</v>
      </c>
      <c r="G101" s="10">
        <v>21205</v>
      </c>
      <c r="H101" s="10">
        <v>16859</v>
      </c>
      <c r="I101" s="10">
        <v>0</v>
      </c>
      <c r="J101" s="10">
        <v>1249</v>
      </c>
      <c r="K101" s="10">
        <v>11017</v>
      </c>
      <c r="L101" s="10">
        <v>435248</v>
      </c>
      <c r="M101" s="10">
        <v>8492</v>
      </c>
      <c r="N101" s="10">
        <v>571</v>
      </c>
    </row>
    <row r="102" spans="1:14">
      <c r="A102" s="10">
        <v>1381</v>
      </c>
      <c r="B102" s="10">
        <v>4</v>
      </c>
      <c r="C102" s="10" t="s">
        <v>342</v>
      </c>
      <c r="D102" s="10" t="s">
        <v>341</v>
      </c>
      <c r="E102" s="10">
        <v>3276173</v>
      </c>
      <c r="F102" s="10">
        <v>2781532</v>
      </c>
      <c r="G102" s="10">
        <v>21205</v>
      </c>
      <c r="H102" s="10">
        <v>16859</v>
      </c>
      <c r="I102" s="10">
        <v>0</v>
      </c>
      <c r="J102" s="10">
        <v>1249</v>
      </c>
      <c r="K102" s="10">
        <v>11017</v>
      </c>
      <c r="L102" s="10">
        <v>435248</v>
      </c>
      <c r="M102" s="10">
        <v>8492</v>
      </c>
      <c r="N102" s="10">
        <v>571</v>
      </c>
    </row>
    <row r="103" spans="1:14">
      <c r="A103" s="10">
        <v>1381</v>
      </c>
      <c r="B103" s="10">
        <v>3</v>
      </c>
      <c r="C103" s="10" t="s">
        <v>343</v>
      </c>
      <c r="D103" s="10" t="s">
        <v>344</v>
      </c>
      <c r="E103" s="10">
        <v>25530821</v>
      </c>
      <c r="F103" s="10">
        <v>24708433</v>
      </c>
      <c r="G103" s="10">
        <v>25801</v>
      </c>
      <c r="H103" s="10">
        <v>238269</v>
      </c>
      <c r="I103" s="10">
        <v>685</v>
      </c>
      <c r="J103" s="10">
        <v>11038</v>
      </c>
      <c r="K103" s="10">
        <v>92064</v>
      </c>
      <c r="L103" s="10">
        <v>304331</v>
      </c>
      <c r="M103" s="10">
        <v>137589</v>
      </c>
      <c r="N103" s="10">
        <v>12612</v>
      </c>
    </row>
    <row r="104" spans="1:14">
      <c r="A104" s="10">
        <v>1381</v>
      </c>
      <c r="B104" s="10">
        <v>4</v>
      </c>
      <c r="C104" s="10" t="s">
        <v>345</v>
      </c>
      <c r="D104" s="10" t="s">
        <v>346</v>
      </c>
      <c r="E104" s="10">
        <v>492069</v>
      </c>
      <c r="F104" s="10">
        <v>477325</v>
      </c>
      <c r="G104" s="10">
        <v>81</v>
      </c>
      <c r="H104" s="10">
        <v>3438</v>
      </c>
      <c r="I104" s="10">
        <v>0</v>
      </c>
      <c r="J104" s="10">
        <v>55</v>
      </c>
      <c r="K104" s="10">
        <v>5187</v>
      </c>
      <c r="L104" s="10">
        <v>5863</v>
      </c>
      <c r="M104" s="10">
        <v>120</v>
      </c>
      <c r="N104" s="10">
        <v>0</v>
      </c>
    </row>
    <row r="105" spans="1:14">
      <c r="A105" s="10">
        <v>1381</v>
      </c>
      <c r="B105" s="10">
        <v>4</v>
      </c>
      <c r="C105" s="10" t="s">
        <v>347</v>
      </c>
      <c r="D105" s="10" t="s">
        <v>348</v>
      </c>
      <c r="E105" s="10">
        <v>7632982</v>
      </c>
      <c r="F105" s="10">
        <v>7446484</v>
      </c>
      <c r="G105" s="10">
        <v>16145</v>
      </c>
      <c r="H105" s="10">
        <v>78095</v>
      </c>
      <c r="I105" s="10">
        <v>0</v>
      </c>
      <c r="J105" s="10">
        <v>2719</v>
      </c>
      <c r="K105" s="10">
        <v>6858</v>
      </c>
      <c r="L105" s="10">
        <v>68521</v>
      </c>
      <c r="M105" s="10">
        <v>13124</v>
      </c>
      <c r="N105" s="10">
        <v>1036</v>
      </c>
    </row>
    <row r="106" spans="1:14">
      <c r="A106" s="10">
        <v>1381</v>
      </c>
      <c r="B106" s="10">
        <v>4</v>
      </c>
      <c r="C106" s="10" t="s">
        <v>349</v>
      </c>
      <c r="D106" s="10" t="s">
        <v>350</v>
      </c>
      <c r="E106" s="10">
        <v>753614</v>
      </c>
      <c r="F106" s="10">
        <v>729725</v>
      </c>
      <c r="G106" s="10">
        <v>730</v>
      </c>
      <c r="H106" s="10">
        <v>7898</v>
      </c>
      <c r="I106" s="10">
        <v>0</v>
      </c>
      <c r="J106" s="10">
        <v>180</v>
      </c>
      <c r="K106" s="10">
        <v>9385</v>
      </c>
      <c r="L106" s="10">
        <v>5522</v>
      </c>
      <c r="M106" s="10">
        <v>1</v>
      </c>
      <c r="N106" s="10">
        <v>172</v>
      </c>
    </row>
    <row r="107" spans="1:14">
      <c r="A107" s="10">
        <v>1381</v>
      </c>
      <c r="B107" s="10">
        <v>4</v>
      </c>
      <c r="C107" s="10" t="s">
        <v>351</v>
      </c>
      <c r="D107" s="10" t="s">
        <v>352</v>
      </c>
      <c r="E107" s="10">
        <v>6937868</v>
      </c>
      <c r="F107" s="10">
        <v>6653779</v>
      </c>
      <c r="G107" s="10">
        <v>1418</v>
      </c>
      <c r="H107" s="10">
        <v>58419</v>
      </c>
      <c r="I107" s="10">
        <v>0</v>
      </c>
      <c r="J107" s="10">
        <v>467</v>
      </c>
      <c r="K107" s="10">
        <v>72194</v>
      </c>
      <c r="L107" s="10">
        <v>151575</v>
      </c>
      <c r="M107" s="10">
        <v>0</v>
      </c>
      <c r="N107" s="10">
        <v>17</v>
      </c>
    </row>
    <row r="108" spans="1:14">
      <c r="A108" s="10">
        <v>1381</v>
      </c>
      <c r="B108" s="10">
        <v>4</v>
      </c>
      <c r="C108" s="10" t="s">
        <v>353</v>
      </c>
      <c r="D108" s="10" t="s">
        <v>354</v>
      </c>
      <c r="E108" s="10">
        <v>3641613</v>
      </c>
      <c r="F108" s="10">
        <v>3472309</v>
      </c>
      <c r="G108" s="10">
        <v>2253</v>
      </c>
      <c r="H108" s="10">
        <v>42728</v>
      </c>
      <c r="I108" s="10">
        <v>38</v>
      </c>
      <c r="J108" s="10">
        <v>2580</v>
      </c>
      <c r="K108" s="10">
        <v>-8789</v>
      </c>
      <c r="L108" s="10">
        <v>29909</v>
      </c>
      <c r="M108" s="10">
        <v>96460</v>
      </c>
      <c r="N108" s="10">
        <v>4125</v>
      </c>
    </row>
    <row r="109" spans="1:14">
      <c r="A109" s="10">
        <v>1381</v>
      </c>
      <c r="B109" s="10">
        <v>4</v>
      </c>
      <c r="C109" s="10" t="s">
        <v>355</v>
      </c>
      <c r="D109" s="10" t="s">
        <v>356</v>
      </c>
      <c r="E109" s="10">
        <v>3391974</v>
      </c>
      <c r="F109" s="10">
        <v>3323137</v>
      </c>
      <c r="G109" s="10">
        <v>2543</v>
      </c>
      <c r="H109" s="10">
        <v>34436</v>
      </c>
      <c r="I109" s="10">
        <v>471</v>
      </c>
      <c r="J109" s="10">
        <v>3143</v>
      </c>
      <c r="K109" s="10">
        <v>5203</v>
      </c>
      <c r="L109" s="10">
        <v>11551</v>
      </c>
      <c r="M109" s="10">
        <v>9326</v>
      </c>
      <c r="N109" s="10">
        <v>2163</v>
      </c>
    </row>
    <row r="110" spans="1:14">
      <c r="A110" s="10">
        <v>1381</v>
      </c>
      <c r="B110" s="10">
        <v>4</v>
      </c>
      <c r="C110" s="10" t="s">
        <v>357</v>
      </c>
      <c r="D110" s="10" t="s">
        <v>358</v>
      </c>
      <c r="E110" s="10">
        <v>2680701</v>
      </c>
      <c r="F110" s="10">
        <v>2605673</v>
      </c>
      <c r="G110" s="10">
        <v>2631</v>
      </c>
      <c r="H110" s="10">
        <v>13254</v>
      </c>
      <c r="I110" s="10">
        <v>176</v>
      </c>
      <c r="J110" s="10">
        <v>1895</v>
      </c>
      <c r="K110" s="10">
        <v>2027</v>
      </c>
      <c r="L110" s="10">
        <v>31389</v>
      </c>
      <c r="M110" s="10">
        <v>18558</v>
      </c>
      <c r="N110" s="10">
        <v>5098</v>
      </c>
    </row>
    <row r="111" spans="1:14">
      <c r="A111" s="10">
        <v>1381</v>
      </c>
      <c r="B111" s="10">
        <v>2</v>
      </c>
      <c r="C111" s="10" t="s">
        <v>359</v>
      </c>
      <c r="D111" s="10" t="s">
        <v>360</v>
      </c>
      <c r="E111" s="10">
        <v>42119356</v>
      </c>
      <c r="F111" s="10">
        <v>40244584</v>
      </c>
      <c r="G111" s="10">
        <v>137820</v>
      </c>
      <c r="H111" s="10">
        <v>69582</v>
      </c>
      <c r="I111" s="10">
        <v>20987</v>
      </c>
      <c r="J111" s="10">
        <v>3337</v>
      </c>
      <c r="K111" s="10">
        <v>96900</v>
      </c>
      <c r="L111" s="10">
        <v>453743</v>
      </c>
      <c r="M111" s="10">
        <v>943522</v>
      </c>
      <c r="N111" s="10">
        <v>148881</v>
      </c>
    </row>
    <row r="112" spans="1:14">
      <c r="A112" s="10">
        <v>1381</v>
      </c>
      <c r="B112" s="10">
        <v>3</v>
      </c>
      <c r="C112" s="10" t="s">
        <v>361</v>
      </c>
      <c r="D112" s="10" t="s">
        <v>362</v>
      </c>
      <c r="E112" s="10">
        <v>32219216</v>
      </c>
      <c r="F112" s="10">
        <v>30759825</v>
      </c>
      <c r="G112" s="10">
        <v>124541</v>
      </c>
      <c r="H112" s="10">
        <v>28371</v>
      </c>
      <c r="I112" s="10">
        <v>18617</v>
      </c>
      <c r="J112" s="10">
        <v>2493</v>
      </c>
      <c r="K112" s="10">
        <v>88886</v>
      </c>
      <c r="L112" s="10">
        <v>389755</v>
      </c>
      <c r="M112" s="10">
        <v>725326</v>
      </c>
      <c r="N112" s="10">
        <v>81402</v>
      </c>
    </row>
    <row r="113" spans="1:14">
      <c r="A113" s="10">
        <v>1381</v>
      </c>
      <c r="B113" s="10">
        <v>4</v>
      </c>
      <c r="C113" s="10" t="s">
        <v>363</v>
      </c>
      <c r="D113" s="10" t="s">
        <v>362</v>
      </c>
      <c r="E113" s="10">
        <v>32219216</v>
      </c>
      <c r="F113" s="10">
        <v>30759825</v>
      </c>
      <c r="G113" s="10">
        <v>124541</v>
      </c>
      <c r="H113" s="10">
        <v>28371</v>
      </c>
      <c r="I113" s="10">
        <v>18617</v>
      </c>
      <c r="J113" s="10">
        <v>2493</v>
      </c>
      <c r="K113" s="10">
        <v>88886</v>
      </c>
      <c r="L113" s="10">
        <v>389755</v>
      </c>
      <c r="M113" s="10">
        <v>725326</v>
      </c>
      <c r="N113" s="10">
        <v>81402</v>
      </c>
    </row>
    <row r="114" spans="1:14">
      <c r="A114" s="10">
        <v>1381</v>
      </c>
      <c r="B114" s="10">
        <v>3</v>
      </c>
      <c r="C114" s="10" t="s">
        <v>364</v>
      </c>
      <c r="D114" s="10" t="s">
        <v>365</v>
      </c>
      <c r="E114" s="10">
        <v>7562943</v>
      </c>
      <c r="F114" s="10">
        <v>7333921</v>
      </c>
      <c r="G114" s="10">
        <v>9316</v>
      </c>
      <c r="H114" s="10">
        <v>27464</v>
      </c>
      <c r="I114" s="10">
        <v>2370</v>
      </c>
      <c r="J114" s="10">
        <v>276</v>
      </c>
      <c r="K114" s="10">
        <v>-46196</v>
      </c>
      <c r="L114" s="10">
        <v>51808</v>
      </c>
      <c r="M114" s="10">
        <v>117168</v>
      </c>
      <c r="N114" s="10">
        <v>66816</v>
      </c>
    </row>
    <row r="115" spans="1:14">
      <c r="A115" s="10">
        <v>1381</v>
      </c>
      <c r="B115" s="10">
        <v>4</v>
      </c>
      <c r="C115" s="10" t="s">
        <v>366</v>
      </c>
      <c r="D115" s="10" t="s">
        <v>365</v>
      </c>
      <c r="E115" s="10">
        <v>7562943</v>
      </c>
      <c r="F115" s="10">
        <v>7333921</v>
      </c>
      <c r="G115" s="10">
        <v>9316</v>
      </c>
      <c r="H115" s="10">
        <v>27464</v>
      </c>
      <c r="I115" s="10">
        <v>2370</v>
      </c>
      <c r="J115" s="10">
        <v>276</v>
      </c>
      <c r="K115" s="10">
        <v>-46196</v>
      </c>
      <c r="L115" s="10">
        <v>51808</v>
      </c>
      <c r="M115" s="10">
        <v>117168</v>
      </c>
      <c r="N115" s="10">
        <v>66816</v>
      </c>
    </row>
    <row r="116" spans="1:14">
      <c r="A116" s="10">
        <v>1381</v>
      </c>
      <c r="B116" s="10">
        <v>3</v>
      </c>
      <c r="C116" s="10" t="s">
        <v>367</v>
      </c>
      <c r="D116" s="10" t="s">
        <v>368</v>
      </c>
      <c r="E116" s="10">
        <v>2337198</v>
      </c>
      <c r="F116" s="10">
        <v>2150838</v>
      </c>
      <c r="G116" s="10">
        <v>3963</v>
      </c>
      <c r="H116" s="10">
        <v>13747</v>
      </c>
      <c r="I116" s="10">
        <v>0</v>
      </c>
      <c r="J116" s="10">
        <v>568</v>
      </c>
      <c r="K116" s="10">
        <v>54211</v>
      </c>
      <c r="L116" s="10">
        <v>12179</v>
      </c>
      <c r="M116" s="10">
        <v>101028</v>
      </c>
      <c r="N116" s="10">
        <v>663</v>
      </c>
    </row>
    <row r="117" spans="1:14">
      <c r="A117" s="10">
        <v>1381</v>
      </c>
      <c r="B117" s="10">
        <v>4</v>
      </c>
      <c r="C117" s="10" t="s">
        <v>369</v>
      </c>
      <c r="D117" s="10" t="s">
        <v>370</v>
      </c>
      <c r="E117" s="10">
        <v>2055574</v>
      </c>
      <c r="F117" s="10">
        <v>1882287</v>
      </c>
      <c r="G117" s="10">
        <v>2486</v>
      </c>
      <c r="H117" s="10">
        <v>12657</v>
      </c>
      <c r="I117" s="10">
        <v>0</v>
      </c>
      <c r="J117" s="10">
        <v>377</v>
      </c>
      <c r="K117" s="10">
        <v>53854</v>
      </c>
      <c r="L117" s="10">
        <v>10924</v>
      </c>
      <c r="M117" s="10">
        <v>92331</v>
      </c>
      <c r="N117" s="10">
        <v>659</v>
      </c>
    </row>
    <row r="118" spans="1:14">
      <c r="A118" s="10">
        <v>1381</v>
      </c>
      <c r="B118" s="10">
        <v>4</v>
      </c>
      <c r="C118" s="10" t="s">
        <v>371</v>
      </c>
      <c r="D118" s="10" t="s">
        <v>372</v>
      </c>
      <c r="E118" s="10">
        <v>281624</v>
      </c>
      <c r="F118" s="10">
        <v>268551</v>
      </c>
      <c r="G118" s="10">
        <v>1478</v>
      </c>
      <c r="H118" s="10">
        <v>1090</v>
      </c>
      <c r="I118" s="10">
        <v>0</v>
      </c>
      <c r="J118" s="10">
        <v>191</v>
      </c>
      <c r="K118" s="10">
        <v>357</v>
      </c>
      <c r="L118" s="10">
        <v>1256</v>
      </c>
      <c r="M118" s="10">
        <v>8697</v>
      </c>
      <c r="N118" s="10">
        <v>4</v>
      </c>
    </row>
    <row r="119" spans="1:14">
      <c r="A119" s="10">
        <v>1381</v>
      </c>
      <c r="B119" s="10">
        <v>2</v>
      </c>
      <c r="C119" s="10" t="s">
        <v>373</v>
      </c>
      <c r="D119" s="10" t="s">
        <v>374</v>
      </c>
      <c r="E119" s="10">
        <v>16110962</v>
      </c>
      <c r="F119" s="10">
        <v>14920008</v>
      </c>
      <c r="G119" s="10">
        <v>49554</v>
      </c>
      <c r="H119" s="10">
        <v>53627</v>
      </c>
      <c r="I119" s="10">
        <v>0</v>
      </c>
      <c r="J119" s="10">
        <v>4614</v>
      </c>
      <c r="K119" s="10">
        <v>68100</v>
      </c>
      <c r="L119" s="10">
        <v>56827</v>
      </c>
      <c r="M119" s="10">
        <v>892554</v>
      </c>
      <c r="N119" s="10">
        <v>65679</v>
      </c>
    </row>
    <row r="120" spans="1:14">
      <c r="A120" s="10">
        <v>1381</v>
      </c>
      <c r="B120" s="10">
        <v>3</v>
      </c>
      <c r="C120" s="10" t="s">
        <v>375</v>
      </c>
      <c r="D120" s="10" t="s">
        <v>376</v>
      </c>
      <c r="E120" s="10">
        <v>7614207</v>
      </c>
      <c r="F120" s="10">
        <v>7029923</v>
      </c>
      <c r="G120" s="10">
        <v>15450</v>
      </c>
      <c r="H120" s="10">
        <v>24860</v>
      </c>
      <c r="I120" s="10">
        <v>0</v>
      </c>
      <c r="J120" s="10">
        <v>2179</v>
      </c>
      <c r="K120" s="10">
        <v>-42518</v>
      </c>
      <c r="L120" s="10">
        <v>23210</v>
      </c>
      <c r="M120" s="10">
        <v>525843</v>
      </c>
      <c r="N120" s="10">
        <v>35262</v>
      </c>
    </row>
    <row r="121" spans="1:14">
      <c r="A121" s="10">
        <v>1381</v>
      </c>
      <c r="B121" s="10">
        <v>4</v>
      </c>
      <c r="C121" s="10" t="s">
        <v>377</v>
      </c>
      <c r="D121" s="10" t="s">
        <v>378</v>
      </c>
      <c r="E121" s="10">
        <v>3481670</v>
      </c>
      <c r="F121" s="10">
        <v>3229017</v>
      </c>
      <c r="G121" s="10">
        <v>7603</v>
      </c>
      <c r="H121" s="10">
        <v>12097</v>
      </c>
      <c r="I121" s="10">
        <v>0</v>
      </c>
      <c r="J121" s="10">
        <v>429</v>
      </c>
      <c r="K121" s="10">
        <v>37541</v>
      </c>
      <c r="L121" s="10">
        <v>15317</v>
      </c>
      <c r="M121" s="10">
        <v>144525</v>
      </c>
      <c r="N121" s="10">
        <v>35142</v>
      </c>
    </row>
    <row r="122" spans="1:14">
      <c r="A122" s="10">
        <v>1381</v>
      </c>
      <c r="B122" s="10">
        <v>4</v>
      </c>
      <c r="C122" s="10" t="s">
        <v>379</v>
      </c>
      <c r="D122" s="10" t="s">
        <v>380</v>
      </c>
      <c r="E122" s="10">
        <v>4115264</v>
      </c>
      <c r="F122" s="10">
        <v>3783673</v>
      </c>
      <c r="G122" s="10">
        <v>7811</v>
      </c>
      <c r="H122" s="10">
        <v>12763</v>
      </c>
      <c r="I122" s="10">
        <v>0</v>
      </c>
      <c r="J122" s="10">
        <v>1750</v>
      </c>
      <c r="K122" s="10">
        <v>-80058</v>
      </c>
      <c r="L122" s="10">
        <v>7889</v>
      </c>
      <c r="M122" s="10">
        <v>381318</v>
      </c>
      <c r="N122" s="10">
        <v>120</v>
      </c>
    </row>
    <row r="123" spans="1:14">
      <c r="A123" s="10">
        <v>1381</v>
      </c>
      <c r="B123" s="10">
        <v>4</v>
      </c>
      <c r="C123" s="10" t="s">
        <v>381</v>
      </c>
      <c r="D123" s="10" t="s">
        <v>382</v>
      </c>
      <c r="E123" s="10">
        <v>17273</v>
      </c>
      <c r="F123" s="10">
        <v>17233</v>
      </c>
      <c r="G123" s="10">
        <v>36</v>
      </c>
      <c r="H123" s="10">
        <v>0</v>
      </c>
      <c r="I123" s="10">
        <v>0</v>
      </c>
      <c r="J123" s="10">
        <v>0</v>
      </c>
      <c r="K123" s="10">
        <v>0</v>
      </c>
      <c r="L123" s="10">
        <v>4</v>
      </c>
      <c r="M123" s="10">
        <v>0</v>
      </c>
      <c r="N123" s="10">
        <v>0</v>
      </c>
    </row>
    <row r="124" spans="1:14">
      <c r="A124" s="10">
        <v>1381</v>
      </c>
      <c r="B124" s="10">
        <v>3</v>
      </c>
      <c r="C124" s="10" t="s">
        <v>383</v>
      </c>
      <c r="D124" s="10" t="s">
        <v>384</v>
      </c>
      <c r="E124" s="10">
        <v>8496754</v>
      </c>
      <c r="F124" s="10">
        <v>7890085</v>
      </c>
      <c r="G124" s="10">
        <v>34104</v>
      </c>
      <c r="H124" s="10">
        <v>28767</v>
      </c>
      <c r="I124" s="10">
        <v>0</v>
      </c>
      <c r="J124" s="10">
        <v>2435</v>
      </c>
      <c r="K124" s="10">
        <v>110618</v>
      </c>
      <c r="L124" s="10">
        <v>33617</v>
      </c>
      <c r="M124" s="10">
        <v>366711</v>
      </c>
      <c r="N124" s="10">
        <v>30417</v>
      </c>
    </row>
    <row r="125" spans="1:14">
      <c r="A125" s="10">
        <v>1381</v>
      </c>
      <c r="B125" s="10">
        <v>4</v>
      </c>
      <c r="C125" s="10" t="s">
        <v>385</v>
      </c>
      <c r="D125" s="10" t="s">
        <v>386</v>
      </c>
      <c r="E125" s="10">
        <v>257303</v>
      </c>
      <c r="F125" s="10">
        <v>232864</v>
      </c>
      <c r="G125" s="10">
        <v>1682</v>
      </c>
      <c r="H125" s="10">
        <v>77</v>
      </c>
      <c r="I125" s="10">
        <v>0</v>
      </c>
      <c r="J125" s="10">
        <v>3</v>
      </c>
      <c r="K125" s="10">
        <v>68</v>
      </c>
      <c r="L125" s="10">
        <v>113</v>
      </c>
      <c r="M125" s="10">
        <v>22495</v>
      </c>
      <c r="N125" s="10">
        <v>0</v>
      </c>
    </row>
    <row r="126" spans="1:14">
      <c r="A126" s="10">
        <v>1381</v>
      </c>
      <c r="B126" s="10">
        <v>4</v>
      </c>
      <c r="C126" s="10" t="s">
        <v>387</v>
      </c>
      <c r="D126" s="10" t="s">
        <v>388</v>
      </c>
      <c r="E126" s="10">
        <v>2231554</v>
      </c>
      <c r="F126" s="10">
        <v>2015827</v>
      </c>
      <c r="G126" s="10">
        <v>10653</v>
      </c>
      <c r="H126" s="10">
        <v>4698</v>
      </c>
      <c r="I126" s="10">
        <v>0</v>
      </c>
      <c r="J126" s="10">
        <v>986</v>
      </c>
      <c r="K126" s="10">
        <v>13469</v>
      </c>
      <c r="L126" s="10">
        <v>4205</v>
      </c>
      <c r="M126" s="10">
        <v>176920</v>
      </c>
      <c r="N126" s="10">
        <v>4796</v>
      </c>
    </row>
    <row r="127" spans="1:14">
      <c r="A127" s="10">
        <v>1381</v>
      </c>
      <c r="B127" s="10">
        <v>4</v>
      </c>
      <c r="C127" s="10" t="s">
        <v>389</v>
      </c>
      <c r="D127" s="10" t="s">
        <v>390</v>
      </c>
      <c r="E127" s="10">
        <v>725962</v>
      </c>
      <c r="F127" s="10">
        <v>659306</v>
      </c>
      <c r="G127" s="10">
        <v>1207</v>
      </c>
      <c r="H127" s="10">
        <v>2854</v>
      </c>
      <c r="I127" s="10">
        <v>0</v>
      </c>
      <c r="J127" s="10">
        <v>98</v>
      </c>
      <c r="K127" s="10">
        <v>57084</v>
      </c>
      <c r="L127" s="10">
        <v>2697</v>
      </c>
      <c r="M127" s="10">
        <v>1566</v>
      </c>
      <c r="N127" s="10">
        <v>1150</v>
      </c>
    </row>
    <row r="128" spans="1:14">
      <c r="A128" s="10">
        <v>1381</v>
      </c>
      <c r="B128" s="10">
        <v>4</v>
      </c>
      <c r="C128" s="10" t="s">
        <v>391</v>
      </c>
      <c r="D128" s="10" t="s">
        <v>392</v>
      </c>
      <c r="E128" s="10">
        <v>5281936</v>
      </c>
      <c r="F128" s="10">
        <v>4982088</v>
      </c>
      <c r="G128" s="10">
        <v>20562</v>
      </c>
      <c r="H128" s="10">
        <v>21139</v>
      </c>
      <c r="I128" s="10">
        <v>0</v>
      </c>
      <c r="J128" s="10">
        <v>1347</v>
      </c>
      <c r="K128" s="10">
        <v>39996</v>
      </c>
      <c r="L128" s="10">
        <v>26601</v>
      </c>
      <c r="M128" s="10">
        <v>165730</v>
      </c>
      <c r="N128" s="10">
        <v>24472</v>
      </c>
    </row>
    <row r="129" spans="1:14">
      <c r="A129" s="10">
        <v>1381</v>
      </c>
      <c r="B129" s="10">
        <v>2</v>
      </c>
      <c r="C129" s="10" t="s">
        <v>393</v>
      </c>
      <c r="D129" s="10" t="s">
        <v>394</v>
      </c>
      <c r="E129" s="10">
        <v>7650791</v>
      </c>
      <c r="F129" s="10">
        <v>7470959</v>
      </c>
      <c r="G129" s="10">
        <v>5289</v>
      </c>
      <c r="H129" s="10">
        <v>11322</v>
      </c>
      <c r="I129" s="10">
        <v>0</v>
      </c>
      <c r="J129" s="10">
        <v>1960</v>
      </c>
      <c r="K129" s="10">
        <v>-90203</v>
      </c>
      <c r="L129" s="10">
        <v>3516</v>
      </c>
      <c r="M129" s="10">
        <v>96315</v>
      </c>
      <c r="N129" s="10">
        <v>151631</v>
      </c>
    </row>
    <row r="130" spans="1:14">
      <c r="A130" s="10">
        <v>1381</v>
      </c>
      <c r="B130" s="10">
        <v>3</v>
      </c>
      <c r="C130" s="10" t="s">
        <v>395</v>
      </c>
      <c r="D130" s="10" t="s">
        <v>396</v>
      </c>
      <c r="E130" s="10">
        <v>1715654</v>
      </c>
      <c r="F130" s="10">
        <v>1732928</v>
      </c>
      <c r="G130" s="10">
        <v>17</v>
      </c>
      <c r="H130" s="10">
        <v>1916</v>
      </c>
      <c r="I130" s="10">
        <v>0</v>
      </c>
      <c r="J130" s="10">
        <v>991</v>
      </c>
      <c r="K130" s="10">
        <v>-63073</v>
      </c>
      <c r="L130" s="10">
        <v>261</v>
      </c>
      <c r="M130" s="10">
        <v>1205</v>
      </c>
      <c r="N130" s="10">
        <v>41409</v>
      </c>
    </row>
    <row r="131" spans="1:14">
      <c r="A131" s="10">
        <v>1381</v>
      </c>
      <c r="B131" s="10">
        <v>4</v>
      </c>
      <c r="C131" s="10" t="s">
        <v>397</v>
      </c>
      <c r="D131" s="10" t="s">
        <v>396</v>
      </c>
      <c r="E131" s="10">
        <v>1715654</v>
      </c>
      <c r="F131" s="10">
        <v>1732928</v>
      </c>
      <c r="G131" s="10">
        <v>17</v>
      </c>
      <c r="H131" s="10">
        <v>1916</v>
      </c>
      <c r="I131" s="10">
        <v>0</v>
      </c>
      <c r="J131" s="10">
        <v>991</v>
      </c>
      <c r="K131" s="10">
        <v>-63073</v>
      </c>
      <c r="L131" s="10">
        <v>261</v>
      </c>
      <c r="M131" s="10">
        <v>1205</v>
      </c>
      <c r="N131" s="10">
        <v>41409</v>
      </c>
    </row>
    <row r="132" spans="1:14">
      <c r="A132" s="10">
        <v>1381</v>
      </c>
      <c r="B132" s="10">
        <v>3</v>
      </c>
      <c r="C132" s="10" t="s">
        <v>398</v>
      </c>
      <c r="D132" s="10" t="s">
        <v>399</v>
      </c>
      <c r="E132" s="10">
        <v>688978</v>
      </c>
      <c r="F132" s="10">
        <v>544515</v>
      </c>
      <c r="G132" s="10">
        <v>23</v>
      </c>
      <c r="H132" s="10">
        <v>842</v>
      </c>
      <c r="I132" s="10">
        <v>0</v>
      </c>
      <c r="J132" s="10">
        <v>576</v>
      </c>
      <c r="K132" s="10">
        <v>-3376</v>
      </c>
      <c r="L132" s="10">
        <v>167</v>
      </c>
      <c r="M132" s="10">
        <v>82094</v>
      </c>
      <c r="N132" s="10">
        <v>64137</v>
      </c>
    </row>
    <row r="133" spans="1:14">
      <c r="A133" s="10">
        <v>1381</v>
      </c>
      <c r="B133" s="10">
        <v>4</v>
      </c>
      <c r="C133" s="10" t="s">
        <v>400</v>
      </c>
      <c r="D133" s="10" t="s">
        <v>399</v>
      </c>
      <c r="E133" s="10">
        <v>688978</v>
      </c>
      <c r="F133" s="10">
        <v>544515</v>
      </c>
      <c r="G133" s="10">
        <v>23</v>
      </c>
      <c r="H133" s="10">
        <v>842</v>
      </c>
      <c r="I133" s="10">
        <v>0</v>
      </c>
      <c r="J133" s="10">
        <v>576</v>
      </c>
      <c r="K133" s="10">
        <v>-3376</v>
      </c>
      <c r="L133" s="10">
        <v>167</v>
      </c>
      <c r="M133" s="10">
        <v>82094</v>
      </c>
      <c r="N133" s="10">
        <v>64137</v>
      </c>
    </row>
    <row r="134" spans="1:14">
      <c r="A134" s="10">
        <v>1381</v>
      </c>
      <c r="B134" s="10">
        <v>3</v>
      </c>
      <c r="C134" s="10" t="s">
        <v>401</v>
      </c>
      <c r="D134" s="10" t="s">
        <v>402</v>
      </c>
      <c r="E134" s="10">
        <v>2300307</v>
      </c>
      <c r="F134" s="10">
        <v>2343847</v>
      </c>
      <c r="G134" s="10">
        <v>74</v>
      </c>
      <c r="H134" s="10">
        <v>2901</v>
      </c>
      <c r="I134" s="10">
        <v>0</v>
      </c>
      <c r="J134" s="10">
        <v>22</v>
      </c>
      <c r="K134" s="10">
        <v>-66375</v>
      </c>
      <c r="L134" s="10">
        <v>2171</v>
      </c>
      <c r="M134" s="10">
        <v>2138</v>
      </c>
      <c r="N134" s="10">
        <v>15529</v>
      </c>
    </row>
    <row r="135" spans="1:14">
      <c r="A135" s="10">
        <v>1381</v>
      </c>
      <c r="B135" s="10">
        <v>4</v>
      </c>
      <c r="C135" s="10" t="s">
        <v>403</v>
      </c>
      <c r="D135" s="10" t="s">
        <v>402</v>
      </c>
      <c r="E135" s="10">
        <v>2300307</v>
      </c>
      <c r="F135" s="10">
        <v>2343847</v>
      </c>
      <c r="G135" s="10">
        <v>74</v>
      </c>
      <c r="H135" s="10">
        <v>2901</v>
      </c>
      <c r="I135" s="10">
        <v>0</v>
      </c>
      <c r="J135" s="10">
        <v>22</v>
      </c>
      <c r="K135" s="10">
        <v>-66375</v>
      </c>
      <c r="L135" s="10">
        <v>2171</v>
      </c>
      <c r="M135" s="10">
        <v>2138</v>
      </c>
      <c r="N135" s="10">
        <v>15529</v>
      </c>
    </row>
    <row r="136" spans="1:14">
      <c r="A136" s="10">
        <v>1381</v>
      </c>
      <c r="B136" s="10">
        <v>3</v>
      </c>
      <c r="C136" s="10" t="s">
        <v>404</v>
      </c>
      <c r="D136" s="10" t="s">
        <v>405</v>
      </c>
      <c r="E136" s="10">
        <v>1889198</v>
      </c>
      <c r="F136" s="10">
        <v>1850440</v>
      </c>
      <c r="G136" s="10">
        <v>740</v>
      </c>
      <c r="H136" s="10">
        <v>3209</v>
      </c>
      <c r="I136" s="10">
        <v>0</v>
      </c>
      <c r="J136" s="10">
        <v>334</v>
      </c>
      <c r="K136" s="10">
        <v>28567</v>
      </c>
      <c r="L136" s="10">
        <v>0</v>
      </c>
      <c r="M136" s="10">
        <v>2957</v>
      </c>
      <c r="N136" s="10">
        <v>2951</v>
      </c>
    </row>
    <row r="137" spans="1:14">
      <c r="A137" s="10">
        <v>1381</v>
      </c>
      <c r="B137" s="10">
        <v>4</v>
      </c>
      <c r="C137" s="10" t="s">
        <v>406</v>
      </c>
      <c r="D137" s="10" t="s">
        <v>405</v>
      </c>
      <c r="E137" s="10">
        <v>1889198</v>
      </c>
      <c r="F137" s="10">
        <v>1850440</v>
      </c>
      <c r="G137" s="10">
        <v>740</v>
      </c>
      <c r="H137" s="10">
        <v>3209</v>
      </c>
      <c r="I137" s="10">
        <v>0</v>
      </c>
      <c r="J137" s="10">
        <v>334</v>
      </c>
      <c r="K137" s="10">
        <v>28567</v>
      </c>
      <c r="L137" s="10">
        <v>0</v>
      </c>
      <c r="M137" s="10">
        <v>2957</v>
      </c>
      <c r="N137" s="10">
        <v>2951</v>
      </c>
    </row>
    <row r="138" spans="1:14">
      <c r="A138" s="10">
        <v>1381</v>
      </c>
      <c r="B138" s="10">
        <v>3</v>
      </c>
      <c r="C138" s="10" t="s">
        <v>407</v>
      </c>
      <c r="D138" s="10" t="s">
        <v>408</v>
      </c>
      <c r="E138" s="10">
        <v>839984</v>
      </c>
      <c r="F138" s="10">
        <v>817892</v>
      </c>
      <c r="G138" s="10">
        <v>2283</v>
      </c>
      <c r="H138" s="10">
        <v>943</v>
      </c>
      <c r="I138" s="10">
        <v>0</v>
      </c>
      <c r="J138" s="10">
        <v>37</v>
      </c>
      <c r="K138" s="10">
        <v>10254</v>
      </c>
      <c r="L138" s="10">
        <v>774</v>
      </c>
      <c r="M138" s="10">
        <v>7595</v>
      </c>
      <c r="N138" s="10">
        <v>206</v>
      </c>
    </row>
    <row r="139" spans="1:14">
      <c r="A139" s="10">
        <v>1381</v>
      </c>
      <c r="B139" s="10">
        <v>4</v>
      </c>
      <c r="C139" s="10" t="s">
        <v>409</v>
      </c>
      <c r="D139" s="10" t="s">
        <v>410</v>
      </c>
      <c r="E139" s="10">
        <v>736160</v>
      </c>
      <c r="F139" s="10">
        <v>715239</v>
      </c>
      <c r="G139" s="10">
        <v>2278</v>
      </c>
      <c r="H139" s="10">
        <v>875</v>
      </c>
      <c r="I139" s="10">
        <v>0</v>
      </c>
      <c r="J139" s="10">
        <v>37</v>
      </c>
      <c r="K139" s="10">
        <v>9461</v>
      </c>
      <c r="L139" s="10">
        <v>468</v>
      </c>
      <c r="M139" s="10">
        <v>7595</v>
      </c>
      <c r="N139" s="10">
        <v>206</v>
      </c>
    </row>
    <row r="140" spans="1:14">
      <c r="A140" s="10">
        <v>1381</v>
      </c>
      <c r="B140" s="10">
        <v>4</v>
      </c>
      <c r="C140" s="10" t="s">
        <v>411</v>
      </c>
      <c r="D140" s="10" t="s">
        <v>412</v>
      </c>
      <c r="E140" s="10">
        <v>103824</v>
      </c>
      <c r="F140" s="10">
        <v>102653</v>
      </c>
      <c r="G140" s="10">
        <v>5</v>
      </c>
      <c r="H140" s="10">
        <v>68</v>
      </c>
      <c r="I140" s="10">
        <v>0</v>
      </c>
      <c r="J140" s="10">
        <v>0</v>
      </c>
      <c r="K140" s="10">
        <v>793</v>
      </c>
      <c r="L140" s="10">
        <v>306</v>
      </c>
      <c r="M140" s="10">
        <v>0</v>
      </c>
      <c r="N140" s="10">
        <v>0</v>
      </c>
    </row>
    <row r="141" spans="1:14">
      <c r="A141" s="10">
        <v>1381</v>
      </c>
      <c r="B141" s="10">
        <v>3</v>
      </c>
      <c r="C141" s="10" t="s">
        <v>413</v>
      </c>
      <c r="D141" s="10" t="s">
        <v>414</v>
      </c>
      <c r="E141" s="10">
        <v>31585</v>
      </c>
      <c r="F141" s="10">
        <v>30510</v>
      </c>
      <c r="G141" s="10">
        <v>1792</v>
      </c>
      <c r="H141" s="10">
        <v>0</v>
      </c>
      <c r="I141" s="10">
        <v>0</v>
      </c>
      <c r="J141" s="10">
        <v>0</v>
      </c>
      <c r="K141" s="10">
        <v>-733</v>
      </c>
      <c r="L141" s="10">
        <v>15</v>
      </c>
      <c r="M141" s="10">
        <v>0</v>
      </c>
      <c r="N141" s="10">
        <v>0</v>
      </c>
    </row>
    <row r="142" spans="1:14">
      <c r="A142" s="10">
        <v>1381</v>
      </c>
      <c r="B142" s="10">
        <v>4</v>
      </c>
      <c r="C142" s="10" t="s">
        <v>415</v>
      </c>
      <c r="D142" s="10" t="s">
        <v>414</v>
      </c>
      <c r="E142" s="10">
        <v>31585</v>
      </c>
      <c r="F142" s="10">
        <v>30510</v>
      </c>
      <c r="G142" s="10">
        <v>1792</v>
      </c>
      <c r="H142" s="10">
        <v>0</v>
      </c>
      <c r="I142" s="10">
        <v>0</v>
      </c>
      <c r="J142" s="10">
        <v>0</v>
      </c>
      <c r="K142" s="10">
        <v>-733</v>
      </c>
      <c r="L142" s="10">
        <v>15</v>
      </c>
      <c r="M142" s="10">
        <v>0</v>
      </c>
      <c r="N142" s="10">
        <v>0</v>
      </c>
    </row>
    <row r="143" spans="1:14">
      <c r="A143" s="10">
        <v>1381</v>
      </c>
      <c r="B143" s="10">
        <v>7</v>
      </c>
      <c r="C143" s="10" t="s">
        <v>416</v>
      </c>
      <c r="D143" s="10" t="s">
        <v>417</v>
      </c>
      <c r="E143" s="10">
        <v>185085</v>
      </c>
      <c r="F143" s="10">
        <v>150827</v>
      </c>
      <c r="G143" s="10">
        <v>361</v>
      </c>
      <c r="H143" s="10">
        <v>1511</v>
      </c>
      <c r="I143" s="10">
        <v>0</v>
      </c>
      <c r="J143" s="10">
        <v>0</v>
      </c>
      <c r="K143" s="10">
        <v>4532</v>
      </c>
      <c r="L143" s="10">
        <v>127</v>
      </c>
      <c r="M143" s="10">
        <v>327</v>
      </c>
      <c r="N143" s="10">
        <v>27400</v>
      </c>
    </row>
    <row r="144" spans="1:14">
      <c r="A144" s="10">
        <v>1381</v>
      </c>
      <c r="B144" s="10">
        <v>9</v>
      </c>
      <c r="C144" s="10" t="s">
        <v>418</v>
      </c>
      <c r="D144" s="10" t="s">
        <v>417</v>
      </c>
      <c r="E144" s="10">
        <v>185085</v>
      </c>
      <c r="F144" s="10">
        <v>150827</v>
      </c>
      <c r="G144" s="10">
        <v>361</v>
      </c>
      <c r="H144" s="10">
        <v>1511</v>
      </c>
      <c r="I144" s="10">
        <v>0</v>
      </c>
      <c r="J144" s="10">
        <v>0</v>
      </c>
      <c r="K144" s="10">
        <v>4532</v>
      </c>
      <c r="L144" s="10">
        <v>127</v>
      </c>
      <c r="M144" s="10">
        <v>327</v>
      </c>
      <c r="N144" s="10">
        <v>27400</v>
      </c>
    </row>
    <row r="145" spans="1:14">
      <c r="A145" s="10">
        <v>1381</v>
      </c>
      <c r="B145" s="10">
        <v>2</v>
      </c>
      <c r="C145" s="10" t="s">
        <v>419</v>
      </c>
      <c r="D145" s="10" t="s">
        <v>420</v>
      </c>
      <c r="E145" s="10">
        <v>17842888</v>
      </c>
      <c r="F145" s="10">
        <v>16443481</v>
      </c>
      <c r="G145" s="10">
        <v>48978</v>
      </c>
      <c r="H145" s="10">
        <v>66698</v>
      </c>
      <c r="I145" s="10">
        <v>0</v>
      </c>
      <c r="J145" s="10">
        <v>1944</v>
      </c>
      <c r="K145" s="10">
        <v>177446</v>
      </c>
      <c r="L145" s="10">
        <v>38511</v>
      </c>
      <c r="M145" s="10">
        <v>975606</v>
      </c>
      <c r="N145" s="10">
        <v>90225</v>
      </c>
    </row>
    <row r="146" spans="1:14">
      <c r="A146" s="10">
        <v>1381</v>
      </c>
      <c r="B146" s="10">
        <v>3</v>
      </c>
      <c r="C146" s="10" t="s">
        <v>421</v>
      </c>
      <c r="D146" s="10" t="s">
        <v>422</v>
      </c>
      <c r="E146" s="10">
        <v>4394627</v>
      </c>
      <c r="F146" s="10">
        <v>3428720</v>
      </c>
      <c r="G146" s="10">
        <v>11551</v>
      </c>
      <c r="H146" s="10">
        <v>17604</v>
      </c>
      <c r="I146" s="10">
        <v>0</v>
      </c>
      <c r="J146" s="10">
        <v>45</v>
      </c>
      <c r="K146" s="10">
        <v>76697</v>
      </c>
      <c r="L146" s="10">
        <v>12736</v>
      </c>
      <c r="M146" s="10">
        <v>838469</v>
      </c>
      <c r="N146" s="10">
        <v>8804</v>
      </c>
    </row>
    <row r="147" spans="1:14">
      <c r="A147" s="10">
        <v>1381</v>
      </c>
      <c r="B147" s="10">
        <v>4</v>
      </c>
      <c r="C147" s="10" t="s">
        <v>423</v>
      </c>
      <c r="D147" s="10" t="s">
        <v>422</v>
      </c>
      <c r="E147" s="10">
        <v>4394627</v>
      </c>
      <c r="F147" s="10">
        <v>3428720</v>
      </c>
      <c r="G147" s="10">
        <v>11551</v>
      </c>
      <c r="H147" s="10">
        <v>17604</v>
      </c>
      <c r="I147" s="10">
        <v>0</v>
      </c>
      <c r="J147" s="10">
        <v>45</v>
      </c>
      <c r="K147" s="10">
        <v>76697</v>
      </c>
      <c r="L147" s="10">
        <v>12736</v>
      </c>
      <c r="M147" s="10">
        <v>838469</v>
      </c>
      <c r="N147" s="10">
        <v>8804</v>
      </c>
    </row>
    <row r="148" spans="1:14">
      <c r="A148" s="10">
        <v>1381</v>
      </c>
      <c r="B148" s="10">
        <v>3</v>
      </c>
      <c r="C148" s="10" t="s">
        <v>424</v>
      </c>
      <c r="D148" s="10" t="s">
        <v>425</v>
      </c>
      <c r="E148" s="10">
        <v>789311</v>
      </c>
      <c r="F148" s="10">
        <v>769054</v>
      </c>
      <c r="G148" s="10">
        <v>140</v>
      </c>
      <c r="H148" s="10">
        <v>5005</v>
      </c>
      <c r="I148" s="10">
        <v>0</v>
      </c>
      <c r="J148" s="10">
        <v>20</v>
      </c>
      <c r="K148" s="10">
        <v>12614</v>
      </c>
      <c r="L148" s="10">
        <v>1832</v>
      </c>
      <c r="M148" s="10">
        <v>420</v>
      </c>
      <c r="N148" s="10">
        <v>226</v>
      </c>
    </row>
    <row r="149" spans="1:14">
      <c r="A149" s="10">
        <v>1381</v>
      </c>
      <c r="B149" s="10">
        <v>4</v>
      </c>
      <c r="C149" s="10" t="s">
        <v>426</v>
      </c>
      <c r="D149" s="10" t="s">
        <v>425</v>
      </c>
      <c r="E149" s="10">
        <v>789311</v>
      </c>
      <c r="F149" s="10">
        <v>769054</v>
      </c>
      <c r="G149" s="10">
        <v>140</v>
      </c>
      <c r="H149" s="10">
        <v>5005</v>
      </c>
      <c r="I149" s="10">
        <v>0</v>
      </c>
      <c r="J149" s="10">
        <v>20</v>
      </c>
      <c r="K149" s="10">
        <v>12614</v>
      </c>
      <c r="L149" s="10">
        <v>1832</v>
      </c>
      <c r="M149" s="10">
        <v>420</v>
      </c>
      <c r="N149" s="10">
        <v>226</v>
      </c>
    </row>
    <row r="150" spans="1:14">
      <c r="A150" s="10">
        <v>1381</v>
      </c>
      <c r="B150" s="10">
        <v>3</v>
      </c>
      <c r="C150" s="10" t="s">
        <v>427</v>
      </c>
      <c r="D150" s="10" t="s">
        <v>428</v>
      </c>
      <c r="E150" s="10">
        <v>4090151</v>
      </c>
      <c r="F150" s="10">
        <v>3954001</v>
      </c>
      <c r="G150" s="10">
        <v>13261</v>
      </c>
      <c r="H150" s="10">
        <v>9656</v>
      </c>
      <c r="I150" s="10">
        <v>0</v>
      </c>
      <c r="J150" s="10">
        <v>216</v>
      </c>
      <c r="K150" s="10">
        <v>14511</v>
      </c>
      <c r="L150" s="10">
        <v>9419</v>
      </c>
      <c r="M150" s="10">
        <v>88809</v>
      </c>
      <c r="N150" s="10">
        <v>278</v>
      </c>
    </row>
    <row r="151" spans="1:14">
      <c r="A151" s="10">
        <v>1381</v>
      </c>
      <c r="B151" s="10">
        <v>14</v>
      </c>
      <c r="C151" s="10" t="s">
        <v>429</v>
      </c>
      <c r="D151" s="10" t="s">
        <v>430</v>
      </c>
      <c r="E151" s="10">
        <v>4090151</v>
      </c>
      <c r="F151" s="10">
        <v>3954001</v>
      </c>
      <c r="G151" s="10">
        <v>13261</v>
      </c>
      <c r="H151" s="10">
        <v>9656</v>
      </c>
      <c r="I151" s="10">
        <v>0</v>
      </c>
      <c r="J151" s="10">
        <v>216</v>
      </c>
      <c r="K151" s="10">
        <v>14511</v>
      </c>
      <c r="L151" s="10">
        <v>9419</v>
      </c>
      <c r="M151" s="10">
        <v>88809</v>
      </c>
      <c r="N151" s="10">
        <v>278</v>
      </c>
    </row>
    <row r="152" spans="1:14">
      <c r="A152" s="10">
        <v>1381</v>
      </c>
      <c r="B152" s="10">
        <v>3</v>
      </c>
      <c r="C152" s="10" t="s">
        <v>431</v>
      </c>
      <c r="D152" s="10" t="s">
        <v>432</v>
      </c>
      <c r="E152" s="10">
        <v>1003621</v>
      </c>
      <c r="F152" s="10">
        <v>996691</v>
      </c>
      <c r="G152" s="10">
        <v>967</v>
      </c>
      <c r="H152" s="10">
        <v>1960</v>
      </c>
      <c r="I152" s="10">
        <v>0</v>
      </c>
      <c r="J152" s="10">
        <v>422</v>
      </c>
      <c r="K152" s="10">
        <v>-12481</v>
      </c>
      <c r="L152" s="10">
        <v>1315</v>
      </c>
      <c r="M152" s="10">
        <v>12667</v>
      </c>
      <c r="N152" s="10">
        <v>2078</v>
      </c>
    </row>
    <row r="153" spans="1:14">
      <c r="A153" s="10">
        <v>1381</v>
      </c>
      <c r="B153" s="10">
        <v>4</v>
      </c>
      <c r="C153" s="10" t="s">
        <v>433</v>
      </c>
      <c r="D153" s="10" t="s">
        <v>432</v>
      </c>
      <c r="E153" s="10">
        <v>1003621</v>
      </c>
      <c r="F153" s="10">
        <v>996691</v>
      </c>
      <c r="G153" s="10">
        <v>967</v>
      </c>
      <c r="H153" s="10">
        <v>1960</v>
      </c>
      <c r="I153" s="10">
        <v>0</v>
      </c>
      <c r="J153" s="10">
        <v>422</v>
      </c>
      <c r="K153" s="10">
        <v>-12481</v>
      </c>
      <c r="L153" s="10">
        <v>1315</v>
      </c>
      <c r="M153" s="10">
        <v>12667</v>
      </c>
      <c r="N153" s="10">
        <v>2078</v>
      </c>
    </row>
    <row r="154" spans="1:14">
      <c r="A154" s="10">
        <v>1381</v>
      </c>
      <c r="B154" s="10">
        <v>3</v>
      </c>
      <c r="C154" s="10" t="s">
        <v>434</v>
      </c>
      <c r="D154" s="10" t="s">
        <v>435</v>
      </c>
      <c r="E154" s="10">
        <v>6985879</v>
      </c>
      <c r="F154" s="10">
        <v>6730646</v>
      </c>
      <c r="G154" s="10">
        <v>21046</v>
      </c>
      <c r="H154" s="10">
        <v>32472</v>
      </c>
      <c r="I154" s="10">
        <v>0</v>
      </c>
      <c r="J154" s="10">
        <v>1181</v>
      </c>
      <c r="K154" s="10">
        <v>75562</v>
      </c>
      <c r="L154" s="10">
        <v>13028</v>
      </c>
      <c r="M154" s="10">
        <v>33510</v>
      </c>
      <c r="N154" s="10">
        <v>78434</v>
      </c>
    </row>
    <row r="155" spans="1:14">
      <c r="A155" s="10">
        <v>1381</v>
      </c>
      <c r="B155" s="10">
        <v>4</v>
      </c>
      <c r="C155" s="10" t="s">
        <v>436</v>
      </c>
      <c r="D155" s="10" t="s">
        <v>435</v>
      </c>
      <c r="E155" s="10">
        <v>6985879</v>
      </c>
      <c r="F155" s="10">
        <v>6730646</v>
      </c>
      <c r="G155" s="10">
        <v>21046</v>
      </c>
      <c r="H155" s="10">
        <v>32472</v>
      </c>
      <c r="I155" s="10">
        <v>0</v>
      </c>
      <c r="J155" s="10">
        <v>1181</v>
      </c>
      <c r="K155" s="10">
        <v>75562</v>
      </c>
      <c r="L155" s="10">
        <v>13028</v>
      </c>
      <c r="M155" s="10">
        <v>33510</v>
      </c>
      <c r="N155" s="10">
        <v>78434</v>
      </c>
    </row>
    <row r="156" spans="1:14">
      <c r="A156" s="10">
        <v>1381</v>
      </c>
      <c r="B156" s="10">
        <v>3</v>
      </c>
      <c r="C156" s="10" t="s">
        <v>437</v>
      </c>
      <c r="D156" s="10" t="s">
        <v>438</v>
      </c>
      <c r="E156" s="10">
        <v>579300</v>
      </c>
      <c r="F156" s="10">
        <v>564369</v>
      </c>
      <c r="G156" s="10">
        <v>2013</v>
      </c>
      <c r="H156" s="10">
        <v>0</v>
      </c>
      <c r="I156" s="10">
        <v>0</v>
      </c>
      <c r="J156" s="10">
        <v>59</v>
      </c>
      <c r="K156" s="10">
        <v>10543</v>
      </c>
      <c r="L156" s="10">
        <v>181</v>
      </c>
      <c r="M156" s="10">
        <v>1731</v>
      </c>
      <c r="N156" s="10">
        <v>404</v>
      </c>
    </row>
    <row r="157" spans="1:14">
      <c r="A157" s="10">
        <v>1381</v>
      </c>
      <c r="B157" s="10">
        <v>4</v>
      </c>
      <c r="C157" s="10" t="s">
        <v>439</v>
      </c>
      <c r="D157" s="10" t="s">
        <v>438</v>
      </c>
      <c r="E157" s="10">
        <v>579300</v>
      </c>
      <c r="F157" s="10">
        <v>564369</v>
      </c>
      <c r="G157" s="10">
        <v>2013</v>
      </c>
      <c r="H157" s="10">
        <v>0</v>
      </c>
      <c r="I157" s="10">
        <v>0</v>
      </c>
      <c r="J157" s="10">
        <v>59</v>
      </c>
      <c r="K157" s="10">
        <v>10543</v>
      </c>
      <c r="L157" s="10">
        <v>181</v>
      </c>
      <c r="M157" s="10">
        <v>1731</v>
      </c>
      <c r="N157" s="10">
        <v>404</v>
      </c>
    </row>
    <row r="158" spans="1:14">
      <c r="A158" s="10">
        <v>1381</v>
      </c>
      <c r="B158" s="10">
        <v>2</v>
      </c>
      <c r="C158" s="10" t="s">
        <v>440</v>
      </c>
      <c r="D158" s="10" t="s">
        <v>441</v>
      </c>
      <c r="E158" s="10">
        <v>17770763</v>
      </c>
      <c r="F158" s="10">
        <v>14353442</v>
      </c>
      <c r="G158" s="10">
        <v>30681</v>
      </c>
      <c r="H158" s="10">
        <v>80889</v>
      </c>
      <c r="I158" s="10">
        <v>23336</v>
      </c>
      <c r="J158" s="10">
        <v>4645</v>
      </c>
      <c r="K158" s="10">
        <v>2738346</v>
      </c>
      <c r="L158" s="10">
        <v>49114</v>
      </c>
      <c r="M158" s="10">
        <v>397899</v>
      </c>
      <c r="N158" s="10">
        <v>92411</v>
      </c>
    </row>
    <row r="159" spans="1:14">
      <c r="A159" s="10">
        <v>1381</v>
      </c>
      <c r="B159" s="10">
        <v>3</v>
      </c>
      <c r="C159" s="10" t="s">
        <v>442</v>
      </c>
      <c r="D159" s="10" t="s">
        <v>443</v>
      </c>
      <c r="E159" s="10">
        <v>13417608</v>
      </c>
      <c r="F159" s="10">
        <v>10356686</v>
      </c>
      <c r="G159" s="10">
        <v>19219</v>
      </c>
      <c r="H159" s="10">
        <v>49441</v>
      </c>
      <c r="I159" s="10">
        <v>0</v>
      </c>
      <c r="J159" s="10">
        <v>905</v>
      </c>
      <c r="K159" s="10">
        <v>2713068</v>
      </c>
      <c r="L159" s="10">
        <v>28552</v>
      </c>
      <c r="M159" s="10">
        <v>172406</v>
      </c>
      <c r="N159" s="10">
        <v>77331</v>
      </c>
    </row>
    <row r="160" spans="1:14">
      <c r="A160" s="10">
        <v>1381</v>
      </c>
      <c r="B160" s="10">
        <v>4</v>
      </c>
      <c r="C160" s="10" t="s">
        <v>444</v>
      </c>
      <c r="D160" s="10" t="s">
        <v>445</v>
      </c>
      <c r="E160" s="10">
        <v>5699772</v>
      </c>
      <c r="F160" s="10">
        <v>3140955</v>
      </c>
      <c r="G160" s="10">
        <v>751</v>
      </c>
      <c r="H160" s="10">
        <v>21171</v>
      </c>
      <c r="I160" s="10">
        <v>0</v>
      </c>
      <c r="J160" s="10">
        <v>201</v>
      </c>
      <c r="K160" s="10">
        <v>2467965</v>
      </c>
      <c r="L160" s="10">
        <v>2850</v>
      </c>
      <c r="M160" s="10">
        <v>42370</v>
      </c>
      <c r="N160" s="10">
        <v>23510</v>
      </c>
    </row>
    <row r="161" spans="1:14">
      <c r="A161" s="10">
        <v>1381</v>
      </c>
      <c r="B161" s="10">
        <v>4</v>
      </c>
      <c r="C161" s="10" t="s">
        <v>446</v>
      </c>
      <c r="D161" s="10" t="s">
        <v>447</v>
      </c>
      <c r="E161" s="10">
        <v>37825</v>
      </c>
      <c r="F161" s="10">
        <v>35742</v>
      </c>
      <c r="G161" s="10">
        <v>76</v>
      </c>
      <c r="H161" s="10">
        <v>0</v>
      </c>
      <c r="I161" s="10">
        <v>0</v>
      </c>
      <c r="J161" s="10">
        <v>0</v>
      </c>
      <c r="K161" s="10">
        <v>943</v>
      </c>
      <c r="L161" s="10">
        <v>8</v>
      </c>
      <c r="M161" s="10">
        <v>860</v>
      </c>
      <c r="N161" s="10">
        <v>195</v>
      </c>
    </row>
    <row r="162" spans="1:14">
      <c r="A162" s="10">
        <v>1381</v>
      </c>
      <c r="B162" s="10">
        <v>4</v>
      </c>
      <c r="C162" s="10" t="s">
        <v>448</v>
      </c>
      <c r="D162" s="10" t="s">
        <v>449</v>
      </c>
      <c r="E162" s="10">
        <v>1592868</v>
      </c>
      <c r="F162" s="10">
        <v>1472338</v>
      </c>
      <c r="G162" s="10">
        <v>3296</v>
      </c>
      <c r="H162" s="10">
        <v>9799</v>
      </c>
      <c r="I162" s="10">
        <v>0</v>
      </c>
      <c r="J162" s="10">
        <v>63</v>
      </c>
      <c r="K162" s="10">
        <v>51147</v>
      </c>
      <c r="L162" s="10">
        <v>3778</v>
      </c>
      <c r="M162" s="10">
        <v>40302</v>
      </c>
      <c r="N162" s="10">
        <v>12145</v>
      </c>
    </row>
    <row r="163" spans="1:14">
      <c r="A163" s="10">
        <v>1381</v>
      </c>
      <c r="B163" s="10">
        <v>4</v>
      </c>
      <c r="C163" s="10" t="s">
        <v>450</v>
      </c>
      <c r="D163" s="10" t="s">
        <v>451</v>
      </c>
      <c r="E163" s="10">
        <v>298514</v>
      </c>
      <c r="F163" s="10">
        <v>293407</v>
      </c>
      <c r="G163" s="10">
        <v>2563</v>
      </c>
      <c r="H163" s="10">
        <v>1493</v>
      </c>
      <c r="I163" s="10">
        <v>0</v>
      </c>
      <c r="J163" s="10">
        <v>0</v>
      </c>
      <c r="K163" s="10">
        <v>-7318</v>
      </c>
      <c r="L163" s="10">
        <v>1978</v>
      </c>
      <c r="M163" s="10">
        <v>6391</v>
      </c>
      <c r="N163" s="10">
        <v>0</v>
      </c>
    </row>
    <row r="164" spans="1:14">
      <c r="A164" s="10">
        <v>1381</v>
      </c>
      <c r="B164" s="10">
        <v>4</v>
      </c>
      <c r="C164" s="10" t="s">
        <v>452</v>
      </c>
      <c r="D164" s="10" t="s">
        <v>453</v>
      </c>
      <c r="E164" s="10">
        <v>326276</v>
      </c>
      <c r="F164" s="10">
        <v>319265</v>
      </c>
      <c r="G164" s="10">
        <v>135</v>
      </c>
      <c r="H164" s="10">
        <v>2310</v>
      </c>
      <c r="I164" s="10">
        <v>0</v>
      </c>
      <c r="J164" s="10">
        <v>16</v>
      </c>
      <c r="K164" s="10">
        <v>2828</v>
      </c>
      <c r="L164" s="10">
        <v>392</v>
      </c>
      <c r="M164" s="10">
        <v>645</v>
      </c>
      <c r="N164" s="10">
        <v>684</v>
      </c>
    </row>
    <row r="165" spans="1:14">
      <c r="A165" s="10">
        <v>1381</v>
      </c>
      <c r="B165" s="10">
        <v>4</v>
      </c>
      <c r="C165" s="10" t="s">
        <v>454</v>
      </c>
      <c r="D165" s="10" t="s">
        <v>455</v>
      </c>
      <c r="E165" s="10">
        <v>1761800</v>
      </c>
      <c r="F165" s="10">
        <v>1546752</v>
      </c>
      <c r="G165" s="10">
        <v>3230</v>
      </c>
      <c r="H165" s="10">
        <v>1751</v>
      </c>
      <c r="I165" s="10">
        <v>0</v>
      </c>
      <c r="J165" s="10">
        <v>32</v>
      </c>
      <c r="K165" s="10">
        <v>144936</v>
      </c>
      <c r="L165" s="10">
        <v>7629</v>
      </c>
      <c r="M165" s="10">
        <v>22177</v>
      </c>
      <c r="N165" s="10">
        <v>35293</v>
      </c>
    </row>
    <row r="166" spans="1:14">
      <c r="A166" s="10">
        <v>1381</v>
      </c>
      <c r="B166" s="10">
        <v>4</v>
      </c>
      <c r="C166" s="10" t="s">
        <v>456</v>
      </c>
      <c r="D166" s="10" t="s">
        <v>457</v>
      </c>
      <c r="E166" s="10">
        <v>18993</v>
      </c>
      <c r="F166" s="10">
        <v>18969</v>
      </c>
      <c r="G166" s="10">
        <v>24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</row>
    <row r="167" spans="1:14">
      <c r="A167" s="10">
        <v>1381</v>
      </c>
      <c r="B167" s="10">
        <v>9</v>
      </c>
      <c r="C167" s="10" t="s">
        <v>458</v>
      </c>
      <c r="D167" s="10" t="s">
        <v>459</v>
      </c>
      <c r="E167" s="10">
        <v>3681560</v>
      </c>
      <c r="F167" s="10">
        <v>3529257</v>
      </c>
      <c r="G167" s="10">
        <v>9144</v>
      </c>
      <c r="H167" s="10">
        <v>12917</v>
      </c>
      <c r="I167" s="10">
        <v>0</v>
      </c>
      <c r="J167" s="10">
        <v>593</v>
      </c>
      <c r="K167" s="10">
        <v>52567</v>
      </c>
      <c r="L167" s="10">
        <v>11917</v>
      </c>
      <c r="M167" s="10">
        <v>59660</v>
      </c>
      <c r="N167" s="10">
        <v>5503</v>
      </c>
    </row>
    <row r="168" spans="1:14">
      <c r="A168" s="10">
        <v>1381</v>
      </c>
      <c r="B168" s="10">
        <v>3</v>
      </c>
      <c r="C168" s="10" t="s">
        <v>460</v>
      </c>
      <c r="D168" s="10" t="s">
        <v>461</v>
      </c>
      <c r="E168" s="10">
        <v>4353155</v>
      </c>
      <c r="F168" s="10">
        <v>3996757</v>
      </c>
      <c r="G168" s="10">
        <v>11462</v>
      </c>
      <c r="H168" s="10">
        <v>31448</v>
      </c>
      <c r="I168" s="10">
        <v>23336</v>
      </c>
      <c r="J168" s="10">
        <v>3740</v>
      </c>
      <c r="K168" s="10">
        <v>25278</v>
      </c>
      <c r="L168" s="10">
        <v>20562</v>
      </c>
      <c r="M168" s="10">
        <v>225493</v>
      </c>
      <c r="N168" s="10">
        <v>15080</v>
      </c>
    </row>
    <row r="169" spans="1:14">
      <c r="A169" s="10">
        <v>1381</v>
      </c>
      <c r="B169" s="10">
        <v>4</v>
      </c>
      <c r="C169" s="10" t="s">
        <v>462</v>
      </c>
      <c r="D169" s="10" t="s">
        <v>463</v>
      </c>
      <c r="E169" s="10">
        <v>737772</v>
      </c>
      <c r="F169" s="10">
        <v>619904</v>
      </c>
      <c r="G169" s="10">
        <v>3355</v>
      </c>
      <c r="H169" s="10">
        <v>3304</v>
      </c>
      <c r="I169" s="10">
        <v>0</v>
      </c>
      <c r="J169" s="10">
        <v>179</v>
      </c>
      <c r="K169" s="10">
        <v>-827</v>
      </c>
      <c r="L169" s="10">
        <v>6147</v>
      </c>
      <c r="M169" s="10">
        <v>105015</v>
      </c>
      <c r="N169" s="10">
        <v>695</v>
      </c>
    </row>
    <row r="170" spans="1:14">
      <c r="A170" s="10">
        <v>1381</v>
      </c>
      <c r="B170" s="10">
        <v>4</v>
      </c>
      <c r="C170" s="10" t="s">
        <v>464</v>
      </c>
      <c r="D170" s="10" t="s">
        <v>465</v>
      </c>
      <c r="E170" s="10">
        <v>983885</v>
      </c>
      <c r="F170" s="10">
        <v>915501</v>
      </c>
      <c r="G170" s="10">
        <v>1718</v>
      </c>
      <c r="H170" s="10">
        <v>2849</v>
      </c>
      <c r="I170" s="10">
        <v>23326</v>
      </c>
      <c r="J170" s="10">
        <v>3073</v>
      </c>
      <c r="K170" s="10">
        <v>19094</v>
      </c>
      <c r="L170" s="10">
        <v>2082</v>
      </c>
      <c r="M170" s="10">
        <v>15540</v>
      </c>
      <c r="N170" s="10">
        <v>702</v>
      </c>
    </row>
    <row r="171" spans="1:14">
      <c r="A171" s="10">
        <v>1381</v>
      </c>
      <c r="B171" s="10">
        <v>4</v>
      </c>
      <c r="C171" s="10" t="s">
        <v>466</v>
      </c>
      <c r="D171" s="10" t="s">
        <v>467</v>
      </c>
      <c r="E171" s="10">
        <v>100190</v>
      </c>
      <c r="F171" s="10">
        <v>98714</v>
      </c>
      <c r="G171" s="10">
        <v>129</v>
      </c>
      <c r="H171" s="10">
        <v>386</v>
      </c>
      <c r="I171" s="10">
        <v>0</v>
      </c>
      <c r="J171" s="10">
        <v>29</v>
      </c>
      <c r="K171" s="10">
        <v>-616</v>
      </c>
      <c r="L171" s="10">
        <v>148</v>
      </c>
      <c r="M171" s="10">
        <v>1400</v>
      </c>
      <c r="N171" s="10">
        <v>0</v>
      </c>
    </row>
    <row r="172" spans="1:14">
      <c r="A172" s="10">
        <v>1381</v>
      </c>
      <c r="B172" s="10">
        <v>4</v>
      </c>
      <c r="C172" s="10" t="s">
        <v>468</v>
      </c>
      <c r="D172" s="10" t="s">
        <v>469</v>
      </c>
      <c r="E172" s="10">
        <v>1146043</v>
      </c>
      <c r="F172" s="10">
        <v>1098394</v>
      </c>
      <c r="G172" s="10">
        <v>3343</v>
      </c>
      <c r="H172" s="10">
        <v>3849</v>
      </c>
      <c r="I172" s="10">
        <v>10</v>
      </c>
      <c r="J172" s="10">
        <v>266</v>
      </c>
      <c r="K172" s="10">
        <v>-13346</v>
      </c>
      <c r="L172" s="10">
        <v>3930</v>
      </c>
      <c r="M172" s="10">
        <v>39285</v>
      </c>
      <c r="N172" s="10">
        <v>10311</v>
      </c>
    </row>
    <row r="173" spans="1:14">
      <c r="A173" s="10">
        <v>1381</v>
      </c>
      <c r="B173" s="10">
        <v>4</v>
      </c>
      <c r="C173" s="10" t="s">
        <v>470</v>
      </c>
      <c r="D173" s="10" t="s">
        <v>471</v>
      </c>
      <c r="E173" s="10">
        <v>705321</v>
      </c>
      <c r="F173" s="10">
        <v>652475</v>
      </c>
      <c r="G173" s="10">
        <v>1755</v>
      </c>
      <c r="H173" s="10">
        <v>18056</v>
      </c>
      <c r="I173" s="10">
        <v>0</v>
      </c>
      <c r="J173" s="10">
        <v>150</v>
      </c>
      <c r="K173" s="10">
        <v>12004</v>
      </c>
      <c r="L173" s="10">
        <v>1403</v>
      </c>
      <c r="M173" s="10">
        <v>17621</v>
      </c>
      <c r="N173" s="10">
        <v>1859</v>
      </c>
    </row>
    <row r="174" spans="1:14">
      <c r="A174" s="10">
        <v>1381</v>
      </c>
      <c r="B174" s="10">
        <v>4</v>
      </c>
      <c r="C174" s="10" t="s">
        <v>472</v>
      </c>
      <c r="D174" s="10" t="s">
        <v>473</v>
      </c>
      <c r="E174" s="10">
        <v>221438</v>
      </c>
      <c r="F174" s="10">
        <v>211914</v>
      </c>
      <c r="G174" s="10">
        <v>652</v>
      </c>
      <c r="H174" s="10">
        <v>1112</v>
      </c>
      <c r="I174" s="10">
        <v>0</v>
      </c>
      <c r="J174" s="10">
        <v>8</v>
      </c>
      <c r="K174" s="10">
        <v>1162</v>
      </c>
      <c r="L174" s="10">
        <v>5831</v>
      </c>
      <c r="M174" s="10">
        <v>760</v>
      </c>
      <c r="N174" s="10">
        <v>0</v>
      </c>
    </row>
    <row r="175" spans="1:14">
      <c r="A175" s="10">
        <v>1381</v>
      </c>
      <c r="B175" s="10">
        <v>4</v>
      </c>
      <c r="C175" s="10" t="s">
        <v>474</v>
      </c>
      <c r="D175" s="10" t="s">
        <v>475</v>
      </c>
      <c r="E175" s="10">
        <v>458505</v>
      </c>
      <c r="F175" s="10">
        <v>399856</v>
      </c>
      <c r="G175" s="10">
        <v>510</v>
      </c>
      <c r="H175" s="10">
        <v>1893</v>
      </c>
      <c r="I175" s="10">
        <v>0</v>
      </c>
      <c r="J175" s="10">
        <v>35</v>
      </c>
      <c r="K175" s="10">
        <v>7806</v>
      </c>
      <c r="L175" s="10">
        <v>1022</v>
      </c>
      <c r="M175" s="10">
        <v>45872</v>
      </c>
      <c r="N175" s="10">
        <v>1512</v>
      </c>
    </row>
    <row r="176" spans="1:14">
      <c r="A176" s="10">
        <v>1381</v>
      </c>
      <c r="B176" s="10">
        <v>2</v>
      </c>
      <c r="C176" s="10" t="s">
        <v>476</v>
      </c>
      <c r="D176" s="10" t="s">
        <v>477</v>
      </c>
      <c r="E176" s="10">
        <v>60047939</v>
      </c>
      <c r="F176" s="10">
        <v>59226086</v>
      </c>
      <c r="G176" s="10">
        <v>69574</v>
      </c>
      <c r="H176" s="10">
        <v>168442</v>
      </c>
      <c r="I176" s="10">
        <v>0</v>
      </c>
      <c r="J176" s="10">
        <v>1851</v>
      </c>
      <c r="K176" s="10">
        <v>123792</v>
      </c>
      <c r="L176" s="10">
        <v>51648</v>
      </c>
      <c r="M176" s="10">
        <v>360580</v>
      </c>
      <c r="N176" s="10">
        <v>45966</v>
      </c>
    </row>
    <row r="177" spans="1:14">
      <c r="A177" s="10">
        <v>1381</v>
      </c>
      <c r="B177" s="10">
        <v>3</v>
      </c>
      <c r="C177" s="10" t="s">
        <v>478</v>
      </c>
      <c r="D177" s="10" t="s">
        <v>479</v>
      </c>
      <c r="E177" s="10">
        <v>45975646</v>
      </c>
      <c r="F177" s="10">
        <v>45365290</v>
      </c>
      <c r="G177" s="10">
        <v>28321</v>
      </c>
      <c r="H177" s="10">
        <v>119045</v>
      </c>
      <c r="I177" s="10">
        <v>0</v>
      </c>
      <c r="J177" s="10">
        <v>224</v>
      </c>
      <c r="K177" s="10">
        <v>136950</v>
      </c>
      <c r="L177" s="10">
        <v>18145</v>
      </c>
      <c r="M177" s="10">
        <v>268235</v>
      </c>
      <c r="N177" s="10">
        <v>39436</v>
      </c>
    </row>
    <row r="178" spans="1:14">
      <c r="A178" s="10">
        <v>1381</v>
      </c>
      <c r="B178" s="10">
        <v>4</v>
      </c>
      <c r="C178" s="10" t="s">
        <v>480</v>
      </c>
      <c r="D178" s="10" t="s">
        <v>479</v>
      </c>
      <c r="E178" s="10">
        <v>45975646</v>
      </c>
      <c r="F178" s="10">
        <v>45365290</v>
      </c>
      <c r="G178" s="10">
        <v>28321</v>
      </c>
      <c r="H178" s="10">
        <v>119045</v>
      </c>
      <c r="I178" s="10">
        <v>0</v>
      </c>
      <c r="J178" s="10">
        <v>224</v>
      </c>
      <c r="K178" s="10">
        <v>136950</v>
      </c>
      <c r="L178" s="10">
        <v>18145</v>
      </c>
      <c r="M178" s="10">
        <v>268235</v>
      </c>
      <c r="N178" s="10">
        <v>39436</v>
      </c>
    </row>
    <row r="179" spans="1:14">
      <c r="A179" s="10">
        <v>1381</v>
      </c>
      <c r="B179" s="10">
        <v>3</v>
      </c>
      <c r="C179" s="10" t="s">
        <v>481</v>
      </c>
      <c r="D179" s="10" t="s">
        <v>482</v>
      </c>
      <c r="E179" s="10">
        <v>1452110</v>
      </c>
      <c r="F179" s="10">
        <v>1429905</v>
      </c>
      <c r="G179" s="10">
        <v>10487</v>
      </c>
      <c r="H179" s="10">
        <v>3186</v>
      </c>
      <c r="I179" s="10">
        <v>0</v>
      </c>
      <c r="J179" s="10">
        <v>25</v>
      </c>
      <c r="K179" s="10">
        <v>3037</v>
      </c>
      <c r="L179" s="10">
        <v>914</v>
      </c>
      <c r="M179" s="10">
        <v>4389</v>
      </c>
      <c r="N179" s="10">
        <v>166</v>
      </c>
    </row>
    <row r="180" spans="1:14">
      <c r="A180" s="10">
        <v>1381</v>
      </c>
      <c r="B180" s="10">
        <v>4</v>
      </c>
      <c r="C180" s="10" t="s">
        <v>483</v>
      </c>
      <c r="D180" s="10" t="s">
        <v>482</v>
      </c>
      <c r="E180" s="10">
        <v>1452110</v>
      </c>
      <c r="F180" s="10">
        <v>1429905</v>
      </c>
      <c r="G180" s="10">
        <v>10487</v>
      </c>
      <c r="H180" s="10">
        <v>3186</v>
      </c>
      <c r="I180" s="10">
        <v>0</v>
      </c>
      <c r="J180" s="10">
        <v>25</v>
      </c>
      <c r="K180" s="10">
        <v>3037</v>
      </c>
      <c r="L180" s="10">
        <v>914</v>
      </c>
      <c r="M180" s="10">
        <v>4389</v>
      </c>
      <c r="N180" s="10">
        <v>166</v>
      </c>
    </row>
    <row r="181" spans="1:14">
      <c r="A181" s="10">
        <v>1381</v>
      </c>
      <c r="B181" s="10">
        <v>3</v>
      </c>
      <c r="C181" s="10" t="s">
        <v>484</v>
      </c>
      <c r="D181" s="10" t="s">
        <v>485</v>
      </c>
      <c r="E181" s="10">
        <v>12620184</v>
      </c>
      <c r="F181" s="10">
        <v>12430890</v>
      </c>
      <c r="G181" s="10">
        <v>30766</v>
      </c>
      <c r="H181" s="10">
        <v>46211</v>
      </c>
      <c r="I181" s="10">
        <v>0</v>
      </c>
      <c r="J181" s="10">
        <v>1603</v>
      </c>
      <c r="K181" s="10">
        <v>-16195</v>
      </c>
      <c r="L181" s="10">
        <v>32589</v>
      </c>
      <c r="M181" s="10">
        <v>87956</v>
      </c>
      <c r="N181" s="10">
        <v>6365</v>
      </c>
    </row>
    <row r="182" spans="1:14">
      <c r="A182" s="10">
        <v>1381</v>
      </c>
      <c r="B182" s="10">
        <v>4</v>
      </c>
      <c r="C182" s="10" t="s">
        <v>486</v>
      </c>
      <c r="D182" s="10" t="s">
        <v>485</v>
      </c>
      <c r="E182" s="10">
        <v>12620184</v>
      </c>
      <c r="F182" s="10">
        <v>12430890</v>
      </c>
      <c r="G182" s="10">
        <v>30766</v>
      </c>
      <c r="H182" s="10">
        <v>46211</v>
      </c>
      <c r="I182" s="10">
        <v>0</v>
      </c>
      <c r="J182" s="10">
        <v>1603</v>
      </c>
      <c r="K182" s="10">
        <v>-16195</v>
      </c>
      <c r="L182" s="10">
        <v>32589</v>
      </c>
      <c r="M182" s="10">
        <v>87956</v>
      </c>
      <c r="N182" s="10">
        <v>6365</v>
      </c>
    </row>
    <row r="183" spans="1:14">
      <c r="A183" s="10">
        <v>1381</v>
      </c>
      <c r="B183" s="10">
        <v>2</v>
      </c>
      <c r="C183" s="10" t="s">
        <v>487</v>
      </c>
      <c r="D183" s="10" t="s">
        <v>488</v>
      </c>
      <c r="E183" s="10">
        <v>7091503</v>
      </c>
      <c r="F183" s="10">
        <v>6735759</v>
      </c>
      <c r="G183" s="10">
        <v>3091</v>
      </c>
      <c r="H183" s="10">
        <v>17332</v>
      </c>
      <c r="I183" s="10">
        <v>0</v>
      </c>
      <c r="J183" s="10">
        <v>146</v>
      </c>
      <c r="K183" s="10">
        <v>310541</v>
      </c>
      <c r="L183" s="10">
        <v>4243</v>
      </c>
      <c r="M183" s="10">
        <v>16855</v>
      </c>
      <c r="N183" s="10">
        <v>3535</v>
      </c>
    </row>
    <row r="184" spans="1:14">
      <c r="A184" s="10">
        <v>1381</v>
      </c>
      <c r="B184" s="10">
        <v>3</v>
      </c>
      <c r="C184" s="10" t="s">
        <v>489</v>
      </c>
      <c r="D184" s="10" t="s">
        <v>490</v>
      </c>
      <c r="E184" s="10">
        <v>2041515</v>
      </c>
      <c r="F184" s="10">
        <v>1872320</v>
      </c>
      <c r="G184" s="10">
        <v>128</v>
      </c>
      <c r="H184" s="10">
        <v>4037</v>
      </c>
      <c r="I184" s="10">
        <v>0</v>
      </c>
      <c r="J184" s="10">
        <v>6</v>
      </c>
      <c r="K184" s="10">
        <v>159390</v>
      </c>
      <c r="L184" s="10">
        <v>1142</v>
      </c>
      <c r="M184" s="10">
        <v>4494</v>
      </c>
      <c r="N184" s="10">
        <v>0</v>
      </c>
    </row>
    <row r="185" spans="1:14">
      <c r="A185" s="10">
        <v>1381</v>
      </c>
      <c r="B185" s="10">
        <v>4</v>
      </c>
      <c r="C185" s="10" t="s">
        <v>491</v>
      </c>
      <c r="D185" s="10" t="s">
        <v>492</v>
      </c>
      <c r="E185" s="10">
        <v>2021487</v>
      </c>
      <c r="F185" s="10">
        <v>1854497</v>
      </c>
      <c r="G185" s="10">
        <v>128</v>
      </c>
      <c r="H185" s="10">
        <v>3490</v>
      </c>
      <c r="I185" s="10">
        <v>0</v>
      </c>
      <c r="J185" s="10">
        <v>6</v>
      </c>
      <c r="K185" s="10">
        <v>158790</v>
      </c>
      <c r="L185" s="10">
        <v>1089</v>
      </c>
      <c r="M185" s="10">
        <v>3487</v>
      </c>
      <c r="N185" s="10">
        <v>0</v>
      </c>
    </row>
    <row r="186" spans="1:14">
      <c r="A186" s="10">
        <v>1381</v>
      </c>
      <c r="B186" s="10">
        <v>4</v>
      </c>
      <c r="C186" s="10" t="s">
        <v>493</v>
      </c>
      <c r="D186" s="10" t="s">
        <v>494</v>
      </c>
      <c r="E186" s="10">
        <v>20028</v>
      </c>
      <c r="F186" s="10">
        <v>17823</v>
      </c>
      <c r="G186" s="10">
        <v>0</v>
      </c>
      <c r="H186" s="10">
        <v>546</v>
      </c>
      <c r="I186" s="10">
        <v>0</v>
      </c>
      <c r="J186" s="10">
        <v>0</v>
      </c>
      <c r="K186" s="10">
        <v>600</v>
      </c>
      <c r="L186" s="10">
        <v>53</v>
      </c>
      <c r="M186" s="10">
        <v>1006</v>
      </c>
      <c r="N186" s="10">
        <v>0</v>
      </c>
    </row>
    <row r="187" spans="1:14">
      <c r="A187" s="10">
        <v>1381</v>
      </c>
      <c r="B187" s="10">
        <v>3</v>
      </c>
      <c r="C187" s="10" t="s">
        <v>495</v>
      </c>
      <c r="D187" s="10" t="s">
        <v>496</v>
      </c>
      <c r="E187" s="10">
        <v>269784</v>
      </c>
      <c r="F187" s="10">
        <v>197152</v>
      </c>
      <c r="G187" s="10">
        <v>555</v>
      </c>
      <c r="H187" s="10">
        <v>3052</v>
      </c>
      <c r="I187" s="10">
        <v>0</v>
      </c>
      <c r="J187" s="10">
        <v>0</v>
      </c>
      <c r="K187" s="10">
        <v>62806</v>
      </c>
      <c r="L187" s="10">
        <v>1080</v>
      </c>
      <c r="M187" s="10">
        <v>5139</v>
      </c>
      <c r="N187" s="10">
        <v>0</v>
      </c>
    </row>
    <row r="188" spans="1:14">
      <c r="A188" s="10">
        <v>1381</v>
      </c>
      <c r="B188" s="10">
        <v>4</v>
      </c>
      <c r="C188" s="10" t="s">
        <v>497</v>
      </c>
      <c r="D188" s="10" t="s">
        <v>496</v>
      </c>
      <c r="E188" s="10">
        <v>269784</v>
      </c>
      <c r="F188" s="10">
        <v>197152</v>
      </c>
      <c r="G188" s="10">
        <v>555</v>
      </c>
      <c r="H188" s="10">
        <v>3052</v>
      </c>
      <c r="I188" s="10">
        <v>0</v>
      </c>
      <c r="J188" s="10">
        <v>0</v>
      </c>
      <c r="K188" s="10">
        <v>62806</v>
      </c>
      <c r="L188" s="10">
        <v>1080</v>
      </c>
      <c r="M188" s="10">
        <v>5139</v>
      </c>
      <c r="N188" s="10">
        <v>0</v>
      </c>
    </row>
    <row r="189" spans="1:14">
      <c r="A189" s="10">
        <v>1381</v>
      </c>
      <c r="B189" s="10">
        <v>3</v>
      </c>
      <c r="C189" s="10" t="s">
        <v>498</v>
      </c>
      <c r="D189" s="10" t="s">
        <v>499</v>
      </c>
      <c r="E189" s="10">
        <v>4780203</v>
      </c>
      <c r="F189" s="10">
        <v>4666288</v>
      </c>
      <c r="G189" s="10">
        <v>2408</v>
      </c>
      <c r="H189" s="10">
        <v>10243</v>
      </c>
      <c r="I189" s="10">
        <v>0</v>
      </c>
      <c r="J189" s="10">
        <v>141</v>
      </c>
      <c r="K189" s="10">
        <v>88345</v>
      </c>
      <c r="L189" s="10">
        <v>2021</v>
      </c>
      <c r="M189" s="10">
        <v>7222</v>
      </c>
      <c r="N189" s="10">
        <v>3535</v>
      </c>
    </row>
    <row r="190" spans="1:14">
      <c r="A190" s="10">
        <v>1381</v>
      </c>
      <c r="B190" s="10">
        <v>4</v>
      </c>
      <c r="C190" s="10" t="s">
        <v>500</v>
      </c>
      <c r="D190" s="10" t="s">
        <v>501</v>
      </c>
      <c r="E190" s="10">
        <v>4205395</v>
      </c>
      <c r="F190" s="10">
        <v>4188416</v>
      </c>
      <c r="G190" s="10">
        <v>2256</v>
      </c>
      <c r="H190" s="10">
        <v>2969</v>
      </c>
      <c r="I190" s="10">
        <v>0</v>
      </c>
      <c r="J190" s="10">
        <v>141</v>
      </c>
      <c r="K190" s="10">
        <v>3631</v>
      </c>
      <c r="L190" s="10">
        <v>1916</v>
      </c>
      <c r="M190" s="10">
        <v>3681</v>
      </c>
      <c r="N190" s="10">
        <v>2385</v>
      </c>
    </row>
    <row r="191" spans="1:14">
      <c r="A191" s="10">
        <v>1381</v>
      </c>
      <c r="B191" s="10">
        <v>4</v>
      </c>
      <c r="C191" s="10" t="s">
        <v>502</v>
      </c>
      <c r="D191" s="10" t="s">
        <v>503</v>
      </c>
      <c r="E191" s="10">
        <v>141321</v>
      </c>
      <c r="F191" s="10">
        <v>139173</v>
      </c>
      <c r="G191" s="10">
        <v>64</v>
      </c>
      <c r="H191" s="10">
        <v>252</v>
      </c>
      <c r="I191" s="10">
        <v>0</v>
      </c>
      <c r="J191" s="10">
        <v>0</v>
      </c>
      <c r="K191" s="10">
        <v>629</v>
      </c>
      <c r="L191" s="10">
        <v>105</v>
      </c>
      <c r="M191" s="10">
        <v>911</v>
      </c>
      <c r="N191" s="10">
        <v>188</v>
      </c>
    </row>
    <row r="192" spans="1:14">
      <c r="A192" s="10">
        <v>1381</v>
      </c>
      <c r="B192" s="10">
        <v>4</v>
      </c>
      <c r="C192" s="10" t="s">
        <v>504</v>
      </c>
      <c r="D192" s="10" t="s">
        <v>499</v>
      </c>
      <c r="E192" s="10">
        <v>433487</v>
      </c>
      <c r="F192" s="10">
        <v>338699</v>
      </c>
      <c r="G192" s="10">
        <v>88</v>
      </c>
      <c r="H192" s="10">
        <v>7022</v>
      </c>
      <c r="I192" s="10">
        <v>0</v>
      </c>
      <c r="J192" s="10">
        <v>0</v>
      </c>
      <c r="K192" s="10">
        <v>84086</v>
      </c>
      <c r="L192" s="10">
        <v>0</v>
      </c>
      <c r="M192" s="10">
        <v>2630</v>
      </c>
      <c r="N192" s="10">
        <v>963</v>
      </c>
    </row>
    <row r="193" spans="1:14">
      <c r="A193" s="10">
        <v>1381</v>
      </c>
      <c r="B193" s="10">
        <v>2</v>
      </c>
      <c r="C193" s="10" t="s">
        <v>505</v>
      </c>
      <c r="D193" s="10" t="s">
        <v>506</v>
      </c>
      <c r="E193" s="10">
        <v>1831699</v>
      </c>
      <c r="F193" s="10">
        <v>1715032</v>
      </c>
      <c r="G193" s="10">
        <v>2027</v>
      </c>
      <c r="H193" s="10">
        <v>11249</v>
      </c>
      <c r="I193" s="10">
        <v>0</v>
      </c>
      <c r="J193" s="10">
        <v>1079</v>
      </c>
      <c r="K193" s="10">
        <v>67579</v>
      </c>
      <c r="L193" s="10">
        <v>5403</v>
      </c>
      <c r="M193" s="10">
        <v>18832</v>
      </c>
      <c r="N193" s="10">
        <v>10497</v>
      </c>
    </row>
    <row r="194" spans="1:14">
      <c r="A194" s="10">
        <v>1381</v>
      </c>
      <c r="B194" s="10">
        <v>3</v>
      </c>
      <c r="C194" s="10" t="s">
        <v>507</v>
      </c>
      <c r="D194" s="10" t="s">
        <v>506</v>
      </c>
      <c r="E194" s="10">
        <v>1831699</v>
      </c>
      <c r="F194" s="10">
        <v>1715032</v>
      </c>
      <c r="G194" s="10">
        <v>2027</v>
      </c>
      <c r="H194" s="10">
        <v>11249</v>
      </c>
      <c r="I194" s="10">
        <v>0</v>
      </c>
      <c r="J194" s="10">
        <v>1079</v>
      </c>
      <c r="K194" s="10">
        <v>67579</v>
      </c>
      <c r="L194" s="10">
        <v>5403</v>
      </c>
      <c r="M194" s="10">
        <v>18832</v>
      </c>
      <c r="N194" s="10">
        <v>10497</v>
      </c>
    </row>
    <row r="195" spans="1:14">
      <c r="A195" s="10">
        <v>1381</v>
      </c>
      <c r="B195" s="10">
        <v>4</v>
      </c>
      <c r="C195" s="10" t="s">
        <v>508</v>
      </c>
      <c r="D195" s="10" t="s">
        <v>506</v>
      </c>
      <c r="E195" s="10">
        <v>1831699</v>
      </c>
      <c r="F195" s="10">
        <v>1715032</v>
      </c>
      <c r="G195" s="10">
        <v>2027</v>
      </c>
      <c r="H195" s="10">
        <v>11249</v>
      </c>
      <c r="I195" s="10">
        <v>0</v>
      </c>
      <c r="J195" s="10">
        <v>1079</v>
      </c>
      <c r="K195" s="10">
        <v>67579</v>
      </c>
      <c r="L195" s="10">
        <v>5403</v>
      </c>
      <c r="M195" s="10">
        <v>18832</v>
      </c>
      <c r="N195" s="10">
        <v>10497</v>
      </c>
    </row>
    <row r="196" spans="1:14">
      <c r="A196" s="10">
        <v>1381</v>
      </c>
      <c r="B196" s="10">
        <v>2</v>
      </c>
      <c r="C196" s="10" t="s">
        <v>509</v>
      </c>
      <c r="D196" s="10" t="s">
        <v>510</v>
      </c>
      <c r="E196" s="10">
        <v>1499669</v>
      </c>
      <c r="F196" s="10">
        <v>1430493</v>
      </c>
      <c r="G196" s="10">
        <v>2306</v>
      </c>
      <c r="H196" s="10">
        <v>7868</v>
      </c>
      <c r="I196" s="10">
        <v>0</v>
      </c>
      <c r="J196" s="10">
        <v>656</v>
      </c>
      <c r="K196" s="10">
        <v>2600</v>
      </c>
      <c r="L196" s="10">
        <v>28755</v>
      </c>
      <c r="M196" s="10">
        <v>21383</v>
      </c>
      <c r="N196" s="10">
        <v>5606</v>
      </c>
    </row>
    <row r="197" spans="1:14">
      <c r="A197" s="10">
        <v>1381</v>
      </c>
      <c r="B197" s="10">
        <v>3</v>
      </c>
      <c r="C197" s="10" t="s">
        <v>511</v>
      </c>
      <c r="D197" s="10" t="s">
        <v>512</v>
      </c>
      <c r="E197" s="10">
        <v>40665</v>
      </c>
      <c r="F197" s="10">
        <v>27370</v>
      </c>
      <c r="G197" s="10">
        <v>0</v>
      </c>
      <c r="H197" s="10">
        <v>179</v>
      </c>
      <c r="I197" s="10">
        <v>0</v>
      </c>
      <c r="J197" s="10">
        <v>18</v>
      </c>
      <c r="K197" s="10">
        <v>0</v>
      </c>
      <c r="L197" s="10">
        <v>4</v>
      </c>
      <c r="M197" s="10">
        <v>13095</v>
      </c>
      <c r="N197" s="10">
        <v>0</v>
      </c>
    </row>
    <row r="198" spans="1:14">
      <c r="A198" s="10">
        <v>1381</v>
      </c>
      <c r="B198" s="10">
        <v>9</v>
      </c>
      <c r="C198" s="10" t="s">
        <v>513</v>
      </c>
      <c r="D198" s="10" t="s">
        <v>514</v>
      </c>
      <c r="E198" s="10">
        <v>40665</v>
      </c>
      <c r="F198" s="10">
        <v>27370</v>
      </c>
      <c r="G198" s="10">
        <v>0</v>
      </c>
      <c r="H198" s="10">
        <v>179</v>
      </c>
      <c r="I198" s="10">
        <v>0</v>
      </c>
      <c r="J198" s="10">
        <v>18</v>
      </c>
      <c r="K198" s="10">
        <v>0</v>
      </c>
      <c r="L198" s="10">
        <v>4</v>
      </c>
      <c r="M198" s="10">
        <v>13095</v>
      </c>
      <c r="N198" s="10">
        <v>0</v>
      </c>
    </row>
    <row r="199" spans="1:14">
      <c r="A199" s="10">
        <v>1381</v>
      </c>
      <c r="B199" s="10">
        <v>3</v>
      </c>
      <c r="C199" s="10" t="s">
        <v>515</v>
      </c>
      <c r="D199" s="10" t="s">
        <v>516</v>
      </c>
      <c r="E199" s="10">
        <v>79007</v>
      </c>
      <c r="F199" s="10">
        <v>78679</v>
      </c>
      <c r="G199" s="10">
        <v>25</v>
      </c>
      <c r="H199" s="10">
        <v>21</v>
      </c>
      <c r="I199" s="10">
        <v>0</v>
      </c>
      <c r="J199" s="10">
        <v>19</v>
      </c>
      <c r="K199" s="10">
        <v>263</v>
      </c>
      <c r="L199" s="10">
        <v>0</v>
      </c>
      <c r="M199" s="10">
        <v>0</v>
      </c>
      <c r="N199" s="10">
        <v>0</v>
      </c>
    </row>
    <row r="200" spans="1:14">
      <c r="A200" s="10">
        <v>1381</v>
      </c>
      <c r="B200" s="10">
        <v>4</v>
      </c>
      <c r="C200" s="10" t="s">
        <v>517</v>
      </c>
      <c r="D200" s="10" t="s">
        <v>516</v>
      </c>
      <c r="E200" s="10">
        <v>79007</v>
      </c>
      <c r="F200" s="10">
        <v>78679</v>
      </c>
      <c r="G200" s="10">
        <v>25</v>
      </c>
      <c r="H200" s="10">
        <v>21</v>
      </c>
      <c r="I200" s="10">
        <v>0</v>
      </c>
      <c r="J200" s="10">
        <v>19</v>
      </c>
      <c r="K200" s="10">
        <v>263</v>
      </c>
      <c r="L200" s="10">
        <v>0</v>
      </c>
      <c r="M200" s="10">
        <v>0</v>
      </c>
      <c r="N200" s="10">
        <v>0</v>
      </c>
    </row>
    <row r="201" spans="1:14">
      <c r="A201" s="10">
        <v>1381</v>
      </c>
      <c r="B201" s="10">
        <v>3</v>
      </c>
      <c r="C201" s="10" t="s">
        <v>518</v>
      </c>
      <c r="D201" s="10" t="s">
        <v>519</v>
      </c>
      <c r="E201" s="10">
        <v>30976</v>
      </c>
      <c r="F201" s="10">
        <v>30783</v>
      </c>
      <c r="G201" s="10">
        <v>168</v>
      </c>
      <c r="H201" s="10">
        <v>0</v>
      </c>
      <c r="I201" s="10">
        <v>0</v>
      </c>
      <c r="J201" s="10">
        <v>4</v>
      </c>
      <c r="K201" s="10">
        <v>0</v>
      </c>
      <c r="L201" s="10">
        <v>13</v>
      </c>
      <c r="M201" s="10">
        <v>0</v>
      </c>
      <c r="N201" s="10">
        <v>9</v>
      </c>
    </row>
    <row r="202" spans="1:14">
      <c r="A202" s="10">
        <v>1381</v>
      </c>
      <c r="B202" s="10">
        <v>4</v>
      </c>
      <c r="C202" s="10" t="s">
        <v>520</v>
      </c>
      <c r="D202" s="10" t="s">
        <v>519</v>
      </c>
      <c r="E202" s="10">
        <v>30976</v>
      </c>
      <c r="F202" s="10">
        <v>30783</v>
      </c>
      <c r="G202" s="10">
        <v>168</v>
      </c>
      <c r="H202" s="10">
        <v>0</v>
      </c>
      <c r="I202" s="10">
        <v>0</v>
      </c>
      <c r="J202" s="10">
        <v>4</v>
      </c>
      <c r="K202" s="10">
        <v>0</v>
      </c>
      <c r="L202" s="10">
        <v>13</v>
      </c>
      <c r="M202" s="10">
        <v>0</v>
      </c>
      <c r="N202" s="10">
        <v>9</v>
      </c>
    </row>
    <row r="203" spans="1:14">
      <c r="A203" s="10">
        <v>1381</v>
      </c>
      <c r="B203" s="10">
        <v>3</v>
      </c>
      <c r="C203" s="10" t="s">
        <v>521</v>
      </c>
      <c r="D203" s="10" t="s">
        <v>522</v>
      </c>
      <c r="E203" s="10">
        <v>833117</v>
      </c>
      <c r="F203" s="10">
        <v>790912</v>
      </c>
      <c r="G203" s="10">
        <v>1029</v>
      </c>
      <c r="H203" s="10">
        <v>3875</v>
      </c>
      <c r="I203" s="10">
        <v>0</v>
      </c>
      <c r="J203" s="10">
        <v>162</v>
      </c>
      <c r="K203" s="10">
        <v>999</v>
      </c>
      <c r="L203" s="10">
        <v>25060</v>
      </c>
      <c r="M203" s="10">
        <v>5980</v>
      </c>
      <c r="N203" s="10">
        <v>5101</v>
      </c>
    </row>
    <row r="204" spans="1:14">
      <c r="A204" s="10">
        <v>1381</v>
      </c>
      <c r="B204" s="10">
        <v>4</v>
      </c>
      <c r="C204" s="10" t="s">
        <v>523</v>
      </c>
      <c r="D204" s="10" t="s">
        <v>522</v>
      </c>
      <c r="E204" s="10">
        <v>833117</v>
      </c>
      <c r="F204" s="10">
        <v>790912</v>
      </c>
      <c r="G204" s="10">
        <v>1029</v>
      </c>
      <c r="H204" s="10">
        <v>3875</v>
      </c>
      <c r="I204" s="10">
        <v>0</v>
      </c>
      <c r="J204" s="10">
        <v>162</v>
      </c>
      <c r="K204" s="10">
        <v>999</v>
      </c>
      <c r="L204" s="10">
        <v>25060</v>
      </c>
      <c r="M204" s="10">
        <v>5980</v>
      </c>
      <c r="N204" s="10">
        <v>5101</v>
      </c>
    </row>
    <row r="205" spans="1:14">
      <c r="A205" s="10">
        <v>1381</v>
      </c>
      <c r="B205" s="10">
        <v>7</v>
      </c>
      <c r="C205" s="10" t="s">
        <v>524</v>
      </c>
      <c r="D205" s="10" t="s">
        <v>525</v>
      </c>
      <c r="E205" s="10">
        <v>515903</v>
      </c>
      <c r="F205" s="10">
        <v>502749</v>
      </c>
      <c r="G205" s="10">
        <v>1085</v>
      </c>
      <c r="H205" s="10">
        <v>3793</v>
      </c>
      <c r="I205" s="10">
        <v>0</v>
      </c>
      <c r="J205" s="10">
        <v>454</v>
      </c>
      <c r="K205" s="10">
        <v>1338</v>
      </c>
      <c r="L205" s="10">
        <v>3679</v>
      </c>
      <c r="M205" s="10">
        <v>2308</v>
      </c>
      <c r="N205" s="10">
        <v>496</v>
      </c>
    </row>
    <row r="206" spans="1:14">
      <c r="A206" s="10">
        <v>1381</v>
      </c>
      <c r="B206" s="10">
        <v>9</v>
      </c>
      <c r="C206" s="10" t="s">
        <v>526</v>
      </c>
      <c r="D206" s="10" t="s">
        <v>525</v>
      </c>
      <c r="E206" s="10">
        <v>515903</v>
      </c>
      <c r="F206" s="10">
        <v>502749</v>
      </c>
      <c r="G206" s="10">
        <v>1085</v>
      </c>
      <c r="H206" s="10">
        <v>3793</v>
      </c>
      <c r="I206" s="10">
        <v>0</v>
      </c>
      <c r="J206" s="10">
        <v>454</v>
      </c>
      <c r="K206" s="10">
        <v>1338</v>
      </c>
      <c r="L206" s="10">
        <v>3679</v>
      </c>
      <c r="M206" s="10">
        <v>2308</v>
      </c>
      <c r="N206" s="10">
        <v>496</v>
      </c>
    </row>
    <row r="207" spans="1:14">
      <c r="A207" s="10">
        <v>1381</v>
      </c>
      <c r="B207" s="10">
        <v>2</v>
      </c>
      <c r="C207" s="10" t="s">
        <v>527</v>
      </c>
      <c r="D207" s="10" t="s">
        <v>528</v>
      </c>
      <c r="E207" s="10">
        <v>200497</v>
      </c>
      <c r="F207" s="10">
        <v>105884</v>
      </c>
      <c r="G207" s="10">
        <v>10</v>
      </c>
      <c r="H207" s="10">
        <v>299</v>
      </c>
      <c r="I207" s="10">
        <v>0</v>
      </c>
      <c r="J207" s="10">
        <v>0</v>
      </c>
      <c r="K207" s="10">
        <v>9592</v>
      </c>
      <c r="L207" s="10">
        <v>5362</v>
      </c>
      <c r="M207" s="10">
        <v>78797</v>
      </c>
      <c r="N207" s="10">
        <v>552</v>
      </c>
    </row>
    <row r="208" spans="1:14">
      <c r="A208" s="10">
        <v>1381</v>
      </c>
      <c r="B208" s="10">
        <v>7</v>
      </c>
      <c r="C208" s="10" t="s">
        <v>529</v>
      </c>
      <c r="D208" s="10" t="s">
        <v>530</v>
      </c>
      <c r="E208" s="10">
        <v>200497</v>
      </c>
      <c r="F208" s="10">
        <v>105884</v>
      </c>
      <c r="G208" s="10">
        <v>10</v>
      </c>
      <c r="H208" s="10">
        <v>299</v>
      </c>
      <c r="I208" s="10">
        <v>0</v>
      </c>
      <c r="J208" s="10">
        <v>0</v>
      </c>
      <c r="K208" s="10">
        <v>9592</v>
      </c>
      <c r="L208" s="10">
        <v>5362</v>
      </c>
      <c r="M208" s="10">
        <v>78797</v>
      </c>
      <c r="N208" s="10">
        <v>552</v>
      </c>
    </row>
    <row r="209" spans="1:14">
      <c r="A209" s="10">
        <v>1381</v>
      </c>
      <c r="B209" s="10">
        <v>19</v>
      </c>
      <c r="C209" s="10" t="s">
        <v>531</v>
      </c>
      <c r="D209" s="10" t="s">
        <v>532</v>
      </c>
      <c r="E209" s="10">
        <v>3966</v>
      </c>
      <c r="F209" s="10">
        <v>3608</v>
      </c>
      <c r="G209" s="10">
        <v>1</v>
      </c>
      <c r="H209" s="10">
        <v>0</v>
      </c>
      <c r="I209" s="10">
        <v>0</v>
      </c>
      <c r="J209" s="10">
        <v>0</v>
      </c>
      <c r="K209" s="10">
        <v>0</v>
      </c>
      <c r="L209" s="10">
        <v>24</v>
      </c>
      <c r="M209" s="10">
        <v>333</v>
      </c>
      <c r="N209" s="10">
        <v>0</v>
      </c>
    </row>
    <row r="210" spans="1:14">
      <c r="A210" s="10">
        <v>1381</v>
      </c>
      <c r="B210" s="10">
        <v>4</v>
      </c>
      <c r="C210" s="10" t="s">
        <v>533</v>
      </c>
      <c r="D210" s="10" t="s">
        <v>534</v>
      </c>
      <c r="E210" s="10">
        <v>97949</v>
      </c>
      <c r="F210" s="10">
        <v>61969</v>
      </c>
      <c r="G210" s="10">
        <v>9</v>
      </c>
      <c r="H210" s="10">
        <v>18</v>
      </c>
      <c r="I210" s="10">
        <v>0</v>
      </c>
      <c r="J210" s="10">
        <v>0</v>
      </c>
      <c r="K210" s="10">
        <v>9424</v>
      </c>
      <c r="L210" s="10">
        <v>5278</v>
      </c>
      <c r="M210" s="10">
        <v>20904</v>
      </c>
      <c r="N210" s="10">
        <v>347</v>
      </c>
    </row>
    <row r="211" spans="1:14">
      <c r="A211" s="10">
        <v>1381</v>
      </c>
      <c r="B211" s="10">
        <v>4</v>
      </c>
      <c r="C211" s="10" t="s">
        <v>535</v>
      </c>
      <c r="D211" s="10" t="s">
        <v>536</v>
      </c>
      <c r="E211" s="10">
        <v>69928</v>
      </c>
      <c r="F211" s="10">
        <v>19878</v>
      </c>
      <c r="G211" s="10">
        <v>0</v>
      </c>
      <c r="H211" s="10">
        <v>281</v>
      </c>
      <c r="I211" s="10">
        <v>0</v>
      </c>
      <c r="J211" s="10">
        <v>0</v>
      </c>
      <c r="K211" s="10">
        <v>169</v>
      </c>
      <c r="L211" s="10">
        <v>0</v>
      </c>
      <c r="M211" s="10">
        <v>49396</v>
      </c>
      <c r="N211" s="10">
        <v>205</v>
      </c>
    </row>
    <row r="212" spans="1:14">
      <c r="A212" s="10">
        <v>1381</v>
      </c>
      <c r="B212" s="10">
        <v>4</v>
      </c>
      <c r="C212" s="10" t="s">
        <v>537</v>
      </c>
      <c r="D212" s="10" t="s">
        <v>538</v>
      </c>
      <c r="E212" s="10">
        <v>28653</v>
      </c>
      <c r="F212" s="10">
        <v>20429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60</v>
      </c>
      <c r="M212" s="10">
        <v>8164</v>
      </c>
      <c r="N212" s="10">
        <v>0</v>
      </c>
    </row>
    <row r="213" spans="1:14">
      <c r="A213" s="10">
        <v>0</v>
      </c>
      <c r="B213" s="10">
        <v>0</v>
      </c>
      <c r="C213" s="10">
        <v>0</v>
      </c>
      <c r="D213" s="10">
        <v>0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</row>
    <row r="214" spans="1:14">
      <c r="A214" s="10">
        <v>0</v>
      </c>
      <c r="B214" s="10">
        <v>0</v>
      </c>
      <c r="C214" s="10">
        <v>0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</row>
    <row r="215" spans="1:14">
      <c r="A215" s="10">
        <v>0</v>
      </c>
      <c r="B215" s="10">
        <v>0</v>
      </c>
      <c r="C215" s="10">
        <v>0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</row>
    <row r="216" spans="1:14">
      <c r="A216" s="10">
        <v>0</v>
      </c>
      <c r="B216" s="10">
        <v>0</v>
      </c>
      <c r="C216" s="10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</row>
    <row r="217" spans="1:14">
      <c r="A217" s="10">
        <v>0</v>
      </c>
      <c r="B217" s="10">
        <v>0</v>
      </c>
      <c r="C217" s="10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</row>
    <row r="218" spans="1:14">
      <c r="A218" s="10">
        <v>0</v>
      </c>
      <c r="B218" s="10">
        <v>0</v>
      </c>
      <c r="C218" s="10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</row>
    <row r="219" spans="1:14">
      <c r="A219" s="10">
        <v>0</v>
      </c>
      <c r="B219" s="10">
        <v>0</v>
      </c>
      <c r="C219" s="10">
        <v>0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</row>
    <row r="220" spans="1:14">
      <c r="A220" s="10">
        <v>0</v>
      </c>
      <c r="B220" s="10">
        <v>0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</row>
    <row r="221" spans="1:14">
      <c r="A221" s="10">
        <v>0</v>
      </c>
      <c r="B221" s="10">
        <v>0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</row>
    <row r="222" spans="1:14">
      <c r="A222" s="10">
        <v>0</v>
      </c>
      <c r="B222" s="10">
        <v>0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</row>
    <row r="223" spans="1:14">
      <c r="A223" s="10">
        <v>0</v>
      </c>
      <c r="B223" s="10">
        <v>0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</row>
    <row r="224" spans="1:14">
      <c r="A224" s="10">
        <v>0</v>
      </c>
      <c r="B224" s="10">
        <v>0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</row>
    <row r="225" spans="1:14">
      <c r="A225" s="10">
        <v>0</v>
      </c>
      <c r="B225" s="10">
        <v>0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</row>
    <row r="226" spans="1:14">
      <c r="A226" s="10">
        <v>0</v>
      </c>
      <c r="B226" s="10">
        <v>0</v>
      </c>
      <c r="C226" s="10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</row>
    <row r="227" spans="1:14">
      <c r="A227" s="10">
        <v>0</v>
      </c>
      <c r="B227" s="10">
        <v>0</v>
      </c>
      <c r="C227" s="10">
        <v>0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</row>
    <row r="228" spans="1:14">
      <c r="A228" s="10">
        <v>0</v>
      </c>
      <c r="B228" s="10">
        <v>0</v>
      </c>
      <c r="C228" s="10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</row>
    <row r="229" spans="1:14">
      <c r="A229" s="10">
        <v>0</v>
      </c>
      <c r="B229" s="10">
        <v>0</v>
      </c>
      <c r="C229" s="10">
        <v>0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</row>
    <row r="230" spans="1:14">
      <c r="A230" s="10">
        <v>0</v>
      </c>
      <c r="B230" s="10">
        <v>0</v>
      </c>
      <c r="C230" s="10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30"/>
  <sheetViews>
    <sheetView rightToLeft="1" workbookViewId="0">
      <selection sqref="A1:B1"/>
    </sheetView>
  </sheetViews>
  <sheetFormatPr defaultRowHeight="15"/>
  <cols>
    <col min="1" max="1" width="9.140625" style="11"/>
    <col min="2" max="2" width="16.28515625" style="1" bestFit="1" customWidth="1"/>
    <col min="3" max="3" width="10.7109375" style="2" bestFit="1" customWidth="1"/>
    <col min="4" max="4" width="58.7109375" style="1" customWidth="1"/>
    <col min="5" max="5" width="16.140625" style="1" customWidth="1"/>
    <col min="6" max="6" width="13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3" width="12.5703125" style="1" customWidth="1"/>
    <col min="14" max="14" width="12" style="1" customWidth="1"/>
    <col min="15" max="15" width="16.140625" style="1" customWidth="1"/>
    <col min="16" max="16" width="13.85546875" style="1" customWidth="1"/>
    <col min="17" max="17" width="12.5703125" style="1" customWidth="1"/>
    <col min="18" max="16384" width="9.140625" style="11"/>
  </cols>
  <sheetData>
    <row r="1" spans="1:17" ht="15.75" thickBot="1">
      <c r="A1" s="25" t="s">
        <v>159</v>
      </c>
      <c r="B1" s="25"/>
      <c r="C1" s="24" t="str">
        <f>CONCATENATE("6-",'فهرست جداول'!B7,"-",MID('فهرست جداول'!B1, 58,10), "                  (میلیون ریال)")</f>
        <v>6-ارزش سوخت، آب‌ و برق خریداری شده کارگاه‏ها بر حسب نوع سوخت و فعالیت-81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39" customHeight="1" thickBot="1">
      <c r="A2" s="14" t="s">
        <v>128</v>
      </c>
      <c r="B2" s="14" t="s">
        <v>151</v>
      </c>
      <c r="C2" s="14" t="s">
        <v>0</v>
      </c>
      <c r="D2" s="16" t="s">
        <v>1</v>
      </c>
      <c r="E2" s="16" t="s">
        <v>2</v>
      </c>
      <c r="F2" s="16" t="s">
        <v>40</v>
      </c>
      <c r="G2" s="16" t="s">
        <v>41</v>
      </c>
      <c r="H2" s="16" t="s">
        <v>42</v>
      </c>
      <c r="I2" s="16" t="s">
        <v>43</v>
      </c>
      <c r="J2" s="16" t="s">
        <v>44</v>
      </c>
      <c r="K2" s="16" t="s">
        <v>45</v>
      </c>
      <c r="L2" s="16" t="s">
        <v>46</v>
      </c>
      <c r="M2" s="16" t="s">
        <v>47</v>
      </c>
      <c r="N2" s="16" t="s">
        <v>48</v>
      </c>
      <c r="O2" s="16" t="s">
        <v>49</v>
      </c>
      <c r="P2" s="16" t="s">
        <v>50</v>
      </c>
      <c r="Q2" s="16" t="s">
        <v>51</v>
      </c>
    </row>
    <row r="3" spans="1:17">
      <c r="A3" s="10">
        <v>1381</v>
      </c>
      <c r="B3" s="10">
        <v>1</v>
      </c>
      <c r="C3" s="10" t="s">
        <v>162</v>
      </c>
      <c r="D3" s="10" t="s">
        <v>163</v>
      </c>
      <c r="E3" s="10">
        <v>9276015</v>
      </c>
      <c r="F3" s="10">
        <v>24845</v>
      </c>
      <c r="G3" s="10">
        <v>459544</v>
      </c>
      <c r="H3" s="10">
        <v>175964</v>
      </c>
      <c r="I3" s="10">
        <v>1733382</v>
      </c>
      <c r="J3" s="10">
        <v>178606</v>
      </c>
      <c r="K3" s="10">
        <v>893394</v>
      </c>
      <c r="L3" s="10">
        <v>27879</v>
      </c>
      <c r="M3" s="10">
        <v>61368</v>
      </c>
      <c r="N3" s="10">
        <v>0</v>
      </c>
      <c r="O3" s="10">
        <v>172831</v>
      </c>
      <c r="P3" s="10">
        <v>5111142</v>
      </c>
      <c r="Q3" s="10">
        <v>437060</v>
      </c>
    </row>
    <row r="4" spans="1:17">
      <c r="A4" s="10">
        <v>1381</v>
      </c>
      <c r="B4" s="10">
        <v>2</v>
      </c>
      <c r="C4" s="10" t="s">
        <v>164</v>
      </c>
      <c r="D4" s="10" t="s">
        <v>165</v>
      </c>
      <c r="E4" s="10">
        <v>586173</v>
      </c>
      <c r="F4" s="10">
        <v>1648</v>
      </c>
      <c r="G4" s="10">
        <v>52197</v>
      </c>
      <c r="H4" s="10">
        <v>5632</v>
      </c>
      <c r="I4" s="10">
        <v>80231</v>
      </c>
      <c r="J4" s="10">
        <v>16759</v>
      </c>
      <c r="K4" s="10">
        <v>86626</v>
      </c>
      <c r="L4" s="10">
        <v>17509</v>
      </c>
      <c r="M4" s="10">
        <v>98</v>
      </c>
      <c r="N4" s="10">
        <v>0</v>
      </c>
      <c r="O4" s="10">
        <v>3103</v>
      </c>
      <c r="P4" s="10">
        <v>279753</v>
      </c>
      <c r="Q4" s="10">
        <v>42618</v>
      </c>
    </row>
    <row r="5" spans="1:17">
      <c r="A5" s="10">
        <v>1381</v>
      </c>
      <c r="B5" s="10">
        <v>3</v>
      </c>
      <c r="C5" s="10" t="s">
        <v>166</v>
      </c>
      <c r="D5" s="10" t="s">
        <v>167</v>
      </c>
      <c r="E5" s="10">
        <v>31012</v>
      </c>
      <c r="F5" s="10">
        <v>125</v>
      </c>
      <c r="G5" s="10">
        <v>5820</v>
      </c>
      <c r="H5" s="10">
        <v>284</v>
      </c>
      <c r="I5" s="10">
        <v>759</v>
      </c>
      <c r="J5" s="10">
        <v>1476</v>
      </c>
      <c r="K5" s="10">
        <v>40</v>
      </c>
      <c r="L5" s="10">
        <v>0</v>
      </c>
      <c r="M5" s="10">
        <v>6</v>
      </c>
      <c r="N5" s="10">
        <v>0</v>
      </c>
      <c r="O5" s="10">
        <v>0</v>
      </c>
      <c r="P5" s="10">
        <v>20114</v>
      </c>
      <c r="Q5" s="10">
        <v>2389</v>
      </c>
    </row>
    <row r="6" spans="1:17">
      <c r="A6" s="10">
        <v>1381</v>
      </c>
      <c r="B6" s="10">
        <v>4</v>
      </c>
      <c r="C6" s="10" t="s">
        <v>168</v>
      </c>
      <c r="D6" s="10" t="s">
        <v>167</v>
      </c>
      <c r="E6" s="10">
        <v>31012</v>
      </c>
      <c r="F6" s="10">
        <v>125</v>
      </c>
      <c r="G6" s="10">
        <v>5820</v>
      </c>
      <c r="H6" s="10">
        <v>284</v>
      </c>
      <c r="I6" s="10">
        <v>759</v>
      </c>
      <c r="J6" s="10">
        <v>1476</v>
      </c>
      <c r="K6" s="10">
        <v>40</v>
      </c>
      <c r="L6" s="10">
        <v>0</v>
      </c>
      <c r="M6" s="10">
        <v>6</v>
      </c>
      <c r="N6" s="10">
        <v>0</v>
      </c>
      <c r="O6" s="10">
        <v>0</v>
      </c>
      <c r="P6" s="10">
        <v>20114</v>
      </c>
      <c r="Q6" s="10">
        <v>2389</v>
      </c>
    </row>
    <row r="7" spans="1:17">
      <c r="A7" s="10">
        <v>1381</v>
      </c>
      <c r="B7" s="10">
        <v>3</v>
      </c>
      <c r="C7" s="10" t="s">
        <v>169</v>
      </c>
      <c r="D7" s="10" t="s">
        <v>170</v>
      </c>
      <c r="E7" s="10">
        <v>6530</v>
      </c>
      <c r="F7" s="10">
        <v>50</v>
      </c>
      <c r="G7" s="10">
        <v>1405</v>
      </c>
      <c r="H7" s="10">
        <v>36</v>
      </c>
      <c r="I7" s="10">
        <v>95</v>
      </c>
      <c r="J7" s="10">
        <v>862</v>
      </c>
      <c r="K7" s="10">
        <v>207</v>
      </c>
      <c r="L7" s="10">
        <v>0</v>
      </c>
      <c r="M7" s="10">
        <v>93</v>
      </c>
      <c r="N7" s="10">
        <v>0</v>
      </c>
      <c r="O7" s="10">
        <v>16</v>
      </c>
      <c r="P7" s="10">
        <v>3146</v>
      </c>
      <c r="Q7" s="10">
        <v>620</v>
      </c>
    </row>
    <row r="8" spans="1:17">
      <c r="A8" s="10">
        <v>1381</v>
      </c>
      <c r="B8" s="10">
        <v>4</v>
      </c>
      <c r="C8" s="10" t="s">
        <v>171</v>
      </c>
      <c r="D8" s="10" t="s">
        <v>170</v>
      </c>
      <c r="E8" s="10">
        <v>6530</v>
      </c>
      <c r="F8" s="10">
        <v>50</v>
      </c>
      <c r="G8" s="10">
        <v>1405</v>
      </c>
      <c r="H8" s="10">
        <v>36</v>
      </c>
      <c r="I8" s="10">
        <v>95</v>
      </c>
      <c r="J8" s="10">
        <v>862</v>
      </c>
      <c r="K8" s="10">
        <v>207</v>
      </c>
      <c r="L8" s="10">
        <v>0</v>
      </c>
      <c r="M8" s="10">
        <v>93</v>
      </c>
      <c r="N8" s="10">
        <v>0</v>
      </c>
      <c r="O8" s="10">
        <v>16</v>
      </c>
      <c r="P8" s="10">
        <v>3146</v>
      </c>
      <c r="Q8" s="10">
        <v>620</v>
      </c>
    </row>
    <row r="9" spans="1:17">
      <c r="A9" s="10">
        <v>1381</v>
      </c>
      <c r="B9" s="10">
        <v>3</v>
      </c>
      <c r="C9" s="10" t="s">
        <v>172</v>
      </c>
      <c r="D9" s="10" t="s">
        <v>173</v>
      </c>
      <c r="E9" s="10">
        <v>25062</v>
      </c>
      <c r="F9" s="10">
        <v>107</v>
      </c>
      <c r="G9" s="10">
        <v>5156</v>
      </c>
      <c r="H9" s="10">
        <v>355</v>
      </c>
      <c r="I9" s="10">
        <v>1804</v>
      </c>
      <c r="J9" s="10">
        <v>1636</v>
      </c>
      <c r="K9" s="10">
        <v>1152</v>
      </c>
      <c r="L9" s="10">
        <v>0</v>
      </c>
      <c r="M9" s="10">
        <v>0</v>
      </c>
      <c r="N9" s="10">
        <v>0</v>
      </c>
      <c r="O9" s="10">
        <v>29</v>
      </c>
      <c r="P9" s="10">
        <v>12784</v>
      </c>
      <c r="Q9" s="10">
        <v>2039</v>
      </c>
    </row>
    <row r="10" spans="1:17">
      <c r="A10" s="10">
        <v>1381</v>
      </c>
      <c r="B10" s="10">
        <v>4</v>
      </c>
      <c r="C10" s="10" t="s">
        <v>174</v>
      </c>
      <c r="D10" s="10" t="s">
        <v>173</v>
      </c>
      <c r="E10" s="10">
        <v>25062</v>
      </c>
      <c r="F10" s="10">
        <v>107</v>
      </c>
      <c r="G10" s="10">
        <v>5156</v>
      </c>
      <c r="H10" s="10">
        <v>355</v>
      </c>
      <c r="I10" s="10">
        <v>1804</v>
      </c>
      <c r="J10" s="10">
        <v>1636</v>
      </c>
      <c r="K10" s="10">
        <v>1152</v>
      </c>
      <c r="L10" s="10">
        <v>0</v>
      </c>
      <c r="M10" s="10">
        <v>0</v>
      </c>
      <c r="N10" s="10">
        <v>0</v>
      </c>
      <c r="O10" s="10">
        <v>29</v>
      </c>
      <c r="P10" s="10">
        <v>12784</v>
      </c>
      <c r="Q10" s="10">
        <v>2039</v>
      </c>
    </row>
    <row r="11" spans="1:17">
      <c r="A11" s="10">
        <v>1381</v>
      </c>
      <c r="B11" s="10">
        <v>3</v>
      </c>
      <c r="C11" s="10" t="s">
        <v>175</v>
      </c>
      <c r="D11" s="10" t="s">
        <v>176</v>
      </c>
      <c r="E11" s="10">
        <v>76390</v>
      </c>
      <c r="F11" s="10">
        <v>441</v>
      </c>
      <c r="G11" s="10">
        <v>5174</v>
      </c>
      <c r="H11" s="10">
        <v>175</v>
      </c>
      <c r="I11" s="10">
        <v>17266</v>
      </c>
      <c r="J11" s="10">
        <v>1209</v>
      </c>
      <c r="K11" s="10">
        <v>1388</v>
      </c>
      <c r="L11" s="10">
        <v>0</v>
      </c>
      <c r="M11" s="10">
        <v>0</v>
      </c>
      <c r="N11" s="10">
        <v>0</v>
      </c>
      <c r="O11" s="10">
        <v>782</v>
      </c>
      <c r="P11" s="10">
        <v>46591</v>
      </c>
      <c r="Q11" s="10">
        <v>3365</v>
      </c>
    </row>
    <row r="12" spans="1:17">
      <c r="A12" s="10">
        <v>1381</v>
      </c>
      <c r="B12" s="10">
        <v>4</v>
      </c>
      <c r="C12" s="10" t="s">
        <v>177</v>
      </c>
      <c r="D12" s="10" t="s">
        <v>176</v>
      </c>
      <c r="E12" s="10">
        <v>76390</v>
      </c>
      <c r="F12" s="10">
        <v>441</v>
      </c>
      <c r="G12" s="10">
        <v>5174</v>
      </c>
      <c r="H12" s="10">
        <v>175</v>
      </c>
      <c r="I12" s="10">
        <v>17266</v>
      </c>
      <c r="J12" s="10">
        <v>1209</v>
      </c>
      <c r="K12" s="10">
        <v>1388</v>
      </c>
      <c r="L12" s="10">
        <v>0</v>
      </c>
      <c r="M12" s="10">
        <v>0</v>
      </c>
      <c r="N12" s="10">
        <v>0</v>
      </c>
      <c r="O12" s="10">
        <v>782</v>
      </c>
      <c r="P12" s="10">
        <v>46591</v>
      </c>
      <c r="Q12" s="10">
        <v>3365</v>
      </c>
    </row>
    <row r="13" spans="1:17">
      <c r="A13" s="10">
        <v>1381</v>
      </c>
      <c r="B13" s="10">
        <v>3</v>
      </c>
      <c r="C13" s="10" t="s">
        <v>178</v>
      </c>
      <c r="D13" s="10" t="s">
        <v>179</v>
      </c>
      <c r="E13" s="10">
        <v>61096</v>
      </c>
      <c r="F13" s="10">
        <v>96</v>
      </c>
      <c r="G13" s="10">
        <v>8947</v>
      </c>
      <c r="H13" s="10">
        <v>503</v>
      </c>
      <c r="I13" s="10">
        <v>3797</v>
      </c>
      <c r="J13" s="10">
        <v>1628</v>
      </c>
      <c r="K13" s="10">
        <v>517</v>
      </c>
      <c r="L13" s="10">
        <v>0</v>
      </c>
      <c r="M13" s="10">
        <v>0</v>
      </c>
      <c r="N13" s="10">
        <v>0</v>
      </c>
      <c r="O13" s="10">
        <v>354</v>
      </c>
      <c r="P13" s="10">
        <v>40781</v>
      </c>
      <c r="Q13" s="10">
        <v>4473</v>
      </c>
    </row>
    <row r="14" spans="1:17">
      <c r="A14" s="10">
        <v>1381</v>
      </c>
      <c r="B14" s="10">
        <v>4</v>
      </c>
      <c r="C14" s="10" t="s">
        <v>180</v>
      </c>
      <c r="D14" s="10" t="s">
        <v>179</v>
      </c>
      <c r="E14" s="10">
        <v>61096</v>
      </c>
      <c r="F14" s="10">
        <v>96</v>
      </c>
      <c r="G14" s="10">
        <v>8947</v>
      </c>
      <c r="H14" s="10">
        <v>503</v>
      </c>
      <c r="I14" s="10">
        <v>3797</v>
      </c>
      <c r="J14" s="10">
        <v>1628</v>
      </c>
      <c r="K14" s="10">
        <v>517</v>
      </c>
      <c r="L14" s="10">
        <v>0</v>
      </c>
      <c r="M14" s="10">
        <v>0</v>
      </c>
      <c r="N14" s="10">
        <v>0</v>
      </c>
      <c r="O14" s="10">
        <v>354</v>
      </c>
      <c r="P14" s="10">
        <v>40781</v>
      </c>
      <c r="Q14" s="10">
        <v>4473</v>
      </c>
    </row>
    <row r="15" spans="1:17">
      <c r="A15" s="10">
        <v>1381</v>
      </c>
      <c r="B15" s="10">
        <v>3</v>
      </c>
      <c r="C15" s="10" t="s">
        <v>181</v>
      </c>
      <c r="D15" s="10" t="s">
        <v>182</v>
      </c>
      <c r="E15" s="10">
        <v>42721</v>
      </c>
      <c r="F15" s="10">
        <v>229</v>
      </c>
      <c r="G15" s="10">
        <v>2473</v>
      </c>
      <c r="H15" s="10">
        <v>311</v>
      </c>
      <c r="I15" s="10">
        <v>2275</v>
      </c>
      <c r="J15" s="10">
        <v>1294</v>
      </c>
      <c r="K15" s="10">
        <v>0</v>
      </c>
      <c r="L15" s="10">
        <v>0</v>
      </c>
      <c r="M15" s="10">
        <v>0</v>
      </c>
      <c r="N15" s="10">
        <v>0</v>
      </c>
      <c r="O15" s="10">
        <v>63</v>
      </c>
      <c r="P15" s="10">
        <v>33544</v>
      </c>
      <c r="Q15" s="10">
        <v>2532</v>
      </c>
    </row>
    <row r="16" spans="1:17">
      <c r="A16" s="10">
        <v>1381</v>
      </c>
      <c r="B16" s="10">
        <v>4</v>
      </c>
      <c r="C16" s="10" t="s">
        <v>183</v>
      </c>
      <c r="D16" s="10" t="s">
        <v>184</v>
      </c>
      <c r="E16" s="10">
        <v>35663</v>
      </c>
      <c r="F16" s="10">
        <v>225</v>
      </c>
      <c r="G16" s="10">
        <v>1751</v>
      </c>
      <c r="H16" s="10">
        <v>296</v>
      </c>
      <c r="I16" s="10">
        <v>296</v>
      </c>
      <c r="J16" s="10">
        <v>1204</v>
      </c>
      <c r="K16" s="10">
        <v>0</v>
      </c>
      <c r="L16" s="10">
        <v>0</v>
      </c>
      <c r="M16" s="10">
        <v>0</v>
      </c>
      <c r="N16" s="10">
        <v>0</v>
      </c>
      <c r="O16" s="10">
        <v>63</v>
      </c>
      <c r="P16" s="10">
        <v>29695</v>
      </c>
      <c r="Q16" s="10">
        <v>2131</v>
      </c>
    </row>
    <row r="17" spans="1:17">
      <c r="A17" s="10">
        <v>1381</v>
      </c>
      <c r="B17" s="10">
        <v>4</v>
      </c>
      <c r="C17" s="10" t="s">
        <v>185</v>
      </c>
      <c r="D17" s="10" t="s">
        <v>186</v>
      </c>
      <c r="E17" s="10">
        <v>7058</v>
      </c>
      <c r="F17" s="10">
        <v>4</v>
      </c>
      <c r="G17" s="10">
        <v>722</v>
      </c>
      <c r="H17" s="10">
        <v>14</v>
      </c>
      <c r="I17" s="10">
        <v>1979</v>
      </c>
      <c r="J17" s="10">
        <v>90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3848</v>
      </c>
      <c r="Q17" s="10">
        <v>400</v>
      </c>
    </row>
    <row r="18" spans="1:17">
      <c r="A18" s="10">
        <v>1381</v>
      </c>
      <c r="B18" s="10">
        <v>3</v>
      </c>
      <c r="C18" s="10" t="s">
        <v>187</v>
      </c>
      <c r="D18" s="10" t="s">
        <v>188</v>
      </c>
      <c r="E18" s="10">
        <v>331145</v>
      </c>
      <c r="F18" s="10">
        <v>563</v>
      </c>
      <c r="G18" s="10">
        <v>20686</v>
      </c>
      <c r="H18" s="10">
        <v>3767</v>
      </c>
      <c r="I18" s="10">
        <v>53745</v>
      </c>
      <c r="J18" s="10">
        <v>8265</v>
      </c>
      <c r="K18" s="10">
        <v>83048</v>
      </c>
      <c r="L18" s="10">
        <v>17509</v>
      </c>
      <c r="M18" s="10">
        <v>0</v>
      </c>
      <c r="N18" s="10">
        <v>0</v>
      </c>
      <c r="O18" s="10">
        <v>1852</v>
      </c>
      <c r="P18" s="10">
        <v>114714</v>
      </c>
      <c r="Q18" s="10">
        <v>26998</v>
      </c>
    </row>
    <row r="19" spans="1:17">
      <c r="A19" s="10">
        <v>1381</v>
      </c>
      <c r="B19" s="10">
        <v>4</v>
      </c>
      <c r="C19" s="10" t="s">
        <v>189</v>
      </c>
      <c r="D19" s="10" t="s">
        <v>188</v>
      </c>
      <c r="E19" s="10">
        <v>35624</v>
      </c>
      <c r="F19" s="10">
        <v>168</v>
      </c>
      <c r="G19" s="10">
        <v>3607</v>
      </c>
      <c r="H19" s="10">
        <v>2030</v>
      </c>
      <c r="I19" s="10">
        <v>5707</v>
      </c>
      <c r="J19" s="10">
        <v>1888</v>
      </c>
      <c r="K19" s="10">
        <v>24</v>
      </c>
      <c r="L19" s="10">
        <v>0</v>
      </c>
      <c r="M19" s="10">
        <v>0</v>
      </c>
      <c r="N19" s="10">
        <v>0</v>
      </c>
      <c r="O19" s="10">
        <v>63</v>
      </c>
      <c r="P19" s="10">
        <v>19969</v>
      </c>
      <c r="Q19" s="10">
        <v>2168</v>
      </c>
    </row>
    <row r="20" spans="1:17">
      <c r="A20" s="10">
        <v>1381</v>
      </c>
      <c r="B20" s="10">
        <v>4</v>
      </c>
      <c r="C20" s="10" t="s">
        <v>190</v>
      </c>
      <c r="D20" s="10" t="s">
        <v>191</v>
      </c>
      <c r="E20" s="10">
        <v>225279</v>
      </c>
      <c r="F20" s="10">
        <v>149</v>
      </c>
      <c r="G20" s="10">
        <v>4292</v>
      </c>
      <c r="H20" s="10">
        <v>186</v>
      </c>
      <c r="I20" s="10">
        <v>43218</v>
      </c>
      <c r="J20" s="10">
        <v>4088</v>
      </c>
      <c r="K20" s="10">
        <v>77103</v>
      </c>
      <c r="L20" s="10">
        <v>17509</v>
      </c>
      <c r="M20" s="10">
        <v>0</v>
      </c>
      <c r="N20" s="10">
        <v>0</v>
      </c>
      <c r="O20" s="10">
        <v>1760</v>
      </c>
      <c r="P20" s="10">
        <v>55299</v>
      </c>
      <c r="Q20" s="10">
        <v>21675</v>
      </c>
    </row>
    <row r="21" spans="1:17">
      <c r="A21" s="10">
        <v>1381</v>
      </c>
      <c r="B21" s="10">
        <v>4</v>
      </c>
      <c r="C21" s="10" t="s">
        <v>192</v>
      </c>
      <c r="D21" s="10" t="s">
        <v>193</v>
      </c>
      <c r="E21" s="10">
        <v>7134</v>
      </c>
      <c r="F21" s="10">
        <v>9</v>
      </c>
      <c r="G21" s="10">
        <v>814</v>
      </c>
      <c r="H21" s="10">
        <v>816</v>
      </c>
      <c r="I21" s="10">
        <v>647</v>
      </c>
      <c r="J21" s="10">
        <v>272</v>
      </c>
      <c r="K21" s="10">
        <v>261</v>
      </c>
      <c r="L21" s="10">
        <v>0</v>
      </c>
      <c r="M21" s="10">
        <v>0</v>
      </c>
      <c r="N21" s="10">
        <v>0</v>
      </c>
      <c r="O21" s="10">
        <v>0</v>
      </c>
      <c r="P21" s="10">
        <v>3951</v>
      </c>
      <c r="Q21" s="10">
        <v>365</v>
      </c>
    </row>
    <row r="22" spans="1:17">
      <c r="A22" s="10">
        <v>1381</v>
      </c>
      <c r="B22" s="10">
        <v>4</v>
      </c>
      <c r="C22" s="10" t="s">
        <v>194</v>
      </c>
      <c r="D22" s="10" t="s">
        <v>195</v>
      </c>
      <c r="E22" s="10">
        <v>11246</v>
      </c>
      <c r="F22" s="10">
        <v>14</v>
      </c>
      <c r="G22" s="10">
        <v>1537</v>
      </c>
      <c r="H22" s="10">
        <v>57</v>
      </c>
      <c r="I22" s="10">
        <v>511</v>
      </c>
      <c r="J22" s="10">
        <v>358</v>
      </c>
      <c r="K22" s="10">
        <v>0</v>
      </c>
      <c r="L22" s="10">
        <v>0</v>
      </c>
      <c r="M22" s="10">
        <v>0</v>
      </c>
      <c r="N22" s="10">
        <v>0</v>
      </c>
      <c r="O22" s="10">
        <v>6</v>
      </c>
      <c r="P22" s="10">
        <v>8159</v>
      </c>
      <c r="Q22" s="10">
        <v>603</v>
      </c>
    </row>
    <row r="23" spans="1:17">
      <c r="A23" s="10">
        <v>1381</v>
      </c>
      <c r="B23" s="10">
        <v>4</v>
      </c>
      <c r="C23" s="10" t="s">
        <v>196</v>
      </c>
      <c r="D23" s="10" t="s">
        <v>197</v>
      </c>
      <c r="E23" s="10">
        <v>1844</v>
      </c>
      <c r="F23" s="10">
        <v>1</v>
      </c>
      <c r="G23" s="10">
        <v>267</v>
      </c>
      <c r="H23" s="10">
        <v>35</v>
      </c>
      <c r="I23" s="10">
        <v>33</v>
      </c>
      <c r="J23" s="10">
        <v>80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1309</v>
      </c>
      <c r="Q23" s="10">
        <v>119</v>
      </c>
    </row>
    <row r="24" spans="1:17">
      <c r="A24" s="10">
        <v>1381</v>
      </c>
      <c r="B24" s="10">
        <v>4</v>
      </c>
      <c r="C24" s="10" t="s">
        <v>198</v>
      </c>
      <c r="D24" s="10" t="s">
        <v>199</v>
      </c>
      <c r="E24" s="10">
        <v>50019</v>
      </c>
      <c r="F24" s="10">
        <v>223</v>
      </c>
      <c r="G24" s="10">
        <v>10169</v>
      </c>
      <c r="H24" s="10">
        <v>644</v>
      </c>
      <c r="I24" s="10">
        <v>3628</v>
      </c>
      <c r="J24" s="10">
        <v>1580</v>
      </c>
      <c r="K24" s="10">
        <v>5660</v>
      </c>
      <c r="L24" s="10">
        <v>0</v>
      </c>
      <c r="M24" s="10">
        <v>0</v>
      </c>
      <c r="N24" s="10">
        <v>0</v>
      </c>
      <c r="O24" s="10">
        <v>23</v>
      </c>
      <c r="P24" s="10">
        <v>26026</v>
      </c>
      <c r="Q24" s="10">
        <v>2067</v>
      </c>
    </row>
    <row r="25" spans="1:17">
      <c r="A25" s="10">
        <v>1381</v>
      </c>
      <c r="B25" s="10">
        <v>3</v>
      </c>
      <c r="C25" s="10" t="s">
        <v>200</v>
      </c>
      <c r="D25" s="10" t="s">
        <v>201</v>
      </c>
      <c r="E25" s="10">
        <v>12218</v>
      </c>
      <c r="F25" s="10">
        <v>38</v>
      </c>
      <c r="G25" s="10">
        <v>2536</v>
      </c>
      <c r="H25" s="10">
        <v>202</v>
      </c>
      <c r="I25" s="10">
        <v>490</v>
      </c>
      <c r="J25" s="10">
        <v>388</v>
      </c>
      <c r="K25" s="10">
        <v>275</v>
      </c>
      <c r="L25" s="10">
        <v>0</v>
      </c>
      <c r="M25" s="10">
        <v>0</v>
      </c>
      <c r="N25" s="10">
        <v>0</v>
      </c>
      <c r="O25" s="10">
        <v>7</v>
      </c>
      <c r="P25" s="10">
        <v>8079</v>
      </c>
      <c r="Q25" s="10">
        <v>202</v>
      </c>
    </row>
    <row r="26" spans="1:17">
      <c r="A26" s="10">
        <v>1381</v>
      </c>
      <c r="B26" s="10">
        <v>4</v>
      </c>
      <c r="C26" s="10" t="s">
        <v>202</v>
      </c>
      <c r="D26" s="10" t="s">
        <v>201</v>
      </c>
      <c r="E26" s="10">
        <v>12218</v>
      </c>
      <c r="F26" s="10">
        <v>38</v>
      </c>
      <c r="G26" s="10">
        <v>2536</v>
      </c>
      <c r="H26" s="10">
        <v>202</v>
      </c>
      <c r="I26" s="10">
        <v>490</v>
      </c>
      <c r="J26" s="10">
        <v>388</v>
      </c>
      <c r="K26" s="10">
        <v>275</v>
      </c>
      <c r="L26" s="10">
        <v>0</v>
      </c>
      <c r="M26" s="10">
        <v>0</v>
      </c>
      <c r="N26" s="10">
        <v>0</v>
      </c>
      <c r="O26" s="10">
        <v>7</v>
      </c>
      <c r="P26" s="10">
        <v>8079</v>
      </c>
      <c r="Q26" s="10">
        <v>202</v>
      </c>
    </row>
    <row r="27" spans="1:17">
      <c r="A27" s="10">
        <v>1381</v>
      </c>
      <c r="B27" s="10">
        <v>2</v>
      </c>
      <c r="C27" s="10" t="s">
        <v>203</v>
      </c>
      <c r="D27" s="10" t="s">
        <v>204</v>
      </c>
      <c r="E27" s="10">
        <v>36634</v>
      </c>
      <c r="F27" s="10">
        <v>31</v>
      </c>
      <c r="G27" s="10">
        <v>6517</v>
      </c>
      <c r="H27" s="10">
        <v>289</v>
      </c>
      <c r="I27" s="10">
        <v>1884</v>
      </c>
      <c r="J27" s="10">
        <v>1757</v>
      </c>
      <c r="K27" s="10">
        <v>244</v>
      </c>
      <c r="L27" s="10">
        <v>0</v>
      </c>
      <c r="M27" s="10">
        <v>0</v>
      </c>
      <c r="N27" s="10">
        <v>0</v>
      </c>
      <c r="O27" s="10">
        <v>150</v>
      </c>
      <c r="P27" s="10">
        <v>20313</v>
      </c>
      <c r="Q27" s="10">
        <v>5449</v>
      </c>
    </row>
    <row r="28" spans="1:17">
      <c r="A28" s="10">
        <v>1381</v>
      </c>
      <c r="B28" s="10">
        <v>3</v>
      </c>
      <c r="C28" s="10" t="s">
        <v>205</v>
      </c>
      <c r="D28" s="10" t="s">
        <v>204</v>
      </c>
      <c r="E28" s="10">
        <v>36634</v>
      </c>
      <c r="F28" s="10">
        <v>31</v>
      </c>
      <c r="G28" s="10">
        <v>6517</v>
      </c>
      <c r="H28" s="10">
        <v>289</v>
      </c>
      <c r="I28" s="10">
        <v>1884</v>
      </c>
      <c r="J28" s="10">
        <v>1757</v>
      </c>
      <c r="K28" s="10">
        <v>244</v>
      </c>
      <c r="L28" s="10">
        <v>0</v>
      </c>
      <c r="M28" s="10">
        <v>0</v>
      </c>
      <c r="N28" s="10">
        <v>0</v>
      </c>
      <c r="O28" s="10">
        <v>150</v>
      </c>
      <c r="P28" s="10">
        <v>20313</v>
      </c>
      <c r="Q28" s="10">
        <v>5449</v>
      </c>
    </row>
    <row r="29" spans="1:17">
      <c r="A29" s="10">
        <v>1381</v>
      </c>
      <c r="B29" s="10">
        <v>4</v>
      </c>
      <c r="C29" s="10" t="s">
        <v>206</v>
      </c>
      <c r="D29" s="10" t="s">
        <v>207</v>
      </c>
      <c r="E29" s="10">
        <v>1890</v>
      </c>
      <c r="F29" s="10">
        <v>8</v>
      </c>
      <c r="G29" s="10">
        <v>995</v>
      </c>
      <c r="H29" s="10">
        <v>7</v>
      </c>
      <c r="I29" s="10">
        <v>38</v>
      </c>
      <c r="J29" s="10">
        <v>137</v>
      </c>
      <c r="K29" s="10">
        <v>0</v>
      </c>
      <c r="L29" s="10">
        <v>0</v>
      </c>
      <c r="M29" s="10">
        <v>0</v>
      </c>
      <c r="N29" s="10">
        <v>0</v>
      </c>
      <c r="O29" s="10">
        <v>9</v>
      </c>
      <c r="P29" s="10">
        <v>647</v>
      </c>
      <c r="Q29" s="10">
        <v>49</v>
      </c>
    </row>
    <row r="30" spans="1:17">
      <c r="A30" s="10">
        <v>1381</v>
      </c>
      <c r="B30" s="10">
        <v>4</v>
      </c>
      <c r="C30" s="10" t="s">
        <v>208</v>
      </c>
      <c r="D30" s="10" t="s">
        <v>209</v>
      </c>
      <c r="E30" s="10">
        <v>263</v>
      </c>
      <c r="F30" s="10">
        <v>0</v>
      </c>
      <c r="G30" s="10">
        <v>115</v>
      </c>
      <c r="H30" s="10">
        <v>0</v>
      </c>
      <c r="I30" s="10">
        <v>0</v>
      </c>
      <c r="J30" s="10">
        <v>2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126</v>
      </c>
      <c r="Q30" s="10">
        <v>21</v>
      </c>
    </row>
    <row r="31" spans="1:17">
      <c r="A31" s="10">
        <v>1381</v>
      </c>
      <c r="B31" s="10">
        <v>4</v>
      </c>
      <c r="C31" s="10" t="s">
        <v>210</v>
      </c>
      <c r="D31" s="10" t="s">
        <v>211</v>
      </c>
      <c r="E31" s="10">
        <v>34480</v>
      </c>
      <c r="F31" s="10">
        <v>23</v>
      </c>
      <c r="G31" s="10">
        <v>5407</v>
      </c>
      <c r="H31" s="10">
        <v>282</v>
      </c>
      <c r="I31" s="10">
        <v>1846</v>
      </c>
      <c r="J31" s="10">
        <v>1618</v>
      </c>
      <c r="K31" s="10">
        <v>244</v>
      </c>
      <c r="L31" s="10">
        <v>0</v>
      </c>
      <c r="M31" s="10">
        <v>0</v>
      </c>
      <c r="N31" s="10">
        <v>0</v>
      </c>
      <c r="O31" s="10">
        <v>141</v>
      </c>
      <c r="P31" s="10">
        <v>19541</v>
      </c>
      <c r="Q31" s="10">
        <v>5378</v>
      </c>
    </row>
    <row r="32" spans="1:17">
      <c r="A32" s="10">
        <v>1381</v>
      </c>
      <c r="B32" s="10">
        <v>2</v>
      </c>
      <c r="C32" s="10" t="s">
        <v>212</v>
      </c>
      <c r="D32" s="10" t="s">
        <v>213</v>
      </c>
      <c r="E32" s="10">
        <v>4936</v>
      </c>
      <c r="F32" s="10">
        <v>0</v>
      </c>
      <c r="G32" s="10">
        <v>241</v>
      </c>
      <c r="H32" s="10">
        <v>3</v>
      </c>
      <c r="I32" s="10">
        <v>0</v>
      </c>
      <c r="J32" s="10">
        <v>56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4502</v>
      </c>
      <c r="Q32" s="10">
        <v>135</v>
      </c>
    </row>
    <row r="33" spans="1:17">
      <c r="A33" s="10">
        <v>1381</v>
      </c>
      <c r="B33" s="10">
        <v>3</v>
      </c>
      <c r="C33" s="10" t="s">
        <v>214</v>
      </c>
      <c r="D33" s="10" t="s">
        <v>215</v>
      </c>
      <c r="E33" s="10">
        <v>4936</v>
      </c>
      <c r="F33" s="10">
        <v>0</v>
      </c>
      <c r="G33" s="10">
        <v>241</v>
      </c>
      <c r="H33" s="10">
        <v>3</v>
      </c>
      <c r="I33" s="10">
        <v>0</v>
      </c>
      <c r="J33" s="10">
        <v>56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4502</v>
      </c>
      <c r="Q33" s="10">
        <v>135</v>
      </c>
    </row>
    <row r="34" spans="1:17">
      <c r="A34" s="10">
        <v>1381</v>
      </c>
      <c r="B34" s="10">
        <v>4</v>
      </c>
      <c r="C34" s="10" t="s">
        <v>216</v>
      </c>
      <c r="D34" s="10" t="s">
        <v>217</v>
      </c>
      <c r="E34" s="10">
        <v>4936</v>
      </c>
      <c r="F34" s="10">
        <v>0</v>
      </c>
      <c r="G34" s="10">
        <v>241</v>
      </c>
      <c r="H34" s="10">
        <v>3</v>
      </c>
      <c r="I34" s="10">
        <v>0</v>
      </c>
      <c r="J34" s="10">
        <v>56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4502</v>
      </c>
      <c r="Q34" s="10">
        <v>135</v>
      </c>
    </row>
    <row r="35" spans="1:17">
      <c r="A35" s="10">
        <v>1381</v>
      </c>
      <c r="B35" s="10">
        <v>2</v>
      </c>
      <c r="C35" s="10" t="s">
        <v>218</v>
      </c>
      <c r="D35" s="10" t="s">
        <v>219</v>
      </c>
      <c r="E35" s="10">
        <v>548043</v>
      </c>
      <c r="F35" s="10">
        <v>2043</v>
      </c>
      <c r="G35" s="10">
        <v>42114</v>
      </c>
      <c r="H35" s="10">
        <v>1844</v>
      </c>
      <c r="I35" s="10">
        <v>39476</v>
      </c>
      <c r="J35" s="10">
        <v>11403</v>
      </c>
      <c r="K35" s="10">
        <v>16491</v>
      </c>
      <c r="L35" s="10">
        <v>0</v>
      </c>
      <c r="M35" s="10">
        <v>1</v>
      </c>
      <c r="N35" s="10">
        <v>0</v>
      </c>
      <c r="O35" s="10">
        <v>725</v>
      </c>
      <c r="P35" s="10">
        <v>415485</v>
      </c>
      <c r="Q35" s="10">
        <v>18461</v>
      </c>
    </row>
    <row r="36" spans="1:17">
      <c r="A36" s="10">
        <v>1381</v>
      </c>
      <c r="B36" s="10">
        <v>3</v>
      </c>
      <c r="C36" s="10" t="s">
        <v>220</v>
      </c>
      <c r="D36" s="10" t="s">
        <v>221</v>
      </c>
      <c r="E36" s="10">
        <v>441268</v>
      </c>
      <c r="F36" s="10">
        <v>1692</v>
      </c>
      <c r="G36" s="10">
        <v>31190</v>
      </c>
      <c r="H36" s="10">
        <v>1135</v>
      </c>
      <c r="I36" s="10">
        <v>33088</v>
      </c>
      <c r="J36" s="10">
        <v>8392</v>
      </c>
      <c r="K36" s="10">
        <v>15839</v>
      </c>
      <c r="L36" s="10">
        <v>0</v>
      </c>
      <c r="M36" s="10">
        <v>1</v>
      </c>
      <c r="N36" s="10">
        <v>0</v>
      </c>
      <c r="O36" s="10">
        <v>642</v>
      </c>
      <c r="P36" s="10">
        <v>336284</v>
      </c>
      <c r="Q36" s="10">
        <v>13004</v>
      </c>
    </row>
    <row r="37" spans="1:17">
      <c r="A37" s="10">
        <v>1381</v>
      </c>
      <c r="B37" s="10">
        <v>4</v>
      </c>
      <c r="C37" s="10" t="s">
        <v>222</v>
      </c>
      <c r="D37" s="10" t="s">
        <v>223</v>
      </c>
      <c r="E37" s="10">
        <v>318191</v>
      </c>
      <c r="F37" s="10">
        <v>1243</v>
      </c>
      <c r="G37" s="10">
        <v>19798</v>
      </c>
      <c r="H37" s="10">
        <v>789</v>
      </c>
      <c r="I37" s="10">
        <v>14999</v>
      </c>
      <c r="J37" s="10">
        <v>6554</v>
      </c>
      <c r="K37" s="10">
        <v>9137</v>
      </c>
      <c r="L37" s="10">
        <v>0</v>
      </c>
      <c r="M37" s="10">
        <v>0</v>
      </c>
      <c r="N37" s="10">
        <v>0</v>
      </c>
      <c r="O37" s="10">
        <v>457</v>
      </c>
      <c r="P37" s="10">
        <v>255530</v>
      </c>
      <c r="Q37" s="10">
        <v>9683</v>
      </c>
    </row>
    <row r="38" spans="1:17">
      <c r="A38" s="10">
        <v>1381</v>
      </c>
      <c r="B38" s="10">
        <v>4</v>
      </c>
      <c r="C38" s="10" t="s">
        <v>224</v>
      </c>
      <c r="D38" s="10" t="s">
        <v>225</v>
      </c>
      <c r="E38" s="10">
        <v>81730</v>
      </c>
      <c r="F38" s="10">
        <v>103</v>
      </c>
      <c r="G38" s="10">
        <v>3378</v>
      </c>
      <c r="H38" s="10">
        <v>174</v>
      </c>
      <c r="I38" s="10">
        <v>8623</v>
      </c>
      <c r="J38" s="10">
        <v>862</v>
      </c>
      <c r="K38" s="10">
        <v>4664</v>
      </c>
      <c r="L38" s="10">
        <v>0</v>
      </c>
      <c r="M38" s="10">
        <v>1</v>
      </c>
      <c r="N38" s="10">
        <v>0</v>
      </c>
      <c r="O38" s="10">
        <v>177</v>
      </c>
      <c r="P38" s="10">
        <v>62339</v>
      </c>
      <c r="Q38" s="10">
        <v>1408</v>
      </c>
    </row>
    <row r="39" spans="1:17">
      <c r="A39" s="10">
        <v>1381</v>
      </c>
      <c r="B39" s="10">
        <v>4</v>
      </c>
      <c r="C39" s="10" t="s">
        <v>226</v>
      </c>
      <c r="D39" s="10" t="s">
        <v>227</v>
      </c>
      <c r="E39" s="10">
        <v>41347</v>
      </c>
      <c r="F39" s="10">
        <v>345</v>
      </c>
      <c r="G39" s="10">
        <v>8014</v>
      </c>
      <c r="H39" s="10">
        <v>172</v>
      </c>
      <c r="I39" s="10">
        <v>9466</v>
      </c>
      <c r="J39" s="10">
        <v>976</v>
      </c>
      <c r="K39" s="10">
        <v>2037</v>
      </c>
      <c r="L39" s="10">
        <v>0</v>
      </c>
      <c r="M39" s="10">
        <v>0</v>
      </c>
      <c r="N39" s="10">
        <v>0</v>
      </c>
      <c r="O39" s="10">
        <v>9</v>
      </c>
      <c r="P39" s="10">
        <v>18415</v>
      </c>
      <c r="Q39" s="10">
        <v>1913</v>
      </c>
    </row>
    <row r="40" spans="1:17">
      <c r="A40" s="10">
        <v>1381</v>
      </c>
      <c r="B40" s="10">
        <v>3</v>
      </c>
      <c r="C40" s="10" t="s">
        <v>228</v>
      </c>
      <c r="D40" s="10" t="s">
        <v>229</v>
      </c>
      <c r="E40" s="10">
        <v>106775</v>
      </c>
      <c r="F40" s="10">
        <v>351</v>
      </c>
      <c r="G40" s="10">
        <v>10923</v>
      </c>
      <c r="H40" s="10">
        <v>708</v>
      </c>
      <c r="I40" s="10">
        <v>6388</v>
      </c>
      <c r="J40" s="10">
        <v>3011</v>
      </c>
      <c r="K40" s="10">
        <v>652</v>
      </c>
      <c r="L40" s="10">
        <v>0</v>
      </c>
      <c r="M40" s="10">
        <v>0</v>
      </c>
      <c r="N40" s="10">
        <v>0</v>
      </c>
      <c r="O40" s="10">
        <v>83</v>
      </c>
      <c r="P40" s="10">
        <v>79201</v>
      </c>
      <c r="Q40" s="10">
        <v>5457</v>
      </c>
    </row>
    <row r="41" spans="1:17">
      <c r="A41" s="10">
        <v>1381</v>
      </c>
      <c r="B41" s="10">
        <v>4</v>
      </c>
      <c r="C41" s="10" t="s">
        <v>230</v>
      </c>
      <c r="D41" s="10" t="s">
        <v>231</v>
      </c>
      <c r="E41" s="10">
        <v>2308</v>
      </c>
      <c r="F41" s="10">
        <v>33</v>
      </c>
      <c r="G41" s="10">
        <v>238</v>
      </c>
      <c r="H41" s="10">
        <v>0</v>
      </c>
      <c r="I41" s="10">
        <v>717</v>
      </c>
      <c r="J41" s="10">
        <v>24</v>
      </c>
      <c r="K41" s="10">
        <v>0</v>
      </c>
      <c r="L41" s="10">
        <v>0</v>
      </c>
      <c r="M41" s="10">
        <v>0</v>
      </c>
      <c r="N41" s="10">
        <v>0</v>
      </c>
      <c r="O41" s="10">
        <v>1</v>
      </c>
      <c r="P41" s="10">
        <v>1178</v>
      </c>
      <c r="Q41" s="10">
        <v>116</v>
      </c>
    </row>
    <row r="42" spans="1:17">
      <c r="A42" s="10">
        <v>1381</v>
      </c>
      <c r="B42" s="10">
        <v>4</v>
      </c>
      <c r="C42" s="10" t="s">
        <v>232</v>
      </c>
      <c r="D42" s="10" t="s">
        <v>233</v>
      </c>
      <c r="E42" s="10">
        <v>36112</v>
      </c>
      <c r="F42" s="10">
        <v>88</v>
      </c>
      <c r="G42" s="10">
        <v>2954</v>
      </c>
      <c r="H42" s="10">
        <v>183</v>
      </c>
      <c r="I42" s="10">
        <v>2461</v>
      </c>
      <c r="J42" s="10">
        <v>834</v>
      </c>
      <c r="K42" s="10">
        <v>305</v>
      </c>
      <c r="L42" s="10">
        <v>0</v>
      </c>
      <c r="M42" s="10">
        <v>0</v>
      </c>
      <c r="N42" s="10">
        <v>0</v>
      </c>
      <c r="O42" s="10">
        <v>0</v>
      </c>
      <c r="P42" s="10">
        <v>26737</v>
      </c>
      <c r="Q42" s="10">
        <v>2550</v>
      </c>
    </row>
    <row r="43" spans="1:17">
      <c r="A43" s="10">
        <v>1381</v>
      </c>
      <c r="B43" s="10">
        <v>4</v>
      </c>
      <c r="C43" s="10" t="s">
        <v>234</v>
      </c>
      <c r="D43" s="10" t="s">
        <v>235</v>
      </c>
      <c r="E43" s="10">
        <v>59489</v>
      </c>
      <c r="F43" s="10">
        <v>213</v>
      </c>
      <c r="G43" s="10">
        <v>6378</v>
      </c>
      <c r="H43" s="10">
        <v>291</v>
      </c>
      <c r="I43" s="10">
        <v>2988</v>
      </c>
      <c r="J43" s="10">
        <v>1864</v>
      </c>
      <c r="K43" s="10">
        <v>346</v>
      </c>
      <c r="L43" s="10">
        <v>0</v>
      </c>
      <c r="M43" s="10">
        <v>0</v>
      </c>
      <c r="N43" s="10">
        <v>0</v>
      </c>
      <c r="O43" s="10">
        <v>67</v>
      </c>
      <c r="P43" s="10">
        <v>44750</v>
      </c>
      <c r="Q43" s="10">
        <v>2591</v>
      </c>
    </row>
    <row r="44" spans="1:17">
      <c r="A44" s="10">
        <v>1381</v>
      </c>
      <c r="B44" s="10">
        <v>4</v>
      </c>
      <c r="C44" s="10" t="s">
        <v>236</v>
      </c>
      <c r="D44" s="10" t="s">
        <v>237</v>
      </c>
      <c r="E44" s="10">
        <v>4185</v>
      </c>
      <c r="F44" s="10">
        <v>1</v>
      </c>
      <c r="G44" s="10">
        <v>1011</v>
      </c>
      <c r="H44" s="10">
        <v>26</v>
      </c>
      <c r="I44" s="10">
        <v>100</v>
      </c>
      <c r="J44" s="10">
        <v>205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2765</v>
      </c>
      <c r="Q44" s="10">
        <v>79</v>
      </c>
    </row>
    <row r="45" spans="1:17">
      <c r="A45" s="10">
        <v>1381</v>
      </c>
      <c r="B45" s="10">
        <v>4</v>
      </c>
      <c r="C45" s="10" t="s">
        <v>238</v>
      </c>
      <c r="D45" s="10" t="s">
        <v>239</v>
      </c>
      <c r="E45" s="10">
        <v>4681</v>
      </c>
      <c r="F45" s="10">
        <v>16</v>
      </c>
      <c r="G45" s="10">
        <v>343</v>
      </c>
      <c r="H45" s="10">
        <v>209</v>
      </c>
      <c r="I45" s="10">
        <v>123</v>
      </c>
      <c r="J45" s="10">
        <v>85</v>
      </c>
      <c r="K45" s="10">
        <v>0</v>
      </c>
      <c r="L45" s="10">
        <v>0</v>
      </c>
      <c r="M45" s="10">
        <v>0</v>
      </c>
      <c r="N45" s="10">
        <v>0</v>
      </c>
      <c r="O45" s="10">
        <v>15</v>
      </c>
      <c r="P45" s="10">
        <v>3770</v>
      </c>
      <c r="Q45" s="10">
        <v>121</v>
      </c>
    </row>
    <row r="46" spans="1:17">
      <c r="A46" s="10">
        <v>1381</v>
      </c>
      <c r="B46" s="10">
        <v>2</v>
      </c>
      <c r="C46" s="10" t="s">
        <v>240</v>
      </c>
      <c r="D46" s="10" t="s">
        <v>241</v>
      </c>
      <c r="E46" s="10">
        <v>20823</v>
      </c>
      <c r="F46" s="10">
        <v>258</v>
      </c>
      <c r="G46" s="10">
        <v>2225</v>
      </c>
      <c r="H46" s="10">
        <v>978</v>
      </c>
      <c r="I46" s="10">
        <v>3391</v>
      </c>
      <c r="J46" s="10">
        <v>1692</v>
      </c>
      <c r="K46" s="10">
        <v>183</v>
      </c>
      <c r="L46" s="10">
        <v>0</v>
      </c>
      <c r="M46" s="10">
        <v>0</v>
      </c>
      <c r="N46" s="10">
        <v>0</v>
      </c>
      <c r="O46" s="10">
        <v>53</v>
      </c>
      <c r="P46" s="10">
        <v>9769</v>
      </c>
      <c r="Q46" s="10">
        <v>2274</v>
      </c>
    </row>
    <row r="47" spans="1:17">
      <c r="A47" s="10">
        <v>1381</v>
      </c>
      <c r="B47" s="10">
        <v>3</v>
      </c>
      <c r="C47" s="10" t="s">
        <v>242</v>
      </c>
      <c r="D47" s="10" t="s">
        <v>243</v>
      </c>
      <c r="E47" s="10">
        <v>12975</v>
      </c>
      <c r="F47" s="10">
        <v>97</v>
      </c>
      <c r="G47" s="10">
        <v>879</v>
      </c>
      <c r="H47" s="10">
        <v>844</v>
      </c>
      <c r="I47" s="10">
        <v>2480</v>
      </c>
      <c r="J47" s="10">
        <v>603</v>
      </c>
      <c r="K47" s="10">
        <v>183</v>
      </c>
      <c r="L47" s="10">
        <v>0</v>
      </c>
      <c r="M47" s="10">
        <v>0</v>
      </c>
      <c r="N47" s="10">
        <v>0</v>
      </c>
      <c r="O47" s="10">
        <v>40</v>
      </c>
      <c r="P47" s="10">
        <v>7045</v>
      </c>
      <c r="Q47" s="10">
        <v>804</v>
      </c>
    </row>
    <row r="48" spans="1:17">
      <c r="A48" s="10">
        <v>1381</v>
      </c>
      <c r="B48" s="10">
        <v>4</v>
      </c>
      <c r="C48" s="10" t="s">
        <v>244</v>
      </c>
      <c r="D48" s="10" t="s">
        <v>243</v>
      </c>
      <c r="E48" s="10">
        <v>12975</v>
      </c>
      <c r="F48" s="10">
        <v>97</v>
      </c>
      <c r="G48" s="10">
        <v>879</v>
      </c>
      <c r="H48" s="10">
        <v>844</v>
      </c>
      <c r="I48" s="10">
        <v>2480</v>
      </c>
      <c r="J48" s="10">
        <v>603</v>
      </c>
      <c r="K48" s="10">
        <v>183</v>
      </c>
      <c r="L48" s="10">
        <v>0</v>
      </c>
      <c r="M48" s="10">
        <v>0</v>
      </c>
      <c r="N48" s="10">
        <v>0</v>
      </c>
      <c r="O48" s="10">
        <v>40</v>
      </c>
      <c r="P48" s="10">
        <v>7045</v>
      </c>
      <c r="Q48" s="10">
        <v>804</v>
      </c>
    </row>
    <row r="49" spans="1:17">
      <c r="A49" s="10">
        <v>1381</v>
      </c>
      <c r="B49" s="10">
        <v>3</v>
      </c>
      <c r="C49" s="10" t="s">
        <v>245</v>
      </c>
      <c r="D49" s="10" t="s">
        <v>246</v>
      </c>
      <c r="E49" s="10">
        <v>7848</v>
      </c>
      <c r="F49" s="10">
        <v>161</v>
      </c>
      <c r="G49" s="10">
        <v>1347</v>
      </c>
      <c r="H49" s="10">
        <v>134</v>
      </c>
      <c r="I49" s="10">
        <v>911</v>
      </c>
      <c r="J49" s="10">
        <v>1089</v>
      </c>
      <c r="K49" s="10">
        <v>0</v>
      </c>
      <c r="L49" s="10">
        <v>0</v>
      </c>
      <c r="M49" s="10">
        <v>0</v>
      </c>
      <c r="N49" s="10">
        <v>0</v>
      </c>
      <c r="O49" s="10">
        <v>12</v>
      </c>
      <c r="P49" s="10">
        <v>2725</v>
      </c>
      <c r="Q49" s="10">
        <v>1470</v>
      </c>
    </row>
    <row r="50" spans="1:17">
      <c r="A50" s="10">
        <v>1381</v>
      </c>
      <c r="B50" s="10">
        <v>4</v>
      </c>
      <c r="C50" s="10" t="s">
        <v>247</v>
      </c>
      <c r="D50" s="10" t="s">
        <v>246</v>
      </c>
      <c r="E50" s="10">
        <v>7848</v>
      </c>
      <c r="F50" s="10">
        <v>161</v>
      </c>
      <c r="G50" s="10">
        <v>1347</v>
      </c>
      <c r="H50" s="10">
        <v>134</v>
      </c>
      <c r="I50" s="10">
        <v>911</v>
      </c>
      <c r="J50" s="10">
        <v>1089</v>
      </c>
      <c r="K50" s="10">
        <v>0</v>
      </c>
      <c r="L50" s="10">
        <v>0</v>
      </c>
      <c r="M50" s="10">
        <v>0</v>
      </c>
      <c r="N50" s="10">
        <v>0</v>
      </c>
      <c r="O50" s="10">
        <v>12</v>
      </c>
      <c r="P50" s="10">
        <v>2725</v>
      </c>
      <c r="Q50" s="10">
        <v>1470</v>
      </c>
    </row>
    <row r="51" spans="1:17">
      <c r="A51" s="10">
        <v>1381</v>
      </c>
      <c r="B51" s="10">
        <v>2</v>
      </c>
      <c r="C51" s="10" t="s">
        <v>248</v>
      </c>
      <c r="D51" s="10" t="s">
        <v>249</v>
      </c>
      <c r="E51" s="10">
        <v>29153</v>
      </c>
      <c r="F51" s="10">
        <v>462</v>
      </c>
      <c r="G51" s="10">
        <v>4070</v>
      </c>
      <c r="H51" s="10">
        <v>420</v>
      </c>
      <c r="I51" s="10">
        <v>1095</v>
      </c>
      <c r="J51" s="10">
        <v>1857</v>
      </c>
      <c r="K51" s="10">
        <v>580</v>
      </c>
      <c r="L51" s="10">
        <v>0</v>
      </c>
      <c r="M51" s="10">
        <v>0</v>
      </c>
      <c r="N51" s="10">
        <v>0</v>
      </c>
      <c r="O51" s="10">
        <v>31</v>
      </c>
      <c r="P51" s="10">
        <v>18650</v>
      </c>
      <c r="Q51" s="10">
        <v>1988</v>
      </c>
    </row>
    <row r="52" spans="1:17">
      <c r="A52" s="10">
        <v>1381</v>
      </c>
      <c r="B52" s="10">
        <v>3</v>
      </c>
      <c r="C52" s="10" t="s">
        <v>250</v>
      </c>
      <c r="D52" s="10" t="s">
        <v>251</v>
      </c>
      <c r="E52" s="10">
        <v>17761</v>
      </c>
      <c r="F52" s="10">
        <v>354</v>
      </c>
      <c r="G52" s="10">
        <v>3269</v>
      </c>
      <c r="H52" s="10">
        <v>124</v>
      </c>
      <c r="I52" s="10">
        <v>582</v>
      </c>
      <c r="J52" s="10">
        <v>1422</v>
      </c>
      <c r="K52" s="10">
        <v>191</v>
      </c>
      <c r="L52" s="10">
        <v>0</v>
      </c>
      <c r="M52" s="10">
        <v>0</v>
      </c>
      <c r="N52" s="10">
        <v>0</v>
      </c>
      <c r="O52" s="10">
        <v>0</v>
      </c>
      <c r="P52" s="10">
        <v>10300</v>
      </c>
      <c r="Q52" s="10">
        <v>1519</v>
      </c>
    </row>
    <row r="53" spans="1:17">
      <c r="A53" s="10">
        <v>1381</v>
      </c>
      <c r="B53" s="10">
        <v>4</v>
      </c>
      <c r="C53" s="10" t="s">
        <v>252</v>
      </c>
      <c r="D53" s="10" t="s">
        <v>253</v>
      </c>
      <c r="E53" s="10">
        <v>14050</v>
      </c>
      <c r="F53" s="10">
        <v>224</v>
      </c>
      <c r="G53" s="10">
        <v>3186</v>
      </c>
      <c r="H53" s="10">
        <v>113</v>
      </c>
      <c r="I53" s="10">
        <v>383</v>
      </c>
      <c r="J53" s="10">
        <v>876</v>
      </c>
      <c r="K53" s="10">
        <v>191</v>
      </c>
      <c r="L53" s="10">
        <v>0</v>
      </c>
      <c r="M53" s="10">
        <v>0</v>
      </c>
      <c r="N53" s="10">
        <v>0</v>
      </c>
      <c r="O53" s="10">
        <v>0</v>
      </c>
      <c r="P53" s="10">
        <v>7751</v>
      </c>
      <c r="Q53" s="10">
        <v>1325</v>
      </c>
    </row>
    <row r="54" spans="1:17">
      <c r="A54" s="10">
        <v>1381</v>
      </c>
      <c r="B54" s="10">
        <v>4</v>
      </c>
      <c r="C54" s="10" t="s">
        <v>254</v>
      </c>
      <c r="D54" s="10" t="s">
        <v>255</v>
      </c>
      <c r="E54" s="10">
        <v>3711</v>
      </c>
      <c r="F54" s="10">
        <v>130</v>
      </c>
      <c r="G54" s="10">
        <v>83</v>
      </c>
      <c r="H54" s="10">
        <v>10</v>
      </c>
      <c r="I54" s="10">
        <v>199</v>
      </c>
      <c r="J54" s="10">
        <v>546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2549</v>
      </c>
      <c r="Q54" s="10">
        <v>194</v>
      </c>
    </row>
    <row r="55" spans="1:17">
      <c r="A55" s="10">
        <v>1381</v>
      </c>
      <c r="B55" s="10">
        <v>3</v>
      </c>
      <c r="C55" s="10" t="s">
        <v>256</v>
      </c>
      <c r="D55" s="10" t="s">
        <v>257</v>
      </c>
      <c r="E55" s="10">
        <v>11392</v>
      </c>
      <c r="F55" s="10">
        <v>107</v>
      </c>
      <c r="G55" s="10">
        <v>801</v>
      </c>
      <c r="H55" s="10">
        <v>296</v>
      </c>
      <c r="I55" s="10">
        <v>513</v>
      </c>
      <c r="J55" s="10">
        <v>435</v>
      </c>
      <c r="K55" s="10">
        <v>389</v>
      </c>
      <c r="L55" s="10">
        <v>0</v>
      </c>
      <c r="M55" s="10">
        <v>0</v>
      </c>
      <c r="N55" s="10">
        <v>0</v>
      </c>
      <c r="O55" s="10">
        <v>31</v>
      </c>
      <c r="P55" s="10">
        <v>8350</v>
      </c>
      <c r="Q55" s="10">
        <v>469</v>
      </c>
    </row>
    <row r="56" spans="1:17">
      <c r="A56" s="10">
        <v>1381</v>
      </c>
      <c r="B56" s="10">
        <v>4</v>
      </c>
      <c r="C56" s="10" t="s">
        <v>258</v>
      </c>
      <c r="D56" s="10" t="s">
        <v>257</v>
      </c>
      <c r="E56" s="10">
        <v>11392</v>
      </c>
      <c r="F56" s="10">
        <v>107</v>
      </c>
      <c r="G56" s="10">
        <v>801</v>
      </c>
      <c r="H56" s="10">
        <v>296</v>
      </c>
      <c r="I56" s="10">
        <v>513</v>
      </c>
      <c r="J56" s="10">
        <v>435</v>
      </c>
      <c r="K56" s="10">
        <v>389</v>
      </c>
      <c r="L56" s="10">
        <v>0</v>
      </c>
      <c r="M56" s="10">
        <v>0</v>
      </c>
      <c r="N56" s="10">
        <v>0</v>
      </c>
      <c r="O56" s="10">
        <v>31</v>
      </c>
      <c r="P56" s="10">
        <v>8350</v>
      </c>
      <c r="Q56" s="10">
        <v>469</v>
      </c>
    </row>
    <row r="57" spans="1:17">
      <c r="A57" s="10">
        <v>1381</v>
      </c>
      <c r="B57" s="10">
        <v>2</v>
      </c>
      <c r="C57" s="10" t="s">
        <v>259</v>
      </c>
      <c r="D57" s="10" t="s">
        <v>260</v>
      </c>
      <c r="E57" s="10">
        <v>49085</v>
      </c>
      <c r="F57" s="10">
        <v>88</v>
      </c>
      <c r="G57" s="10">
        <v>7271</v>
      </c>
      <c r="H57" s="10">
        <v>303</v>
      </c>
      <c r="I57" s="10">
        <v>4335</v>
      </c>
      <c r="J57" s="10">
        <v>2205</v>
      </c>
      <c r="K57" s="10">
        <v>3535</v>
      </c>
      <c r="L57" s="10">
        <v>0</v>
      </c>
      <c r="M57" s="10">
        <v>0</v>
      </c>
      <c r="N57" s="10">
        <v>0</v>
      </c>
      <c r="O57" s="10">
        <v>19</v>
      </c>
      <c r="P57" s="10">
        <v>30050</v>
      </c>
      <c r="Q57" s="10">
        <v>1281</v>
      </c>
    </row>
    <row r="58" spans="1:17">
      <c r="A58" s="10">
        <v>1381</v>
      </c>
      <c r="B58" s="10">
        <v>3</v>
      </c>
      <c r="C58" s="10" t="s">
        <v>261</v>
      </c>
      <c r="D58" s="10" t="s">
        <v>262</v>
      </c>
      <c r="E58" s="10">
        <v>2607</v>
      </c>
      <c r="F58" s="10">
        <v>7</v>
      </c>
      <c r="G58" s="10">
        <v>661</v>
      </c>
      <c r="H58" s="10">
        <v>9</v>
      </c>
      <c r="I58" s="10">
        <v>8</v>
      </c>
      <c r="J58" s="10">
        <v>270</v>
      </c>
      <c r="K58" s="10">
        <v>233</v>
      </c>
      <c r="L58" s="10">
        <v>0</v>
      </c>
      <c r="M58" s="10">
        <v>0</v>
      </c>
      <c r="N58" s="10">
        <v>0</v>
      </c>
      <c r="O58" s="10">
        <v>18</v>
      </c>
      <c r="P58" s="10">
        <v>1138</v>
      </c>
      <c r="Q58" s="10">
        <v>262</v>
      </c>
    </row>
    <row r="59" spans="1:17">
      <c r="A59" s="10">
        <v>1381</v>
      </c>
      <c r="B59" s="10">
        <v>4</v>
      </c>
      <c r="C59" s="10" t="s">
        <v>263</v>
      </c>
      <c r="D59" s="10" t="s">
        <v>262</v>
      </c>
      <c r="E59" s="10">
        <v>2607</v>
      </c>
      <c r="F59" s="10">
        <v>7</v>
      </c>
      <c r="G59" s="10">
        <v>661</v>
      </c>
      <c r="H59" s="10">
        <v>9</v>
      </c>
      <c r="I59" s="10">
        <v>8</v>
      </c>
      <c r="J59" s="10">
        <v>270</v>
      </c>
      <c r="K59" s="10">
        <v>233</v>
      </c>
      <c r="L59" s="10">
        <v>0</v>
      </c>
      <c r="M59" s="10">
        <v>0</v>
      </c>
      <c r="N59" s="10">
        <v>0</v>
      </c>
      <c r="O59" s="10">
        <v>18</v>
      </c>
      <c r="P59" s="10">
        <v>1138</v>
      </c>
      <c r="Q59" s="10">
        <v>262</v>
      </c>
    </row>
    <row r="60" spans="1:17">
      <c r="A60" s="10">
        <v>1381</v>
      </c>
      <c r="B60" s="10">
        <v>3</v>
      </c>
      <c r="C60" s="10" t="s">
        <v>264</v>
      </c>
      <c r="D60" s="10" t="s">
        <v>265</v>
      </c>
      <c r="E60" s="10">
        <v>46478</v>
      </c>
      <c r="F60" s="10">
        <v>80</v>
      </c>
      <c r="G60" s="10">
        <v>6610</v>
      </c>
      <c r="H60" s="10">
        <v>293</v>
      </c>
      <c r="I60" s="10">
        <v>4327</v>
      </c>
      <c r="J60" s="10">
        <v>1934</v>
      </c>
      <c r="K60" s="10">
        <v>3302</v>
      </c>
      <c r="L60" s="10">
        <v>0</v>
      </c>
      <c r="M60" s="10">
        <v>0</v>
      </c>
      <c r="N60" s="10">
        <v>0</v>
      </c>
      <c r="O60" s="10">
        <v>1</v>
      </c>
      <c r="P60" s="10">
        <v>28911</v>
      </c>
      <c r="Q60" s="10">
        <v>1019</v>
      </c>
    </row>
    <row r="61" spans="1:17">
      <c r="A61" s="10">
        <v>1381</v>
      </c>
      <c r="B61" s="10">
        <v>4</v>
      </c>
      <c r="C61" s="10" t="s">
        <v>266</v>
      </c>
      <c r="D61" s="10" t="s">
        <v>267</v>
      </c>
      <c r="E61" s="10">
        <v>37587</v>
      </c>
      <c r="F61" s="10">
        <v>18</v>
      </c>
      <c r="G61" s="10">
        <v>5361</v>
      </c>
      <c r="H61" s="10">
        <v>95</v>
      </c>
      <c r="I61" s="10">
        <v>3279</v>
      </c>
      <c r="J61" s="10">
        <v>1288</v>
      </c>
      <c r="K61" s="10">
        <v>3302</v>
      </c>
      <c r="L61" s="10">
        <v>0</v>
      </c>
      <c r="M61" s="10">
        <v>0</v>
      </c>
      <c r="N61" s="10">
        <v>0</v>
      </c>
      <c r="O61" s="10">
        <v>0</v>
      </c>
      <c r="P61" s="10">
        <v>23741</v>
      </c>
      <c r="Q61" s="10">
        <v>504</v>
      </c>
    </row>
    <row r="62" spans="1:17">
      <c r="A62" s="10">
        <v>1381</v>
      </c>
      <c r="B62" s="10">
        <v>4</v>
      </c>
      <c r="C62" s="10" t="s">
        <v>268</v>
      </c>
      <c r="D62" s="10" t="s">
        <v>269</v>
      </c>
      <c r="E62" s="10">
        <v>6546</v>
      </c>
      <c r="F62" s="10">
        <v>24</v>
      </c>
      <c r="G62" s="10">
        <v>988</v>
      </c>
      <c r="H62" s="10">
        <v>174</v>
      </c>
      <c r="I62" s="10">
        <v>1029</v>
      </c>
      <c r="J62" s="10">
        <v>362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3566</v>
      </c>
      <c r="Q62" s="10">
        <v>403</v>
      </c>
    </row>
    <row r="63" spans="1:17">
      <c r="A63" s="10">
        <v>1381</v>
      </c>
      <c r="B63" s="10">
        <v>4</v>
      </c>
      <c r="C63" s="10" t="s">
        <v>270</v>
      </c>
      <c r="D63" s="10" t="s">
        <v>271</v>
      </c>
      <c r="E63" s="10">
        <v>1492</v>
      </c>
      <c r="F63" s="10">
        <v>38</v>
      </c>
      <c r="G63" s="10">
        <v>146</v>
      </c>
      <c r="H63" s="10">
        <v>23</v>
      </c>
      <c r="I63" s="10">
        <v>19</v>
      </c>
      <c r="J63" s="10">
        <v>141</v>
      </c>
      <c r="K63" s="10">
        <v>0</v>
      </c>
      <c r="L63" s="10">
        <v>0</v>
      </c>
      <c r="M63" s="10">
        <v>0</v>
      </c>
      <c r="N63" s="10">
        <v>0</v>
      </c>
      <c r="O63" s="10">
        <v>1</v>
      </c>
      <c r="P63" s="10">
        <v>1039</v>
      </c>
      <c r="Q63" s="10">
        <v>87</v>
      </c>
    </row>
    <row r="64" spans="1:17">
      <c r="A64" s="10">
        <v>1381</v>
      </c>
      <c r="B64" s="10">
        <v>4</v>
      </c>
      <c r="C64" s="10" t="s">
        <v>272</v>
      </c>
      <c r="D64" s="10" t="s">
        <v>273</v>
      </c>
      <c r="E64" s="10">
        <v>852</v>
      </c>
      <c r="F64" s="10">
        <v>0</v>
      </c>
      <c r="G64" s="10">
        <v>116</v>
      </c>
      <c r="H64" s="10">
        <v>2</v>
      </c>
      <c r="I64" s="10">
        <v>0</v>
      </c>
      <c r="J64" s="10">
        <v>143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566</v>
      </c>
      <c r="Q64" s="10">
        <v>25</v>
      </c>
    </row>
    <row r="65" spans="1:17">
      <c r="A65" s="10">
        <v>1381</v>
      </c>
      <c r="B65" s="10">
        <v>2</v>
      </c>
      <c r="C65" s="10" t="s">
        <v>274</v>
      </c>
      <c r="D65" s="10" t="s">
        <v>275</v>
      </c>
      <c r="E65" s="10">
        <v>165012</v>
      </c>
      <c r="F65" s="10">
        <v>437</v>
      </c>
      <c r="G65" s="10">
        <v>5913</v>
      </c>
      <c r="H65" s="10">
        <v>395</v>
      </c>
      <c r="I65" s="10">
        <v>30617</v>
      </c>
      <c r="J65" s="10">
        <v>2750</v>
      </c>
      <c r="K65" s="10">
        <v>7424</v>
      </c>
      <c r="L65" s="10">
        <v>0</v>
      </c>
      <c r="M65" s="10">
        <v>1</v>
      </c>
      <c r="N65" s="10">
        <v>0</v>
      </c>
      <c r="O65" s="10">
        <v>164</v>
      </c>
      <c r="P65" s="10">
        <v>106921</v>
      </c>
      <c r="Q65" s="10">
        <v>10388</v>
      </c>
    </row>
    <row r="66" spans="1:17">
      <c r="A66" s="10">
        <v>1381</v>
      </c>
      <c r="B66" s="10">
        <v>3</v>
      </c>
      <c r="C66" s="10" t="s">
        <v>276</v>
      </c>
      <c r="D66" s="10" t="s">
        <v>275</v>
      </c>
      <c r="E66" s="10">
        <v>165012</v>
      </c>
      <c r="F66" s="10">
        <v>437</v>
      </c>
      <c r="G66" s="10">
        <v>5913</v>
      </c>
      <c r="H66" s="10">
        <v>395</v>
      </c>
      <c r="I66" s="10">
        <v>30617</v>
      </c>
      <c r="J66" s="10">
        <v>2750</v>
      </c>
      <c r="K66" s="10">
        <v>7424</v>
      </c>
      <c r="L66" s="10">
        <v>0</v>
      </c>
      <c r="M66" s="10">
        <v>1</v>
      </c>
      <c r="N66" s="10">
        <v>0</v>
      </c>
      <c r="O66" s="10">
        <v>164</v>
      </c>
      <c r="P66" s="10">
        <v>106921</v>
      </c>
      <c r="Q66" s="10">
        <v>10388</v>
      </c>
    </row>
    <row r="67" spans="1:17">
      <c r="A67" s="10">
        <v>1381</v>
      </c>
      <c r="B67" s="10">
        <v>4</v>
      </c>
      <c r="C67" s="10" t="s">
        <v>277</v>
      </c>
      <c r="D67" s="10" t="s">
        <v>278</v>
      </c>
      <c r="E67" s="10">
        <v>129107</v>
      </c>
      <c r="F67" s="10">
        <v>16</v>
      </c>
      <c r="G67" s="10">
        <v>2635</v>
      </c>
      <c r="H67" s="10">
        <v>158</v>
      </c>
      <c r="I67" s="10">
        <v>27670</v>
      </c>
      <c r="J67" s="10">
        <v>954</v>
      </c>
      <c r="K67" s="10">
        <v>4733</v>
      </c>
      <c r="L67" s="10">
        <v>0</v>
      </c>
      <c r="M67" s="10">
        <v>1</v>
      </c>
      <c r="N67" s="10">
        <v>0</v>
      </c>
      <c r="O67" s="10">
        <v>16</v>
      </c>
      <c r="P67" s="10">
        <v>84122</v>
      </c>
      <c r="Q67" s="10">
        <v>8802</v>
      </c>
    </row>
    <row r="68" spans="1:17">
      <c r="A68" s="10">
        <v>1381</v>
      </c>
      <c r="B68" s="10">
        <v>4</v>
      </c>
      <c r="C68" s="10" t="s">
        <v>279</v>
      </c>
      <c r="D68" s="10" t="s">
        <v>280</v>
      </c>
      <c r="E68" s="10">
        <v>13641</v>
      </c>
      <c r="F68" s="10">
        <v>182</v>
      </c>
      <c r="G68" s="10">
        <v>2299</v>
      </c>
      <c r="H68" s="10">
        <v>70</v>
      </c>
      <c r="I68" s="10">
        <v>1830</v>
      </c>
      <c r="J68" s="10">
        <v>592</v>
      </c>
      <c r="K68" s="10">
        <v>358</v>
      </c>
      <c r="L68" s="10">
        <v>0</v>
      </c>
      <c r="M68" s="10">
        <v>0</v>
      </c>
      <c r="N68" s="10">
        <v>0</v>
      </c>
      <c r="O68" s="10">
        <v>45</v>
      </c>
      <c r="P68" s="10">
        <v>7252</v>
      </c>
      <c r="Q68" s="10">
        <v>1013</v>
      </c>
    </row>
    <row r="69" spans="1:17">
      <c r="A69" s="10">
        <v>1381</v>
      </c>
      <c r="B69" s="10">
        <v>4</v>
      </c>
      <c r="C69" s="10" t="s">
        <v>281</v>
      </c>
      <c r="D69" s="10" t="s">
        <v>282</v>
      </c>
      <c r="E69" s="10">
        <v>22263</v>
      </c>
      <c r="F69" s="10">
        <v>239</v>
      </c>
      <c r="G69" s="10">
        <v>978</v>
      </c>
      <c r="H69" s="10">
        <v>167</v>
      </c>
      <c r="I69" s="10">
        <v>1117</v>
      </c>
      <c r="J69" s="10">
        <v>1203</v>
      </c>
      <c r="K69" s="10">
        <v>2334</v>
      </c>
      <c r="L69" s="10">
        <v>0</v>
      </c>
      <c r="M69" s="10">
        <v>0</v>
      </c>
      <c r="N69" s="10">
        <v>0</v>
      </c>
      <c r="O69" s="10">
        <v>103</v>
      </c>
      <c r="P69" s="10">
        <v>15548</v>
      </c>
      <c r="Q69" s="10">
        <v>573</v>
      </c>
    </row>
    <row r="70" spans="1:17">
      <c r="A70" s="10">
        <v>1381</v>
      </c>
      <c r="B70" s="10">
        <v>2</v>
      </c>
      <c r="C70" s="10" t="s">
        <v>283</v>
      </c>
      <c r="D70" s="10" t="s">
        <v>284</v>
      </c>
      <c r="E70" s="10">
        <v>27720</v>
      </c>
      <c r="F70" s="10">
        <v>368</v>
      </c>
      <c r="G70" s="10">
        <v>787</v>
      </c>
      <c r="H70" s="10">
        <v>780</v>
      </c>
      <c r="I70" s="10">
        <v>5233</v>
      </c>
      <c r="J70" s="10">
        <v>1889</v>
      </c>
      <c r="K70" s="10">
        <v>0</v>
      </c>
      <c r="L70" s="10">
        <v>0</v>
      </c>
      <c r="M70" s="10">
        <v>0</v>
      </c>
      <c r="N70" s="10">
        <v>0</v>
      </c>
      <c r="O70" s="10">
        <v>252</v>
      </c>
      <c r="P70" s="10">
        <v>16938</v>
      </c>
      <c r="Q70" s="10">
        <v>1474</v>
      </c>
    </row>
    <row r="71" spans="1:17">
      <c r="A71" s="10">
        <v>1381</v>
      </c>
      <c r="B71" s="10">
        <v>7</v>
      </c>
      <c r="C71" s="10" t="s">
        <v>285</v>
      </c>
      <c r="D71" s="10" t="s">
        <v>286</v>
      </c>
      <c r="E71" s="10">
        <v>27720</v>
      </c>
      <c r="F71" s="10">
        <v>368</v>
      </c>
      <c r="G71" s="10">
        <v>787</v>
      </c>
      <c r="H71" s="10">
        <v>780</v>
      </c>
      <c r="I71" s="10">
        <v>5233</v>
      </c>
      <c r="J71" s="10">
        <v>1889</v>
      </c>
      <c r="K71" s="10">
        <v>0</v>
      </c>
      <c r="L71" s="10">
        <v>0</v>
      </c>
      <c r="M71" s="10">
        <v>0</v>
      </c>
      <c r="N71" s="10">
        <v>0</v>
      </c>
      <c r="O71" s="10">
        <v>252</v>
      </c>
      <c r="P71" s="10">
        <v>16938</v>
      </c>
      <c r="Q71" s="10">
        <v>1474</v>
      </c>
    </row>
    <row r="72" spans="1:17">
      <c r="A72" s="10">
        <v>1381</v>
      </c>
      <c r="B72" s="10">
        <v>4</v>
      </c>
      <c r="C72" s="10" t="s">
        <v>287</v>
      </c>
      <c r="D72" s="10" t="s">
        <v>288</v>
      </c>
      <c r="E72" s="10">
        <v>21712</v>
      </c>
      <c r="F72" s="10">
        <v>195</v>
      </c>
      <c r="G72" s="10">
        <v>610</v>
      </c>
      <c r="H72" s="10">
        <v>637</v>
      </c>
      <c r="I72" s="10">
        <v>3655</v>
      </c>
      <c r="J72" s="10">
        <v>1476</v>
      </c>
      <c r="K72" s="10">
        <v>0</v>
      </c>
      <c r="L72" s="10">
        <v>0</v>
      </c>
      <c r="M72" s="10">
        <v>0</v>
      </c>
      <c r="N72" s="10">
        <v>0</v>
      </c>
      <c r="O72" s="10">
        <v>230</v>
      </c>
      <c r="P72" s="10">
        <v>14022</v>
      </c>
      <c r="Q72" s="10">
        <v>887</v>
      </c>
    </row>
    <row r="73" spans="1:17">
      <c r="A73" s="10">
        <v>1381</v>
      </c>
      <c r="B73" s="10">
        <v>9</v>
      </c>
      <c r="C73" s="10" t="s">
        <v>289</v>
      </c>
      <c r="D73" s="10" t="s">
        <v>290</v>
      </c>
      <c r="E73" s="10">
        <v>6008</v>
      </c>
      <c r="F73" s="10">
        <v>172</v>
      </c>
      <c r="G73" s="10">
        <v>177</v>
      </c>
      <c r="H73" s="10">
        <v>142</v>
      </c>
      <c r="I73" s="10">
        <v>1578</v>
      </c>
      <c r="J73" s="10">
        <v>413</v>
      </c>
      <c r="K73" s="10">
        <v>0</v>
      </c>
      <c r="L73" s="10">
        <v>0</v>
      </c>
      <c r="M73" s="10">
        <v>0</v>
      </c>
      <c r="N73" s="10">
        <v>0</v>
      </c>
      <c r="O73" s="10">
        <v>22</v>
      </c>
      <c r="P73" s="10">
        <v>2916</v>
      </c>
      <c r="Q73" s="10">
        <v>588</v>
      </c>
    </row>
    <row r="74" spans="1:17">
      <c r="A74" s="10">
        <v>1381</v>
      </c>
      <c r="B74" s="10">
        <v>2</v>
      </c>
      <c r="C74" s="10" t="s">
        <v>291</v>
      </c>
      <c r="D74" s="10" t="s">
        <v>292</v>
      </c>
      <c r="E74" s="10">
        <v>453098</v>
      </c>
      <c r="F74" s="10">
        <v>1361</v>
      </c>
      <c r="G74" s="10">
        <v>7568</v>
      </c>
      <c r="H74" s="10">
        <v>56317</v>
      </c>
      <c r="I74" s="10">
        <v>102154</v>
      </c>
      <c r="J74" s="10">
        <v>827</v>
      </c>
      <c r="K74" s="10">
        <v>21254</v>
      </c>
      <c r="L74" s="10">
        <v>0</v>
      </c>
      <c r="M74" s="10">
        <v>0</v>
      </c>
      <c r="N74" s="10">
        <v>0</v>
      </c>
      <c r="O74" s="10">
        <v>132181</v>
      </c>
      <c r="P74" s="10">
        <v>105485</v>
      </c>
      <c r="Q74" s="10">
        <v>25950</v>
      </c>
    </row>
    <row r="75" spans="1:17">
      <c r="A75" s="10">
        <v>1381</v>
      </c>
      <c r="B75" s="10">
        <v>3</v>
      </c>
      <c r="C75" s="10" t="s">
        <v>293</v>
      </c>
      <c r="D75" s="10" t="s">
        <v>294</v>
      </c>
      <c r="E75" s="10">
        <v>1575</v>
      </c>
      <c r="F75" s="10">
        <v>0</v>
      </c>
      <c r="G75" s="10">
        <v>498</v>
      </c>
      <c r="H75" s="10">
        <v>0</v>
      </c>
      <c r="I75" s="10">
        <v>102</v>
      </c>
      <c r="J75" s="10">
        <v>110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761</v>
      </c>
      <c r="Q75" s="10">
        <v>104</v>
      </c>
    </row>
    <row r="76" spans="1:17">
      <c r="A76" s="10">
        <v>1381</v>
      </c>
      <c r="B76" s="10">
        <v>4</v>
      </c>
      <c r="C76" s="10" t="s">
        <v>295</v>
      </c>
      <c r="D76" s="10" t="s">
        <v>296</v>
      </c>
      <c r="E76" s="10">
        <v>1575</v>
      </c>
      <c r="F76" s="10">
        <v>0</v>
      </c>
      <c r="G76" s="10">
        <v>498</v>
      </c>
      <c r="H76" s="10">
        <v>0</v>
      </c>
      <c r="I76" s="10">
        <v>102</v>
      </c>
      <c r="J76" s="10">
        <v>110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761</v>
      </c>
      <c r="Q76" s="10">
        <v>104</v>
      </c>
    </row>
    <row r="77" spans="1:17">
      <c r="A77" s="10">
        <v>1381</v>
      </c>
      <c r="B77" s="10">
        <v>3</v>
      </c>
      <c r="C77" s="10" t="s">
        <v>297</v>
      </c>
      <c r="D77" s="10" t="s">
        <v>298</v>
      </c>
      <c r="E77" s="10">
        <v>451523</v>
      </c>
      <c r="F77" s="10">
        <v>1361</v>
      </c>
      <c r="G77" s="10">
        <v>7069</v>
      </c>
      <c r="H77" s="10">
        <v>56317</v>
      </c>
      <c r="I77" s="10">
        <v>102053</v>
      </c>
      <c r="J77" s="10">
        <v>717</v>
      </c>
      <c r="K77" s="10">
        <v>21254</v>
      </c>
      <c r="L77" s="10">
        <v>0</v>
      </c>
      <c r="M77" s="10">
        <v>0</v>
      </c>
      <c r="N77" s="10">
        <v>0</v>
      </c>
      <c r="O77" s="10">
        <v>132181</v>
      </c>
      <c r="P77" s="10">
        <v>104724</v>
      </c>
      <c r="Q77" s="10">
        <v>25846</v>
      </c>
    </row>
    <row r="78" spans="1:17">
      <c r="A78" s="10">
        <v>1381</v>
      </c>
      <c r="B78" s="10">
        <v>4</v>
      </c>
      <c r="C78" s="10" t="s">
        <v>299</v>
      </c>
      <c r="D78" s="10" t="s">
        <v>298</v>
      </c>
      <c r="E78" s="10">
        <v>451523</v>
      </c>
      <c r="F78" s="10">
        <v>1361</v>
      </c>
      <c r="G78" s="10">
        <v>7069</v>
      </c>
      <c r="H78" s="10">
        <v>56317</v>
      </c>
      <c r="I78" s="10">
        <v>102053</v>
      </c>
      <c r="J78" s="10">
        <v>717</v>
      </c>
      <c r="K78" s="10">
        <v>21254</v>
      </c>
      <c r="L78" s="10">
        <v>0</v>
      </c>
      <c r="M78" s="10">
        <v>0</v>
      </c>
      <c r="N78" s="10">
        <v>0</v>
      </c>
      <c r="O78" s="10">
        <v>132181</v>
      </c>
      <c r="P78" s="10">
        <v>104724</v>
      </c>
      <c r="Q78" s="10">
        <v>25846</v>
      </c>
    </row>
    <row r="79" spans="1:17">
      <c r="A79" s="10">
        <v>1381</v>
      </c>
      <c r="B79" s="10">
        <v>2</v>
      </c>
      <c r="C79" s="10" t="s">
        <v>300</v>
      </c>
      <c r="D79" s="10" t="s">
        <v>301</v>
      </c>
      <c r="E79" s="10">
        <v>932988</v>
      </c>
      <c r="F79" s="10">
        <v>831</v>
      </c>
      <c r="G79" s="10">
        <v>45394</v>
      </c>
      <c r="H79" s="10">
        <v>4698</v>
      </c>
      <c r="I79" s="10">
        <v>325287</v>
      </c>
      <c r="J79" s="10">
        <v>20712</v>
      </c>
      <c r="K79" s="10">
        <v>19030</v>
      </c>
      <c r="L79" s="10">
        <v>318</v>
      </c>
      <c r="M79" s="10">
        <v>0</v>
      </c>
      <c r="N79" s="10">
        <v>0</v>
      </c>
      <c r="O79" s="10">
        <v>604</v>
      </c>
      <c r="P79" s="10">
        <v>366968</v>
      </c>
      <c r="Q79" s="10">
        <v>149147</v>
      </c>
    </row>
    <row r="80" spans="1:17">
      <c r="A80" s="10">
        <v>1381</v>
      </c>
      <c r="B80" s="10">
        <v>3</v>
      </c>
      <c r="C80" s="10" t="s">
        <v>302</v>
      </c>
      <c r="D80" s="10" t="s">
        <v>303</v>
      </c>
      <c r="E80" s="10">
        <v>717238</v>
      </c>
      <c r="F80" s="10">
        <v>154</v>
      </c>
      <c r="G80" s="10">
        <v>20501</v>
      </c>
      <c r="H80" s="10">
        <v>1527</v>
      </c>
      <c r="I80" s="10">
        <v>284446</v>
      </c>
      <c r="J80" s="10">
        <v>14285</v>
      </c>
      <c r="K80" s="10">
        <v>16314</v>
      </c>
      <c r="L80" s="10">
        <v>318</v>
      </c>
      <c r="M80" s="10">
        <v>0</v>
      </c>
      <c r="N80" s="10">
        <v>0</v>
      </c>
      <c r="O80" s="10">
        <v>481</v>
      </c>
      <c r="P80" s="10">
        <v>280332</v>
      </c>
      <c r="Q80" s="10">
        <v>98878</v>
      </c>
    </row>
    <row r="81" spans="1:17">
      <c r="A81" s="10">
        <v>1381</v>
      </c>
      <c r="B81" s="10">
        <v>4</v>
      </c>
      <c r="C81" s="10" t="s">
        <v>304</v>
      </c>
      <c r="D81" s="10" t="s">
        <v>305</v>
      </c>
      <c r="E81" s="10">
        <v>245102</v>
      </c>
      <c r="F81" s="10">
        <v>118</v>
      </c>
      <c r="G81" s="10">
        <v>13876</v>
      </c>
      <c r="H81" s="10">
        <v>1019</v>
      </c>
      <c r="I81" s="10">
        <v>92875</v>
      </c>
      <c r="J81" s="10">
        <v>8650</v>
      </c>
      <c r="K81" s="10">
        <v>15984</v>
      </c>
      <c r="L81" s="10">
        <v>318</v>
      </c>
      <c r="M81" s="10">
        <v>0</v>
      </c>
      <c r="N81" s="10">
        <v>0</v>
      </c>
      <c r="O81" s="10">
        <v>5</v>
      </c>
      <c r="P81" s="10">
        <v>99024</v>
      </c>
      <c r="Q81" s="10">
        <v>13235</v>
      </c>
    </row>
    <row r="82" spans="1:17">
      <c r="A82" s="10">
        <v>1381</v>
      </c>
      <c r="B82" s="10">
        <v>4</v>
      </c>
      <c r="C82" s="10" t="s">
        <v>306</v>
      </c>
      <c r="D82" s="10" t="s">
        <v>307</v>
      </c>
      <c r="E82" s="10">
        <v>67798</v>
      </c>
      <c r="F82" s="10">
        <v>16</v>
      </c>
      <c r="G82" s="10">
        <v>2390</v>
      </c>
      <c r="H82" s="10">
        <v>203</v>
      </c>
      <c r="I82" s="10">
        <v>24627</v>
      </c>
      <c r="J82" s="10">
        <v>621</v>
      </c>
      <c r="K82" s="10">
        <v>330</v>
      </c>
      <c r="L82" s="10">
        <v>0</v>
      </c>
      <c r="M82" s="10">
        <v>0</v>
      </c>
      <c r="N82" s="10">
        <v>0</v>
      </c>
      <c r="O82" s="10">
        <v>473</v>
      </c>
      <c r="P82" s="10">
        <v>18413</v>
      </c>
      <c r="Q82" s="10">
        <v>20726</v>
      </c>
    </row>
    <row r="83" spans="1:17">
      <c r="A83" s="10">
        <v>1381</v>
      </c>
      <c r="B83" s="10">
        <v>4</v>
      </c>
      <c r="C83" s="10" t="s">
        <v>308</v>
      </c>
      <c r="D83" s="10" t="s">
        <v>309</v>
      </c>
      <c r="E83" s="10">
        <v>404337</v>
      </c>
      <c r="F83" s="10">
        <v>20</v>
      </c>
      <c r="G83" s="10">
        <v>4236</v>
      </c>
      <c r="H83" s="10">
        <v>306</v>
      </c>
      <c r="I83" s="10">
        <v>166944</v>
      </c>
      <c r="J83" s="10">
        <v>5014</v>
      </c>
      <c r="K83" s="10">
        <v>0</v>
      </c>
      <c r="L83" s="10">
        <v>0</v>
      </c>
      <c r="M83" s="10">
        <v>0</v>
      </c>
      <c r="N83" s="10">
        <v>0</v>
      </c>
      <c r="O83" s="10">
        <v>3</v>
      </c>
      <c r="P83" s="10">
        <v>162896</v>
      </c>
      <c r="Q83" s="10">
        <v>64918</v>
      </c>
    </row>
    <row r="84" spans="1:17">
      <c r="A84" s="10">
        <v>1381</v>
      </c>
      <c r="B84" s="10">
        <v>3</v>
      </c>
      <c r="C84" s="10" t="s">
        <v>310</v>
      </c>
      <c r="D84" s="10" t="s">
        <v>311</v>
      </c>
      <c r="E84" s="10">
        <v>154595</v>
      </c>
      <c r="F84" s="10">
        <v>647</v>
      </c>
      <c r="G84" s="10">
        <v>23809</v>
      </c>
      <c r="H84" s="10">
        <v>2514</v>
      </c>
      <c r="I84" s="10">
        <v>22628</v>
      </c>
      <c r="J84" s="10">
        <v>5606</v>
      </c>
      <c r="K84" s="10">
        <v>2712</v>
      </c>
      <c r="L84" s="10">
        <v>0</v>
      </c>
      <c r="M84" s="10">
        <v>0</v>
      </c>
      <c r="N84" s="10">
        <v>0</v>
      </c>
      <c r="O84" s="10">
        <v>122</v>
      </c>
      <c r="P84" s="10">
        <v>50256</v>
      </c>
      <c r="Q84" s="10">
        <v>46301</v>
      </c>
    </row>
    <row r="85" spans="1:17">
      <c r="A85" s="10">
        <v>1381</v>
      </c>
      <c r="B85" s="10">
        <v>4</v>
      </c>
      <c r="C85" s="10" t="s">
        <v>312</v>
      </c>
      <c r="D85" s="10" t="s">
        <v>313</v>
      </c>
      <c r="E85" s="10">
        <v>4065</v>
      </c>
      <c r="F85" s="10">
        <v>5</v>
      </c>
      <c r="G85" s="10">
        <v>96</v>
      </c>
      <c r="H85" s="10">
        <v>461</v>
      </c>
      <c r="I85" s="10">
        <v>741</v>
      </c>
      <c r="J85" s="10">
        <v>112</v>
      </c>
      <c r="K85" s="10">
        <v>43</v>
      </c>
      <c r="L85" s="10">
        <v>0</v>
      </c>
      <c r="M85" s="10">
        <v>0</v>
      </c>
      <c r="N85" s="10">
        <v>0</v>
      </c>
      <c r="O85" s="10">
        <v>0</v>
      </c>
      <c r="P85" s="10">
        <v>2492</v>
      </c>
      <c r="Q85" s="10">
        <v>114</v>
      </c>
    </row>
    <row r="86" spans="1:17">
      <c r="A86" s="10">
        <v>1381</v>
      </c>
      <c r="B86" s="10">
        <v>4</v>
      </c>
      <c r="C86" s="10" t="s">
        <v>314</v>
      </c>
      <c r="D86" s="10" t="s">
        <v>315</v>
      </c>
      <c r="E86" s="10">
        <v>48804</v>
      </c>
      <c r="F86" s="10">
        <v>410</v>
      </c>
      <c r="G86" s="10">
        <v>9439</v>
      </c>
      <c r="H86" s="10">
        <v>626</v>
      </c>
      <c r="I86" s="10">
        <v>15981</v>
      </c>
      <c r="J86" s="10">
        <v>3171</v>
      </c>
      <c r="K86" s="10">
        <v>425</v>
      </c>
      <c r="L86" s="10">
        <v>0</v>
      </c>
      <c r="M86" s="10">
        <v>0</v>
      </c>
      <c r="N86" s="10">
        <v>0</v>
      </c>
      <c r="O86" s="10">
        <v>20</v>
      </c>
      <c r="P86" s="10">
        <v>16715</v>
      </c>
      <c r="Q86" s="10">
        <v>2017</v>
      </c>
    </row>
    <row r="87" spans="1:17">
      <c r="A87" s="10">
        <v>1381</v>
      </c>
      <c r="B87" s="10">
        <v>4</v>
      </c>
      <c r="C87" s="10" t="s">
        <v>316</v>
      </c>
      <c r="D87" s="10" t="s">
        <v>317</v>
      </c>
      <c r="E87" s="10">
        <v>42479</v>
      </c>
      <c r="F87" s="10">
        <v>90</v>
      </c>
      <c r="G87" s="10">
        <v>11241</v>
      </c>
      <c r="H87" s="10">
        <v>1222</v>
      </c>
      <c r="I87" s="10">
        <v>4460</v>
      </c>
      <c r="J87" s="10">
        <v>1367</v>
      </c>
      <c r="K87" s="10">
        <v>1710</v>
      </c>
      <c r="L87" s="10">
        <v>0</v>
      </c>
      <c r="M87" s="10">
        <v>0</v>
      </c>
      <c r="N87" s="10">
        <v>0</v>
      </c>
      <c r="O87" s="10">
        <v>15</v>
      </c>
      <c r="P87" s="10">
        <v>18118</v>
      </c>
      <c r="Q87" s="10">
        <v>4256</v>
      </c>
    </row>
    <row r="88" spans="1:17">
      <c r="A88" s="10">
        <v>1381</v>
      </c>
      <c r="B88" s="10">
        <v>4</v>
      </c>
      <c r="C88" s="10" t="s">
        <v>318</v>
      </c>
      <c r="D88" s="10" t="s">
        <v>319</v>
      </c>
      <c r="E88" s="10">
        <v>59246</v>
      </c>
      <c r="F88" s="10">
        <v>142</v>
      </c>
      <c r="G88" s="10">
        <v>3032</v>
      </c>
      <c r="H88" s="10">
        <v>205</v>
      </c>
      <c r="I88" s="10">
        <v>1446</v>
      </c>
      <c r="J88" s="10">
        <v>955</v>
      </c>
      <c r="K88" s="10">
        <v>533</v>
      </c>
      <c r="L88" s="10">
        <v>0</v>
      </c>
      <c r="M88" s="10">
        <v>0</v>
      </c>
      <c r="N88" s="10">
        <v>0</v>
      </c>
      <c r="O88" s="10">
        <v>87</v>
      </c>
      <c r="P88" s="10">
        <v>12932</v>
      </c>
      <c r="Q88" s="10">
        <v>39914</v>
      </c>
    </row>
    <row r="89" spans="1:17">
      <c r="A89" s="10">
        <v>1381</v>
      </c>
      <c r="B89" s="10">
        <v>3</v>
      </c>
      <c r="C89" s="10" t="s">
        <v>320</v>
      </c>
      <c r="D89" s="10" t="s">
        <v>321</v>
      </c>
      <c r="E89" s="10">
        <v>61155</v>
      </c>
      <c r="F89" s="10">
        <v>30</v>
      </c>
      <c r="G89" s="10">
        <v>1084</v>
      </c>
      <c r="H89" s="10">
        <v>657</v>
      </c>
      <c r="I89" s="10">
        <v>18213</v>
      </c>
      <c r="J89" s="10">
        <v>821</v>
      </c>
      <c r="K89" s="10">
        <v>4</v>
      </c>
      <c r="L89" s="10">
        <v>0</v>
      </c>
      <c r="M89" s="10">
        <v>0</v>
      </c>
      <c r="N89" s="10">
        <v>0</v>
      </c>
      <c r="O89" s="10">
        <v>0</v>
      </c>
      <c r="P89" s="10">
        <v>36379</v>
      </c>
      <c r="Q89" s="10">
        <v>3967</v>
      </c>
    </row>
    <row r="90" spans="1:17">
      <c r="A90" s="10">
        <v>1381</v>
      </c>
      <c r="B90" s="10">
        <v>4</v>
      </c>
      <c r="C90" s="10" t="s">
        <v>322</v>
      </c>
      <c r="D90" s="10" t="s">
        <v>321</v>
      </c>
      <c r="E90" s="10">
        <v>61155</v>
      </c>
      <c r="F90" s="10">
        <v>30</v>
      </c>
      <c r="G90" s="10">
        <v>1084</v>
      </c>
      <c r="H90" s="10">
        <v>657</v>
      </c>
      <c r="I90" s="10">
        <v>18213</v>
      </c>
      <c r="J90" s="10">
        <v>821</v>
      </c>
      <c r="K90" s="10">
        <v>4</v>
      </c>
      <c r="L90" s="10">
        <v>0</v>
      </c>
      <c r="M90" s="10">
        <v>0</v>
      </c>
      <c r="N90" s="10">
        <v>0</v>
      </c>
      <c r="O90" s="10">
        <v>0</v>
      </c>
      <c r="P90" s="10">
        <v>36379</v>
      </c>
      <c r="Q90" s="10">
        <v>3967</v>
      </c>
    </row>
    <row r="91" spans="1:17">
      <c r="A91" s="10">
        <v>1381</v>
      </c>
      <c r="B91" s="10">
        <v>2</v>
      </c>
      <c r="C91" s="10" t="s">
        <v>323</v>
      </c>
      <c r="D91" s="10" t="s">
        <v>324</v>
      </c>
      <c r="E91" s="10">
        <v>42420</v>
      </c>
      <c r="F91" s="10">
        <v>46</v>
      </c>
      <c r="G91" s="10">
        <v>2847</v>
      </c>
      <c r="H91" s="10">
        <v>405</v>
      </c>
      <c r="I91" s="10">
        <v>5565</v>
      </c>
      <c r="J91" s="10">
        <v>2055</v>
      </c>
      <c r="K91" s="10">
        <v>1065</v>
      </c>
      <c r="L91" s="10">
        <v>0</v>
      </c>
      <c r="M91" s="10">
        <v>0</v>
      </c>
      <c r="N91" s="10">
        <v>0</v>
      </c>
      <c r="O91" s="10">
        <v>112</v>
      </c>
      <c r="P91" s="10">
        <v>27640</v>
      </c>
      <c r="Q91" s="10">
        <v>2685</v>
      </c>
    </row>
    <row r="92" spans="1:17">
      <c r="A92" s="10">
        <v>1381</v>
      </c>
      <c r="B92" s="10">
        <v>3</v>
      </c>
      <c r="C92" s="10" t="s">
        <v>325</v>
      </c>
      <c r="D92" s="10" t="s">
        <v>324</v>
      </c>
      <c r="E92" s="10">
        <v>42420</v>
      </c>
      <c r="F92" s="10">
        <v>46</v>
      </c>
      <c r="G92" s="10">
        <v>2847</v>
      </c>
      <c r="H92" s="10">
        <v>405</v>
      </c>
      <c r="I92" s="10">
        <v>5565</v>
      </c>
      <c r="J92" s="10">
        <v>2055</v>
      </c>
      <c r="K92" s="10">
        <v>1065</v>
      </c>
      <c r="L92" s="10">
        <v>0</v>
      </c>
      <c r="M92" s="10">
        <v>0</v>
      </c>
      <c r="N92" s="10">
        <v>0</v>
      </c>
      <c r="O92" s="10">
        <v>112</v>
      </c>
      <c r="P92" s="10">
        <v>27640</v>
      </c>
      <c r="Q92" s="10">
        <v>2685</v>
      </c>
    </row>
    <row r="93" spans="1:17">
      <c r="A93" s="10">
        <v>1381</v>
      </c>
      <c r="B93" s="10">
        <v>4</v>
      </c>
      <c r="C93" s="10" t="s">
        <v>326</v>
      </c>
      <c r="D93" s="10" t="s">
        <v>324</v>
      </c>
      <c r="E93" s="10">
        <v>42420</v>
      </c>
      <c r="F93" s="10">
        <v>46</v>
      </c>
      <c r="G93" s="10">
        <v>2847</v>
      </c>
      <c r="H93" s="10">
        <v>405</v>
      </c>
      <c r="I93" s="10">
        <v>5565</v>
      </c>
      <c r="J93" s="10">
        <v>2055</v>
      </c>
      <c r="K93" s="10">
        <v>1065</v>
      </c>
      <c r="L93" s="10">
        <v>0</v>
      </c>
      <c r="M93" s="10">
        <v>0</v>
      </c>
      <c r="N93" s="10">
        <v>0</v>
      </c>
      <c r="O93" s="10">
        <v>112</v>
      </c>
      <c r="P93" s="10">
        <v>27640</v>
      </c>
      <c r="Q93" s="10">
        <v>2685</v>
      </c>
    </row>
    <row r="94" spans="1:17">
      <c r="A94" s="10">
        <v>1381</v>
      </c>
      <c r="B94" s="10">
        <v>2</v>
      </c>
      <c r="C94" s="10" t="s">
        <v>327</v>
      </c>
      <c r="D94" s="10" t="s">
        <v>328</v>
      </c>
      <c r="E94" s="10">
        <v>237560</v>
      </c>
      <c r="F94" s="10">
        <v>2612</v>
      </c>
      <c r="G94" s="10">
        <v>23634</v>
      </c>
      <c r="H94" s="10">
        <v>3954</v>
      </c>
      <c r="I94" s="10">
        <v>20364</v>
      </c>
      <c r="J94" s="10">
        <v>15420</v>
      </c>
      <c r="K94" s="10">
        <v>6393</v>
      </c>
      <c r="L94" s="10">
        <v>0</v>
      </c>
      <c r="M94" s="10">
        <v>43</v>
      </c>
      <c r="N94" s="10">
        <v>0</v>
      </c>
      <c r="O94" s="10">
        <v>173</v>
      </c>
      <c r="P94" s="10">
        <v>155230</v>
      </c>
      <c r="Q94" s="10">
        <v>9738</v>
      </c>
    </row>
    <row r="95" spans="1:17">
      <c r="A95" s="10">
        <v>1381</v>
      </c>
      <c r="B95" s="10">
        <v>3</v>
      </c>
      <c r="C95" s="10" t="s">
        <v>329</v>
      </c>
      <c r="D95" s="10" t="s">
        <v>330</v>
      </c>
      <c r="E95" s="10">
        <v>84901</v>
      </c>
      <c r="F95" s="10">
        <v>159</v>
      </c>
      <c r="G95" s="10">
        <v>5663</v>
      </c>
      <c r="H95" s="10">
        <v>637</v>
      </c>
      <c r="I95" s="10">
        <v>12485</v>
      </c>
      <c r="J95" s="10">
        <v>5147</v>
      </c>
      <c r="K95" s="10">
        <v>4480</v>
      </c>
      <c r="L95" s="10">
        <v>0</v>
      </c>
      <c r="M95" s="10">
        <v>43</v>
      </c>
      <c r="N95" s="10">
        <v>0</v>
      </c>
      <c r="O95" s="10">
        <v>48</v>
      </c>
      <c r="P95" s="10">
        <v>53362</v>
      </c>
      <c r="Q95" s="10">
        <v>2879</v>
      </c>
    </row>
    <row r="96" spans="1:17">
      <c r="A96" s="10">
        <v>1381</v>
      </c>
      <c r="B96" s="10">
        <v>4</v>
      </c>
      <c r="C96" s="10" t="s">
        <v>331</v>
      </c>
      <c r="D96" s="10" t="s">
        <v>332</v>
      </c>
      <c r="E96" s="10">
        <v>63621</v>
      </c>
      <c r="F96" s="10">
        <v>9</v>
      </c>
      <c r="G96" s="10">
        <v>3200</v>
      </c>
      <c r="H96" s="10">
        <v>103</v>
      </c>
      <c r="I96" s="10">
        <v>10955</v>
      </c>
      <c r="J96" s="10">
        <v>3060</v>
      </c>
      <c r="K96" s="10">
        <v>3146</v>
      </c>
      <c r="L96" s="10">
        <v>0</v>
      </c>
      <c r="M96" s="10">
        <v>43</v>
      </c>
      <c r="N96" s="10">
        <v>0</v>
      </c>
      <c r="O96" s="10">
        <v>10</v>
      </c>
      <c r="P96" s="10">
        <v>41429</v>
      </c>
      <c r="Q96" s="10">
        <v>1668</v>
      </c>
    </row>
    <row r="97" spans="1:17">
      <c r="A97" s="10">
        <v>1381</v>
      </c>
      <c r="B97" s="10">
        <v>4</v>
      </c>
      <c r="C97" s="10" t="s">
        <v>333</v>
      </c>
      <c r="D97" s="10" t="s">
        <v>334</v>
      </c>
      <c r="E97" s="10">
        <v>21280</v>
      </c>
      <c r="F97" s="10">
        <v>150</v>
      </c>
      <c r="G97" s="10">
        <v>2463</v>
      </c>
      <c r="H97" s="10">
        <v>534</v>
      </c>
      <c r="I97" s="10">
        <v>1530</v>
      </c>
      <c r="J97" s="10">
        <v>2087</v>
      </c>
      <c r="K97" s="10">
        <v>1334</v>
      </c>
      <c r="L97" s="10">
        <v>0</v>
      </c>
      <c r="M97" s="10">
        <v>0</v>
      </c>
      <c r="N97" s="10">
        <v>0</v>
      </c>
      <c r="O97" s="10">
        <v>38</v>
      </c>
      <c r="P97" s="10">
        <v>11934</v>
      </c>
      <c r="Q97" s="10">
        <v>1211</v>
      </c>
    </row>
    <row r="98" spans="1:17">
      <c r="A98" s="10">
        <v>1381</v>
      </c>
      <c r="B98" s="10">
        <v>3</v>
      </c>
      <c r="C98" s="10" t="s">
        <v>335</v>
      </c>
      <c r="D98" s="10" t="s">
        <v>336</v>
      </c>
      <c r="E98" s="10">
        <v>152659</v>
      </c>
      <c r="F98" s="10">
        <v>2453</v>
      </c>
      <c r="G98" s="10">
        <v>17971</v>
      </c>
      <c r="H98" s="10">
        <v>3317</v>
      </c>
      <c r="I98" s="10">
        <v>7879</v>
      </c>
      <c r="J98" s="10">
        <v>10273</v>
      </c>
      <c r="K98" s="10">
        <v>1913</v>
      </c>
      <c r="L98" s="10">
        <v>0</v>
      </c>
      <c r="M98" s="10">
        <v>0</v>
      </c>
      <c r="N98" s="10">
        <v>0</v>
      </c>
      <c r="O98" s="10">
        <v>126</v>
      </c>
      <c r="P98" s="10">
        <v>101868</v>
      </c>
      <c r="Q98" s="10">
        <v>6859</v>
      </c>
    </row>
    <row r="99" spans="1:17">
      <c r="A99" s="10">
        <v>1381</v>
      </c>
      <c r="B99" s="10">
        <v>4</v>
      </c>
      <c r="C99" s="10" t="s">
        <v>337</v>
      </c>
      <c r="D99" s="10" t="s">
        <v>336</v>
      </c>
      <c r="E99" s="10">
        <v>152659</v>
      </c>
      <c r="F99" s="10">
        <v>2453</v>
      </c>
      <c r="G99" s="10">
        <v>17971</v>
      </c>
      <c r="H99" s="10">
        <v>3317</v>
      </c>
      <c r="I99" s="10">
        <v>7879</v>
      </c>
      <c r="J99" s="10">
        <v>10273</v>
      </c>
      <c r="K99" s="10">
        <v>1913</v>
      </c>
      <c r="L99" s="10">
        <v>0</v>
      </c>
      <c r="M99" s="10">
        <v>0</v>
      </c>
      <c r="N99" s="10">
        <v>0</v>
      </c>
      <c r="O99" s="10">
        <v>126</v>
      </c>
      <c r="P99" s="10">
        <v>101868</v>
      </c>
      <c r="Q99" s="10">
        <v>6859</v>
      </c>
    </row>
    <row r="100" spans="1:17">
      <c r="A100" s="10">
        <v>1381</v>
      </c>
      <c r="B100" s="10">
        <v>2</v>
      </c>
      <c r="C100" s="10" t="s">
        <v>338</v>
      </c>
      <c r="D100" s="10" t="s">
        <v>339</v>
      </c>
      <c r="E100" s="10">
        <v>2672436</v>
      </c>
      <c r="F100" s="10">
        <v>8119</v>
      </c>
      <c r="G100" s="10">
        <v>149831</v>
      </c>
      <c r="H100" s="10">
        <v>67332</v>
      </c>
      <c r="I100" s="10">
        <v>497246</v>
      </c>
      <c r="J100" s="10">
        <v>37836</v>
      </c>
      <c r="K100" s="10">
        <v>699311</v>
      </c>
      <c r="L100" s="10">
        <v>359</v>
      </c>
      <c r="M100" s="10">
        <v>51047</v>
      </c>
      <c r="N100" s="10">
        <v>0</v>
      </c>
      <c r="O100" s="10">
        <v>30662</v>
      </c>
      <c r="P100" s="10">
        <v>1093141</v>
      </c>
      <c r="Q100" s="10">
        <v>37552</v>
      </c>
    </row>
    <row r="101" spans="1:17">
      <c r="A101" s="10">
        <v>1381</v>
      </c>
      <c r="B101" s="10">
        <v>3</v>
      </c>
      <c r="C101" s="10" t="s">
        <v>340</v>
      </c>
      <c r="D101" s="10" t="s">
        <v>341</v>
      </c>
      <c r="E101" s="10">
        <v>223724</v>
      </c>
      <c r="F101" s="10">
        <v>166</v>
      </c>
      <c r="G101" s="10">
        <v>8456</v>
      </c>
      <c r="H101" s="10">
        <v>1742</v>
      </c>
      <c r="I101" s="10">
        <v>64562</v>
      </c>
      <c r="J101" s="10">
        <v>1461</v>
      </c>
      <c r="K101" s="10">
        <v>18689</v>
      </c>
      <c r="L101" s="10">
        <v>0</v>
      </c>
      <c r="M101" s="10">
        <v>50722</v>
      </c>
      <c r="N101" s="10">
        <v>0</v>
      </c>
      <c r="O101" s="10">
        <v>1416</v>
      </c>
      <c r="P101" s="10">
        <v>73342</v>
      </c>
      <c r="Q101" s="10">
        <v>3168</v>
      </c>
    </row>
    <row r="102" spans="1:17">
      <c r="A102" s="10">
        <v>1381</v>
      </c>
      <c r="B102" s="10">
        <v>4</v>
      </c>
      <c r="C102" s="10" t="s">
        <v>342</v>
      </c>
      <c r="D102" s="10" t="s">
        <v>341</v>
      </c>
      <c r="E102" s="10">
        <v>223724</v>
      </c>
      <c r="F102" s="10">
        <v>166</v>
      </c>
      <c r="G102" s="10">
        <v>8456</v>
      </c>
      <c r="H102" s="10">
        <v>1742</v>
      </c>
      <c r="I102" s="10">
        <v>64562</v>
      </c>
      <c r="J102" s="10">
        <v>1461</v>
      </c>
      <c r="K102" s="10">
        <v>18689</v>
      </c>
      <c r="L102" s="10">
        <v>0</v>
      </c>
      <c r="M102" s="10">
        <v>50722</v>
      </c>
      <c r="N102" s="10">
        <v>0</v>
      </c>
      <c r="O102" s="10">
        <v>1416</v>
      </c>
      <c r="P102" s="10">
        <v>73342</v>
      </c>
      <c r="Q102" s="10">
        <v>3168</v>
      </c>
    </row>
    <row r="103" spans="1:17">
      <c r="A103" s="10">
        <v>1381</v>
      </c>
      <c r="B103" s="10">
        <v>3</v>
      </c>
      <c r="C103" s="10" t="s">
        <v>343</v>
      </c>
      <c r="D103" s="10" t="s">
        <v>344</v>
      </c>
      <c r="E103" s="10">
        <v>2448713</v>
      </c>
      <c r="F103" s="10">
        <v>7953</v>
      </c>
      <c r="G103" s="10">
        <v>141375</v>
      </c>
      <c r="H103" s="10">
        <v>65591</v>
      </c>
      <c r="I103" s="10">
        <v>432684</v>
      </c>
      <c r="J103" s="10">
        <v>36374</v>
      </c>
      <c r="K103" s="10">
        <v>680622</v>
      </c>
      <c r="L103" s="10">
        <v>359</v>
      </c>
      <c r="M103" s="10">
        <v>325</v>
      </c>
      <c r="N103" s="10">
        <v>0</v>
      </c>
      <c r="O103" s="10">
        <v>29245</v>
      </c>
      <c r="P103" s="10">
        <v>1019799</v>
      </c>
      <c r="Q103" s="10">
        <v>34384</v>
      </c>
    </row>
    <row r="104" spans="1:17">
      <c r="A104" s="10">
        <v>1381</v>
      </c>
      <c r="B104" s="10">
        <v>4</v>
      </c>
      <c r="C104" s="10" t="s">
        <v>345</v>
      </c>
      <c r="D104" s="10" t="s">
        <v>346</v>
      </c>
      <c r="E104" s="10">
        <v>51590</v>
      </c>
      <c r="F104" s="10">
        <v>681</v>
      </c>
      <c r="G104" s="10">
        <v>10207</v>
      </c>
      <c r="H104" s="10">
        <v>330</v>
      </c>
      <c r="I104" s="10">
        <v>21454</v>
      </c>
      <c r="J104" s="10">
        <v>1832</v>
      </c>
      <c r="K104" s="10">
        <v>5296</v>
      </c>
      <c r="L104" s="10">
        <v>0</v>
      </c>
      <c r="M104" s="10">
        <v>316</v>
      </c>
      <c r="N104" s="10">
        <v>0</v>
      </c>
      <c r="O104" s="10">
        <v>0</v>
      </c>
      <c r="P104" s="10">
        <v>10968</v>
      </c>
      <c r="Q104" s="10">
        <v>505</v>
      </c>
    </row>
    <row r="105" spans="1:17">
      <c r="A105" s="10">
        <v>1381</v>
      </c>
      <c r="B105" s="10">
        <v>4</v>
      </c>
      <c r="C105" s="10" t="s">
        <v>347</v>
      </c>
      <c r="D105" s="10" t="s">
        <v>348</v>
      </c>
      <c r="E105" s="10">
        <v>1063056</v>
      </c>
      <c r="F105" s="10">
        <v>4605</v>
      </c>
      <c r="G105" s="10">
        <v>60962</v>
      </c>
      <c r="H105" s="10">
        <v>58760</v>
      </c>
      <c r="I105" s="10">
        <v>224129</v>
      </c>
      <c r="J105" s="10">
        <v>14443</v>
      </c>
      <c r="K105" s="10">
        <v>391921</v>
      </c>
      <c r="L105" s="10">
        <v>359</v>
      </c>
      <c r="M105" s="10">
        <v>9</v>
      </c>
      <c r="N105" s="10">
        <v>0</v>
      </c>
      <c r="O105" s="10">
        <v>575</v>
      </c>
      <c r="P105" s="10">
        <v>297190</v>
      </c>
      <c r="Q105" s="10">
        <v>10102</v>
      </c>
    </row>
    <row r="106" spans="1:17">
      <c r="A106" s="10">
        <v>1381</v>
      </c>
      <c r="B106" s="10">
        <v>4</v>
      </c>
      <c r="C106" s="10" t="s">
        <v>349</v>
      </c>
      <c r="D106" s="10" t="s">
        <v>350</v>
      </c>
      <c r="E106" s="10">
        <v>29447</v>
      </c>
      <c r="F106" s="10">
        <v>208</v>
      </c>
      <c r="G106" s="10">
        <v>1863</v>
      </c>
      <c r="H106" s="10">
        <v>3004</v>
      </c>
      <c r="I106" s="10">
        <v>10168</v>
      </c>
      <c r="J106" s="10">
        <v>558</v>
      </c>
      <c r="K106" s="10">
        <v>1</v>
      </c>
      <c r="L106" s="10">
        <v>0</v>
      </c>
      <c r="M106" s="10">
        <v>0</v>
      </c>
      <c r="N106" s="10">
        <v>0</v>
      </c>
      <c r="O106" s="10">
        <v>48</v>
      </c>
      <c r="P106" s="10">
        <v>12247</v>
      </c>
      <c r="Q106" s="10">
        <v>1351</v>
      </c>
    </row>
    <row r="107" spans="1:17">
      <c r="A107" s="10">
        <v>1381</v>
      </c>
      <c r="B107" s="10">
        <v>4</v>
      </c>
      <c r="C107" s="10" t="s">
        <v>351</v>
      </c>
      <c r="D107" s="10" t="s">
        <v>352</v>
      </c>
      <c r="E107" s="10">
        <v>981999</v>
      </c>
      <c r="F107" s="10">
        <v>408</v>
      </c>
      <c r="G107" s="10">
        <v>8980</v>
      </c>
      <c r="H107" s="10">
        <v>401</v>
      </c>
      <c r="I107" s="10">
        <v>155310</v>
      </c>
      <c r="J107" s="10">
        <v>3496</v>
      </c>
      <c r="K107" s="10">
        <v>258272</v>
      </c>
      <c r="L107" s="10">
        <v>0</v>
      </c>
      <c r="M107" s="10">
        <v>0</v>
      </c>
      <c r="N107" s="10">
        <v>0</v>
      </c>
      <c r="O107" s="10">
        <v>27684</v>
      </c>
      <c r="P107" s="10">
        <v>522754</v>
      </c>
      <c r="Q107" s="10">
        <v>4695</v>
      </c>
    </row>
    <row r="108" spans="1:17">
      <c r="A108" s="10">
        <v>1381</v>
      </c>
      <c r="B108" s="10">
        <v>4</v>
      </c>
      <c r="C108" s="10" t="s">
        <v>353</v>
      </c>
      <c r="D108" s="10" t="s">
        <v>354</v>
      </c>
      <c r="E108" s="10">
        <v>89615</v>
      </c>
      <c r="F108" s="10">
        <v>656</v>
      </c>
      <c r="G108" s="10">
        <v>17418</v>
      </c>
      <c r="H108" s="10">
        <v>638</v>
      </c>
      <c r="I108" s="10">
        <v>15352</v>
      </c>
      <c r="J108" s="10">
        <v>6051</v>
      </c>
      <c r="K108" s="10">
        <v>5188</v>
      </c>
      <c r="L108" s="10">
        <v>0</v>
      </c>
      <c r="M108" s="10">
        <v>0</v>
      </c>
      <c r="N108" s="10">
        <v>0</v>
      </c>
      <c r="O108" s="10">
        <v>156</v>
      </c>
      <c r="P108" s="10">
        <v>37821</v>
      </c>
      <c r="Q108" s="10">
        <v>6337</v>
      </c>
    </row>
    <row r="109" spans="1:17">
      <c r="A109" s="10">
        <v>1381</v>
      </c>
      <c r="B109" s="10">
        <v>4</v>
      </c>
      <c r="C109" s="10" t="s">
        <v>355</v>
      </c>
      <c r="D109" s="10" t="s">
        <v>356</v>
      </c>
      <c r="E109" s="10">
        <v>122614</v>
      </c>
      <c r="F109" s="10">
        <v>719</v>
      </c>
      <c r="G109" s="10">
        <v>6984</v>
      </c>
      <c r="H109" s="10">
        <v>1589</v>
      </c>
      <c r="I109" s="10">
        <v>2563</v>
      </c>
      <c r="J109" s="10">
        <v>5560</v>
      </c>
      <c r="K109" s="10">
        <v>4280</v>
      </c>
      <c r="L109" s="10">
        <v>0</v>
      </c>
      <c r="M109" s="10">
        <v>0</v>
      </c>
      <c r="N109" s="10">
        <v>0</v>
      </c>
      <c r="O109" s="10">
        <v>22</v>
      </c>
      <c r="P109" s="10">
        <v>94862</v>
      </c>
      <c r="Q109" s="10">
        <v>6036</v>
      </c>
    </row>
    <row r="110" spans="1:17">
      <c r="A110" s="10">
        <v>1381</v>
      </c>
      <c r="B110" s="10">
        <v>4</v>
      </c>
      <c r="C110" s="10" t="s">
        <v>357</v>
      </c>
      <c r="D110" s="10" t="s">
        <v>358</v>
      </c>
      <c r="E110" s="10">
        <v>110393</v>
      </c>
      <c r="F110" s="10">
        <v>676</v>
      </c>
      <c r="G110" s="10">
        <v>34962</v>
      </c>
      <c r="H110" s="10">
        <v>868</v>
      </c>
      <c r="I110" s="10">
        <v>3709</v>
      </c>
      <c r="J110" s="10">
        <v>4435</v>
      </c>
      <c r="K110" s="10">
        <v>15665</v>
      </c>
      <c r="L110" s="10">
        <v>0</v>
      </c>
      <c r="M110" s="10">
        <v>0</v>
      </c>
      <c r="N110" s="10">
        <v>0</v>
      </c>
      <c r="O110" s="10">
        <v>761</v>
      </c>
      <c r="P110" s="10">
        <v>43957</v>
      </c>
      <c r="Q110" s="10">
        <v>5358</v>
      </c>
    </row>
    <row r="111" spans="1:17">
      <c r="A111" s="10">
        <v>1381</v>
      </c>
      <c r="B111" s="10">
        <v>2</v>
      </c>
      <c r="C111" s="10" t="s">
        <v>359</v>
      </c>
      <c r="D111" s="10" t="s">
        <v>360</v>
      </c>
      <c r="E111" s="10">
        <v>2493974</v>
      </c>
      <c r="F111" s="10">
        <v>589</v>
      </c>
      <c r="G111" s="10">
        <v>26798</v>
      </c>
      <c r="H111" s="10">
        <v>8297</v>
      </c>
      <c r="I111" s="10">
        <v>492408</v>
      </c>
      <c r="J111" s="10">
        <v>5965</v>
      </c>
      <c r="K111" s="10">
        <v>26105</v>
      </c>
      <c r="L111" s="10">
        <v>9434</v>
      </c>
      <c r="M111" s="10">
        <v>8511</v>
      </c>
      <c r="N111" s="10">
        <v>0</v>
      </c>
      <c r="O111" s="10">
        <v>1167</v>
      </c>
      <c r="P111" s="10">
        <v>1847555</v>
      </c>
      <c r="Q111" s="10">
        <v>67145</v>
      </c>
    </row>
    <row r="112" spans="1:17">
      <c r="A112" s="10">
        <v>1381</v>
      </c>
      <c r="B112" s="10">
        <v>3</v>
      </c>
      <c r="C112" s="10" t="s">
        <v>361</v>
      </c>
      <c r="D112" s="10" t="s">
        <v>362</v>
      </c>
      <c r="E112" s="10">
        <v>1672519</v>
      </c>
      <c r="F112" s="10">
        <v>141</v>
      </c>
      <c r="G112" s="10">
        <v>9863</v>
      </c>
      <c r="H112" s="10">
        <v>4272</v>
      </c>
      <c r="I112" s="10">
        <v>479301</v>
      </c>
      <c r="J112" s="10">
        <v>3172</v>
      </c>
      <c r="K112" s="10">
        <v>1648</v>
      </c>
      <c r="L112" s="10">
        <v>8753</v>
      </c>
      <c r="M112" s="10">
        <v>8202</v>
      </c>
      <c r="N112" s="10">
        <v>0</v>
      </c>
      <c r="O112" s="10">
        <v>222</v>
      </c>
      <c r="P112" s="10">
        <v>1127536</v>
      </c>
      <c r="Q112" s="10">
        <v>29411</v>
      </c>
    </row>
    <row r="113" spans="1:17">
      <c r="A113" s="10">
        <v>1381</v>
      </c>
      <c r="B113" s="10">
        <v>4</v>
      </c>
      <c r="C113" s="10" t="s">
        <v>363</v>
      </c>
      <c r="D113" s="10" t="s">
        <v>362</v>
      </c>
      <c r="E113" s="10">
        <v>1672519</v>
      </c>
      <c r="F113" s="10">
        <v>141</v>
      </c>
      <c r="G113" s="10">
        <v>9863</v>
      </c>
      <c r="H113" s="10">
        <v>4272</v>
      </c>
      <c r="I113" s="10">
        <v>479301</v>
      </c>
      <c r="J113" s="10">
        <v>3172</v>
      </c>
      <c r="K113" s="10">
        <v>1648</v>
      </c>
      <c r="L113" s="10">
        <v>8753</v>
      </c>
      <c r="M113" s="10">
        <v>8202</v>
      </c>
      <c r="N113" s="10">
        <v>0</v>
      </c>
      <c r="O113" s="10">
        <v>222</v>
      </c>
      <c r="P113" s="10">
        <v>1127536</v>
      </c>
      <c r="Q113" s="10">
        <v>29411</v>
      </c>
    </row>
    <row r="114" spans="1:17">
      <c r="A114" s="10">
        <v>1381</v>
      </c>
      <c r="B114" s="10">
        <v>3</v>
      </c>
      <c r="C114" s="10" t="s">
        <v>364</v>
      </c>
      <c r="D114" s="10" t="s">
        <v>365</v>
      </c>
      <c r="E114" s="10">
        <v>701344</v>
      </c>
      <c r="F114" s="10">
        <v>331</v>
      </c>
      <c r="G114" s="10">
        <v>13154</v>
      </c>
      <c r="H114" s="10">
        <v>2676</v>
      </c>
      <c r="I114" s="10">
        <v>10093</v>
      </c>
      <c r="J114" s="10">
        <v>1958</v>
      </c>
      <c r="K114" s="10">
        <v>19118</v>
      </c>
      <c r="L114" s="10">
        <v>681</v>
      </c>
      <c r="M114" s="10">
        <v>309</v>
      </c>
      <c r="N114" s="10">
        <v>0</v>
      </c>
      <c r="O114" s="10">
        <v>144</v>
      </c>
      <c r="P114" s="10">
        <v>617954</v>
      </c>
      <c r="Q114" s="10">
        <v>34925</v>
      </c>
    </row>
    <row r="115" spans="1:17">
      <c r="A115" s="10">
        <v>1381</v>
      </c>
      <c r="B115" s="10">
        <v>4</v>
      </c>
      <c r="C115" s="10" t="s">
        <v>366</v>
      </c>
      <c r="D115" s="10" t="s">
        <v>365</v>
      </c>
      <c r="E115" s="10">
        <v>701344</v>
      </c>
      <c r="F115" s="10">
        <v>331</v>
      </c>
      <c r="G115" s="10">
        <v>13154</v>
      </c>
      <c r="H115" s="10">
        <v>2676</v>
      </c>
      <c r="I115" s="10">
        <v>10093</v>
      </c>
      <c r="J115" s="10">
        <v>1958</v>
      </c>
      <c r="K115" s="10">
        <v>19118</v>
      </c>
      <c r="L115" s="10">
        <v>681</v>
      </c>
      <c r="M115" s="10">
        <v>309</v>
      </c>
      <c r="N115" s="10">
        <v>0</v>
      </c>
      <c r="O115" s="10">
        <v>144</v>
      </c>
      <c r="P115" s="10">
        <v>617954</v>
      </c>
      <c r="Q115" s="10">
        <v>34925</v>
      </c>
    </row>
    <row r="116" spans="1:17">
      <c r="A116" s="10">
        <v>1381</v>
      </c>
      <c r="B116" s="10">
        <v>3</v>
      </c>
      <c r="C116" s="10" t="s">
        <v>367</v>
      </c>
      <c r="D116" s="10" t="s">
        <v>368</v>
      </c>
      <c r="E116" s="10">
        <v>120111</v>
      </c>
      <c r="F116" s="10">
        <v>116</v>
      </c>
      <c r="G116" s="10">
        <v>3781</v>
      </c>
      <c r="H116" s="10">
        <v>1349</v>
      </c>
      <c r="I116" s="10">
        <v>3015</v>
      </c>
      <c r="J116" s="10">
        <v>836</v>
      </c>
      <c r="K116" s="10">
        <v>5339</v>
      </c>
      <c r="L116" s="10">
        <v>0</v>
      </c>
      <c r="M116" s="10">
        <v>0</v>
      </c>
      <c r="N116" s="10">
        <v>0</v>
      </c>
      <c r="O116" s="10">
        <v>801</v>
      </c>
      <c r="P116" s="10">
        <v>102065</v>
      </c>
      <c r="Q116" s="10">
        <v>2809</v>
      </c>
    </row>
    <row r="117" spans="1:17">
      <c r="A117" s="10">
        <v>1381</v>
      </c>
      <c r="B117" s="10">
        <v>4</v>
      </c>
      <c r="C117" s="10" t="s">
        <v>369</v>
      </c>
      <c r="D117" s="10" t="s">
        <v>370</v>
      </c>
      <c r="E117" s="10">
        <v>114679</v>
      </c>
      <c r="F117" s="10">
        <v>53</v>
      </c>
      <c r="G117" s="10">
        <v>2714</v>
      </c>
      <c r="H117" s="10">
        <v>1217</v>
      </c>
      <c r="I117" s="10">
        <v>2668</v>
      </c>
      <c r="J117" s="10">
        <v>668</v>
      </c>
      <c r="K117" s="10">
        <v>5129</v>
      </c>
      <c r="L117" s="10">
        <v>0</v>
      </c>
      <c r="M117" s="10">
        <v>0</v>
      </c>
      <c r="N117" s="10">
        <v>0</v>
      </c>
      <c r="O117" s="10">
        <v>765</v>
      </c>
      <c r="P117" s="10">
        <v>98927</v>
      </c>
      <c r="Q117" s="10">
        <v>2538</v>
      </c>
    </row>
    <row r="118" spans="1:17">
      <c r="A118" s="10">
        <v>1381</v>
      </c>
      <c r="B118" s="10">
        <v>4</v>
      </c>
      <c r="C118" s="10" t="s">
        <v>371</v>
      </c>
      <c r="D118" s="10" t="s">
        <v>372</v>
      </c>
      <c r="E118" s="10">
        <v>5431</v>
      </c>
      <c r="F118" s="10">
        <v>63</v>
      </c>
      <c r="G118" s="10">
        <v>1067</v>
      </c>
      <c r="H118" s="10">
        <v>131</v>
      </c>
      <c r="I118" s="10">
        <v>347</v>
      </c>
      <c r="J118" s="10">
        <v>168</v>
      </c>
      <c r="K118" s="10">
        <v>211</v>
      </c>
      <c r="L118" s="10">
        <v>0</v>
      </c>
      <c r="M118" s="10">
        <v>0</v>
      </c>
      <c r="N118" s="10">
        <v>0</v>
      </c>
      <c r="O118" s="10">
        <v>36</v>
      </c>
      <c r="P118" s="10">
        <v>3138</v>
      </c>
      <c r="Q118" s="10">
        <v>271</v>
      </c>
    </row>
    <row r="119" spans="1:17">
      <c r="A119" s="10">
        <v>1381</v>
      </c>
      <c r="B119" s="10">
        <v>2</v>
      </c>
      <c r="C119" s="10" t="s">
        <v>373</v>
      </c>
      <c r="D119" s="10" t="s">
        <v>374</v>
      </c>
      <c r="E119" s="10">
        <v>250625</v>
      </c>
      <c r="F119" s="10">
        <v>1663</v>
      </c>
      <c r="G119" s="10">
        <v>18372</v>
      </c>
      <c r="H119" s="10">
        <v>6893</v>
      </c>
      <c r="I119" s="10">
        <v>31535</v>
      </c>
      <c r="J119" s="10">
        <v>7991</v>
      </c>
      <c r="K119" s="10">
        <v>1120</v>
      </c>
      <c r="L119" s="10">
        <v>41</v>
      </c>
      <c r="M119" s="10">
        <v>1652</v>
      </c>
      <c r="N119" s="10">
        <v>0</v>
      </c>
      <c r="O119" s="10">
        <v>792</v>
      </c>
      <c r="P119" s="10">
        <v>164498</v>
      </c>
      <c r="Q119" s="10">
        <v>16067</v>
      </c>
    </row>
    <row r="120" spans="1:17">
      <c r="A120" s="10">
        <v>1381</v>
      </c>
      <c r="B120" s="10">
        <v>3</v>
      </c>
      <c r="C120" s="10" t="s">
        <v>375</v>
      </c>
      <c r="D120" s="10" t="s">
        <v>376</v>
      </c>
      <c r="E120" s="10">
        <v>104035</v>
      </c>
      <c r="F120" s="10">
        <v>489</v>
      </c>
      <c r="G120" s="10">
        <v>6551</v>
      </c>
      <c r="H120" s="10">
        <v>2235</v>
      </c>
      <c r="I120" s="10">
        <v>20077</v>
      </c>
      <c r="J120" s="10">
        <v>3972</v>
      </c>
      <c r="K120" s="10">
        <v>329</v>
      </c>
      <c r="L120" s="10">
        <v>0</v>
      </c>
      <c r="M120" s="10">
        <v>1652</v>
      </c>
      <c r="N120" s="10">
        <v>0</v>
      </c>
      <c r="O120" s="10">
        <v>195</v>
      </c>
      <c r="P120" s="10">
        <v>59016</v>
      </c>
      <c r="Q120" s="10">
        <v>9520</v>
      </c>
    </row>
    <row r="121" spans="1:17">
      <c r="A121" s="10">
        <v>1381</v>
      </c>
      <c r="B121" s="10">
        <v>4</v>
      </c>
      <c r="C121" s="10" t="s">
        <v>377</v>
      </c>
      <c r="D121" s="10" t="s">
        <v>378</v>
      </c>
      <c r="E121" s="10">
        <v>34695</v>
      </c>
      <c r="F121" s="10">
        <v>322</v>
      </c>
      <c r="G121" s="10">
        <v>3936</v>
      </c>
      <c r="H121" s="10">
        <v>1596</v>
      </c>
      <c r="I121" s="10">
        <v>3810</v>
      </c>
      <c r="J121" s="10">
        <v>2649</v>
      </c>
      <c r="K121" s="10">
        <v>29</v>
      </c>
      <c r="L121" s="10">
        <v>0</v>
      </c>
      <c r="M121" s="10">
        <v>0</v>
      </c>
      <c r="N121" s="10">
        <v>0</v>
      </c>
      <c r="O121" s="10">
        <v>7</v>
      </c>
      <c r="P121" s="10">
        <v>20188</v>
      </c>
      <c r="Q121" s="10">
        <v>2157</v>
      </c>
    </row>
    <row r="122" spans="1:17">
      <c r="A122" s="10">
        <v>1381</v>
      </c>
      <c r="B122" s="10">
        <v>4</v>
      </c>
      <c r="C122" s="10" t="s">
        <v>379</v>
      </c>
      <c r="D122" s="10" t="s">
        <v>380</v>
      </c>
      <c r="E122" s="10">
        <v>69224</v>
      </c>
      <c r="F122" s="10">
        <v>167</v>
      </c>
      <c r="G122" s="10">
        <v>2597</v>
      </c>
      <c r="H122" s="10">
        <v>637</v>
      </c>
      <c r="I122" s="10">
        <v>16259</v>
      </c>
      <c r="J122" s="10">
        <v>1320</v>
      </c>
      <c r="K122" s="10">
        <v>300</v>
      </c>
      <c r="L122" s="10">
        <v>0</v>
      </c>
      <c r="M122" s="10">
        <v>1652</v>
      </c>
      <c r="N122" s="10">
        <v>0</v>
      </c>
      <c r="O122" s="10">
        <v>188</v>
      </c>
      <c r="P122" s="10">
        <v>38748</v>
      </c>
      <c r="Q122" s="10">
        <v>7356</v>
      </c>
    </row>
    <row r="123" spans="1:17">
      <c r="A123" s="10">
        <v>1381</v>
      </c>
      <c r="B123" s="10">
        <v>4</v>
      </c>
      <c r="C123" s="10" t="s">
        <v>381</v>
      </c>
      <c r="D123" s="10" t="s">
        <v>382</v>
      </c>
      <c r="E123" s="10">
        <v>117</v>
      </c>
      <c r="F123" s="10">
        <v>0</v>
      </c>
      <c r="G123" s="10">
        <v>18</v>
      </c>
      <c r="H123" s="10">
        <v>2</v>
      </c>
      <c r="I123" s="10">
        <v>7</v>
      </c>
      <c r="J123" s="10">
        <v>3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80</v>
      </c>
      <c r="Q123" s="10">
        <v>7</v>
      </c>
    </row>
    <row r="124" spans="1:17">
      <c r="A124" s="10">
        <v>1381</v>
      </c>
      <c r="B124" s="10">
        <v>3</v>
      </c>
      <c r="C124" s="10" t="s">
        <v>383</v>
      </c>
      <c r="D124" s="10" t="s">
        <v>384</v>
      </c>
      <c r="E124" s="10">
        <v>146589</v>
      </c>
      <c r="F124" s="10">
        <v>1174</v>
      </c>
      <c r="G124" s="10">
        <v>11821</v>
      </c>
      <c r="H124" s="10">
        <v>4658</v>
      </c>
      <c r="I124" s="10">
        <v>11458</v>
      </c>
      <c r="J124" s="10">
        <v>4019</v>
      </c>
      <c r="K124" s="10">
        <v>791</v>
      </c>
      <c r="L124" s="10">
        <v>41</v>
      </c>
      <c r="M124" s="10">
        <v>0</v>
      </c>
      <c r="N124" s="10">
        <v>0</v>
      </c>
      <c r="O124" s="10">
        <v>597</v>
      </c>
      <c r="P124" s="10">
        <v>105482</v>
      </c>
      <c r="Q124" s="10">
        <v>6547</v>
      </c>
    </row>
    <row r="125" spans="1:17">
      <c r="A125" s="10">
        <v>1381</v>
      </c>
      <c r="B125" s="10">
        <v>4</v>
      </c>
      <c r="C125" s="10" t="s">
        <v>385</v>
      </c>
      <c r="D125" s="10" t="s">
        <v>386</v>
      </c>
      <c r="E125" s="10">
        <v>2994</v>
      </c>
      <c r="F125" s="10">
        <v>55</v>
      </c>
      <c r="G125" s="10">
        <v>234</v>
      </c>
      <c r="H125" s="10">
        <v>40</v>
      </c>
      <c r="I125" s="10">
        <v>109</v>
      </c>
      <c r="J125" s="10">
        <v>218</v>
      </c>
      <c r="K125" s="10">
        <v>0</v>
      </c>
      <c r="L125" s="10">
        <v>0</v>
      </c>
      <c r="M125" s="10">
        <v>0</v>
      </c>
      <c r="N125" s="10">
        <v>0</v>
      </c>
      <c r="O125" s="10">
        <v>127</v>
      </c>
      <c r="P125" s="10">
        <v>2066</v>
      </c>
      <c r="Q125" s="10">
        <v>145</v>
      </c>
    </row>
    <row r="126" spans="1:17">
      <c r="A126" s="10">
        <v>1381</v>
      </c>
      <c r="B126" s="10">
        <v>4</v>
      </c>
      <c r="C126" s="10" t="s">
        <v>387</v>
      </c>
      <c r="D126" s="10" t="s">
        <v>388</v>
      </c>
      <c r="E126" s="10">
        <v>39165</v>
      </c>
      <c r="F126" s="10">
        <v>503</v>
      </c>
      <c r="G126" s="10">
        <v>1810</v>
      </c>
      <c r="H126" s="10">
        <v>320</v>
      </c>
      <c r="I126" s="10">
        <v>6479</v>
      </c>
      <c r="J126" s="10">
        <v>788</v>
      </c>
      <c r="K126" s="10">
        <v>3</v>
      </c>
      <c r="L126" s="10">
        <v>0</v>
      </c>
      <c r="M126" s="10">
        <v>0</v>
      </c>
      <c r="N126" s="10">
        <v>0</v>
      </c>
      <c r="O126" s="10">
        <v>70</v>
      </c>
      <c r="P126" s="10">
        <v>26843</v>
      </c>
      <c r="Q126" s="10">
        <v>2348</v>
      </c>
    </row>
    <row r="127" spans="1:17">
      <c r="A127" s="10">
        <v>1381</v>
      </c>
      <c r="B127" s="10">
        <v>4</v>
      </c>
      <c r="C127" s="10" t="s">
        <v>389</v>
      </c>
      <c r="D127" s="10" t="s">
        <v>390</v>
      </c>
      <c r="E127" s="10">
        <v>12608</v>
      </c>
      <c r="F127" s="10">
        <v>96</v>
      </c>
      <c r="G127" s="10">
        <v>1251</v>
      </c>
      <c r="H127" s="10">
        <v>336</v>
      </c>
      <c r="I127" s="10">
        <v>1006</v>
      </c>
      <c r="J127" s="10">
        <v>772</v>
      </c>
      <c r="K127" s="10">
        <v>186</v>
      </c>
      <c r="L127" s="10">
        <v>0</v>
      </c>
      <c r="M127" s="10">
        <v>0</v>
      </c>
      <c r="N127" s="10">
        <v>0</v>
      </c>
      <c r="O127" s="10">
        <v>40</v>
      </c>
      <c r="P127" s="10">
        <v>8256</v>
      </c>
      <c r="Q127" s="10">
        <v>664</v>
      </c>
    </row>
    <row r="128" spans="1:17">
      <c r="A128" s="10">
        <v>1381</v>
      </c>
      <c r="B128" s="10">
        <v>4</v>
      </c>
      <c r="C128" s="10" t="s">
        <v>391</v>
      </c>
      <c r="D128" s="10" t="s">
        <v>392</v>
      </c>
      <c r="E128" s="10">
        <v>91823</v>
      </c>
      <c r="F128" s="10">
        <v>520</v>
      </c>
      <c r="G128" s="10">
        <v>8527</v>
      </c>
      <c r="H128" s="10">
        <v>3962</v>
      </c>
      <c r="I128" s="10">
        <v>3864</v>
      </c>
      <c r="J128" s="10">
        <v>2241</v>
      </c>
      <c r="K128" s="10">
        <v>601</v>
      </c>
      <c r="L128" s="10">
        <v>41</v>
      </c>
      <c r="M128" s="10">
        <v>0</v>
      </c>
      <c r="N128" s="10">
        <v>0</v>
      </c>
      <c r="O128" s="10">
        <v>360</v>
      </c>
      <c r="P128" s="10">
        <v>68317</v>
      </c>
      <c r="Q128" s="10">
        <v>3390</v>
      </c>
    </row>
    <row r="129" spans="1:17">
      <c r="A129" s="10">
        <v>1381</v>
      </c>
      <c r="B129" s="10">
        <v>2</v>
      </c>
      <c r="C129" s="10" t="s">
        <v>393</v>
      </c>
      <c r="D129" s="10" t="s">
        <v>394</v>
      </c>
      <c r="E129" s="10">
        <v>58749</v>
      </c>
      <c r="F129" s="10">
        <v>478</v>
      </c>
      <c r="G129" s="10">
        <v>5546</v>
      </c>
      <c r="H129" s="10">
        <v>967</v>
      </c>
      <c r="I129" s="10">
        <v>6470</v>
      </c>
      <c r="J129" s="10">
        <v>5667</v>
      </c>
      <c r="K129" s="10">
        <v>57</v>
      </c>
      <c r="L129" s="10">
        <v>194</v>
      </c>
      <c r="M129" s="10">
        <v>0</v>
      </c>
      <c r="N129" s="10">
        <v>0</v>
      </c>
      <c r="O129" s="10">
        <v>36</v>
      </c>
      <c r="P129" s="10">
        <v>36083</v>
      </c>
      <c r="Q129" s="10">
        <v>3252</v>
      </c>
    </row>
    <row r="130" spans="1:17">
      <c r="A130" s="10">
        <v>1381</v>
      </c>
      <c r="B130" s="10">
        <v>3</v>
      </c>
      <c r="C130" s="10" t="s">
        <v>395</v>
      </c>
      <c r="D130" s="10" t="s">
        <v>396</v>
      </c>
      <c r="E130" s="10">
        <v>21035</v>
      </c>
      <c r="F130" s="10">
        <v>191</v>
      </c>
      <c r="G130" s="10">
        <v>2353</v>
      </c>
      <c r="H130" s="10">
        <v>140</v>
      </c>
      <c r="I130" s="10">
        <v>1189</v>
      </c>
      <c r="J130" s="10">
        <v>1565</v>
      </c>
      <c r="K130" s="10">
        <v>0</v>
      </c>
      <c r="L130" s="10">
        <v>194</v>
      </c>
      <c r="M130" s="10">
        <v>0</v>
      </c>
      <c r="N130" s="10">
        <v>0</v>
      </c>
      <c r="O130" s="10">
        <v>0</v>
      </c>
      <c r="P130" s="10">
        <v>14674</v>
      </c>
      <c r="Q130" s="10">
        <v>729</v>
      </c>
    </row>
    <row r="131" spans="1:17">
      <c r="A131" s="10">
        <v>1381</v>
      </c>
      <c r="B131" s="10">
        <v>4</v>
      </c>
      <c r="C131" s="10" t="s">
        <v>397</v>
      </c>
      <c r="D131" s="10" t="s">
        <v>396</v>
      </c>
      <c r="E131" s="10">
        <v>21035</v>
      </c>
      <c r="F131" s="10">
        <v>191</v>
      </c>
      <c r="G131" s="10">
        <v>2353</v>
      </c>
      <c r="H131" s="10">
        <v>140</v>
      </c>
      <c r="I131" s="10">
        <v>1189</v>
      </c>
      <c r="J131" s="10">
        <v>1565</v>
      </c>
      <c r="K131" s="10">
        <v>0</v>
      </c>
      <c r="L131" s="10">
        <v>194</v>
      </c>
      <c r="M131" s="10">
        <v>0</v>
      </c>
      <c r="N131" s="10">
        <v>0</v>
      </c>
      <c r="O131" s="10">
        <v>0</v>
      </c>
      <c r="P131" s="10">
        <v>14674</v>
      </c>
      <c r="Q131" s="10">
        <v>729</v>
      </c>
    </row>
    <row r="132" spans="1:17">
      <c r="A132" s="10">
        <v>1381</v>
      </c>
      <c r="B132" s="10">
        <v>3</v>
      </c>
      <c r="C132" s="10" t="s">
        <v>398</v>
      </c>
      <c r="D132" s="10" t="s">
        <v>399</v>
      </c>
      <c r="E132" s="10">
        <v>2745</v>
      </c>
      <c r="F132" s="10">
        <v>37</v>
      </c>
      <c r="G132" s="10">
        <v>64</v>
      </c>
      <c r="H132" s="10">
        <v>23</v>
      </c>
      <c r="I132" s="10">
        <v>310</v>
      </c>
      <c r="J132" s="10">
        <v>217</v>
      </c>
      <c r="K132" s="10">
        <v>0</v>
      </c>
      <c r="L132" s="10">
        <v>0</v>
      </c>
      <c r="M132" s="10">
        <v>0</v>
      </c>
      <c r="N132" s="10">
        <v>0</v>
      </c>
      <c r="O132" s="10">
        <v>2</v>
      </c>
      <c r="P132" s="10">
        <v>1528</v>
      </c>
      <c r="Q132" s="10">
        <v>566</v>
      </c>
    </row>
    <row r="133" spans="1:17">
      <c r="A133" s="10">
        <v>1381</v>
      </c>
      <c r="B133" s="10">
        <v>4</v>
      </c>
      <c r="C133" s="10" t="s">
        <v>400</v>
      </c>
      <c r="D133" s="10" t="s">
        <v>399</v>
      </c>
      <c r="E133" s="10">
        <v>2745</v>
      </c>
      <c r="F133" s="10">
        <v>37</v>
      </c>
      <c r="G133" s="10">
        <v>64</v>
      </c>
      <c r="H133" s="10">
        <v>23</v>
      </c>
      <c r="I133" s="10">
        <v>310</v>
      </c>
      <c r="J133" s="10">
        <v>217</v>
      </c>
      <c r="K133" s="10">
        <v>0</v>
      </c>
      <c r="L133" s="10">
        <v>0</v>
      </c>
      <c r="M133" s="10">
        <v>0</v>
      </c>
      <c r="N133" s="10">
        <v>0</v>
      </c>
      <c r="O133" s="10">
        <v>2</v>
      </c>
      <c r="P133" s="10">
        <v>1528</v>
      </c>
      <c r="Q133" s="10">
        <v>566</v>
      </c>
    </row>
    <row r="134" spans="1:17">
      <c r="A134" s="10">
        <v>1381</v>
      </c>
      <c r="B134" s="10">
        <v>3</v>
      </c>
      <c r="C134" s="10" t="s">
        <v>401</v>
      </c>
      <c r="D134" s="10" t="s">
        <v>402</v>
      </c>
      <c r="E134" s="10">
        <v>8644</v>
      </c>
      <c r="F134" s="10">
        <v>34</v>
      </c>
      <c r="G134" s="10">
        <v>221</v>
      </c>
      <c r="H134" s="10">
        <v>83</v>
      </c>
      <c r="I134" s="10">
        <v>1255</v>
      </c>
      <c r="J134" s="10">
        <v>458</v>
      </c>
      <c r="K134" s="10">
        <v>0</v>
      </c>
      <c r="L134" s="10">
        <v>0</v>
      </c>
      <c r="M134" s="10">
        <v>0</v>
      </c>
      <c r="N134" s="10">
        <v>0</v>
      </c>
      <c r="O134" s="10">
        <v>5</v>
      </c>
      <c r="P134" s="10">
        <v>5727</v>
      </c>
      <c r="Q134" s="10">
        <v>860</v>
      </c>
    </row>
    <row r="135" spans="1:17">
      <c r="A135" s="10">
        <v>1381</v>
      </c>
      <c r="B135" s="10">
        <v>4</v>
      </c>
      <c r="C135" s="10" t="s">
        <v>403</v>
      </c>
      <c r="D135" s="10" t="s">
        <v>402</v>
      </c>
      <c r="E135" s="10">
        <v>8644</v>
      </c>
      <c r="F135" s="10">
        <v>34</v>
      </c>
      <c r="G135" s="10">
        <v>221</v>
      </c>
      <c r="H135" s="10">
        <v>83</v>
      </c>
      <c r="I135" s="10">
        <v>1255</v>
      </c>
      <c r="J135" s="10">
        <v>458</v>
      </c>
      <c r="K135" s="10">
        <v>0</v>
      </c>
      <c r="L135" s="10">
        <v>0</v>
      </c>
      <c r="M135" s="10">
        <v>0</v>
      </c>
      <c r="N135" s="10">
        <v>0</v>
      </c>
      <c r="O135" s="10">
        <v>5</v>
      </c>
      <c r="P135" s="10">
        <v>5727</v>
      </c>
      <c r="Q135" s="10">
        <v>860</v>
      </c>
    </row>
    <row r="136" spans="1:17">
      <c r="A136" s="10">
        <v>1381</v>
      </c>
      <c r="B136" s="10">
        <v>3</v>
      </c>
      <c r="C136" s="10" t="s">
        <v>404</v>
      </c>
      <c r="D136" s="10" t="s">
        <v>405</v>
      </c>
      <c r="E136" s="10">
        <v>6952</v>
      </c>
      <c r="F136" s="10">
        <v>6</v>
      </c>
      <c r="G136" s="10">
        <v>270</v>
      </c>
      <c r="H136" s="10">
        <v>2</v>
      </c>
      <c r="I136" s="10">
        <v>1004</v>
      </c>
      <c r="J136" s="10">
        <v>564</v>
      </c>
      <c r="K136" s="10">
        <v>0</v>
      </c>
      <c r="L136" s="10">
        <v>0</v>
      </c>
      <c r="M136" s="10">
        <v>0</v>
      </c>
      <c r="N136" s="10">
        <v>0</v>
      </c>
      <c r="O136" s="10">
        <v>29</v>
      </c>
      <c r="P136" s="10">
        <v>4731</v>
      </c>
      <c r="Q136" s="10">
        <v>346</v>
      </c>
    </row>
    <row r="137" spans="1:17">
      <c r="A137" s="10">
        <v>1381</v>
      </c>
      <c r="B137" s="10">
        <v>4</v>
      </c>
      <c r="C137" s="10" t="s">
        <v>406</v>
      </c>
      <c r="D137" s="10" t="s">
        <v>405</v>
      </c>
      <c r="E137" s="10">
        <v>6952</v>
      </c>
      <c r="F137" s="10">
        <v>6</v>
      </c>
      <c r="G137" s="10">
        <v>270</v>
      </c>
      <c r="H137" s="10">
        <v>2</v>
      </c>
      <c r="I137" s="10">
        <v>1004</v>
      </c>
      <c r="J137" s="10">
        <v>564</v>
      </c>
      <c r="K137" s="10">
        <v>0</v>
      </c>
      <c r="L137" s="10">
        <v>0</v>
      </c>
      <c r="M137" s="10">
        <v>0</v>
      </c>
      <c r="N137" s="10">
        <v>0</v>
      </c>
      <c r="O137" s="10">
        <v>29</v>
      </c>
      <c r="P137" s="10">
        <v>4731</v>
      </c>
      <c r="Q137" s="10">
        <v>346</v>
      </c>
    </row>
    <row r="138" spans="1:17">
      <c r="A138" s="10">
        <v>1381</v>
      </c>
      <c r="B138" s="10">
        <v>3</v>
      </c>
      <c r="C138" s="10" t="s">
        <v>407</v>
      </c>
      <c r="D138" s="10" t="s">
        <v>408</v>
      </c>
      <c r="E138" s="10">
        <v>17990</v>
      </c>
      <c r="F138" s="10">
        <v>206</v>
      </c>
      <c r="G138" s="10">
        <v>2565</v>
      </c>
      <c r="H138" s="10">
        <v>711</v>
      </c>
      <c r="I138" s="10">
        <v>2381</v>
      </c>
      <c r="J138" s="10">
        <v>2803</v>
      </c>
      <c r="K138" s="10">
        <v>57</v>
      </c>
      <c r="L138" s="10">
        <v>0</v>
      </c>
      <c r="M138" s="10">
        <v>0</v>
      </c>
      <c r="N138" s="10">
        <v>0</v>
      </c>
      <c r="O138" s="10">
        <v>0</v>
      </c>
      <c r="P138" s="10">
        <v>8616</v>
      </c>
      <c r="Q138" s="10">
        <v>652</v>
      </c>
    </row>
    <row r="139" spans="1:17">
      <c r="A139" s="10">
        <v>1381</v>
      </c>
      <c r="B139" s="10">
        <v>4</v>
      </c>
      <c r="C139" s="10" t="s">
        <v>409</v>
      </c>
      <c r="D139" s="10" t="s">
        <v>410</v>
      </c>
      <c r="E139" s="10">
        <v>9811</v>
      </c>
      <c r="F139" s="10">
        <v>43</v>
      </c>
      <c r="G139" s="10">
        <v>697</v>
      </c>
      <c r="H139" s="10">
        <v>68</v>
      </c>
      <c r="I139" s="10">
        <v>902</v>
      </c>
      <c r="J139" s="10">
        <v>243</v>
      </c>
      <c r="K139" s="10">
        <v>57</v>
      </c>
      <c r="L139" s="10">
        <v>0</v>
      </c>
      <c r="M139" s="10">
        <v>0</v>
      </c>
      <c r="N139" s="10">
        <v>0</v>
      </c>
      <c r="O139" s="10">
        <v>0</v>
      </c>
      <c r="P139" s="10">
        <v>7395</v>
      </c>
      <c r="Q139" s="10">
        <v>405</v>
      </c>
    </row>
    <row r="140" spans="1:17">
      <c r="A140" s="10">
        <v>1381</v>
      </c>
      <c r="B140" s="10">
        <v>4</v>
      </c>
      <c r="C140" s="10" t="s">
        <v>411</v>
      </c>
      <c r="D140" s="10" t="s">
        <v>412</v>
      </c>
      <c r="E140" s="10">
        <v>8179</v>
      </c>
      <c r="F140" s="10">
        <v>163</v>
      </c>
      <c r="G140" s="10">
        <v>1868</v>
      </c>
      <c r="H140" s="10">
        <v>642</v>
      </c>
      <c r="I140" s="10">
        <v>1479</v>
      </c>
      <c r="J140" s="10">
        <v>2559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1221</v>
      </c>
      <c r="Q140" s="10">
        <v>247</v>
      </c>
    </row>
    <row r="141" spans="1:17">
      <c r="A141" s="10">
        <v>1381</v>
      </c>
      <c r="B141" s="10">
        <v>3</v>
      </c>
      <c r="C141" s="10" t="s">
        <v>413</v>
      </c>
      <c r="D141" s="10" t="s">
        <v>414</v>
      </c>
      <c r="E141" s="10">
        <v>242</v>
      </c>
      <c r="F141" s="10">
        <v>0</v>
      </c>
      <c r="G141" s="10">
        <v>31</v>
      </c>
      <c r="H141" s="10">
        <v>1</v>
      </c>
      <c r="I141" s="10">
        <v>8</v>
      </c>
      <c r="J141" s="10">
        <v>10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167</v>
      </c>
      <c r="Q141" s="10">
        <v>24</v>
      </c>
    </row>
    <row r="142" spans="1:17">
      <c r="A142" s="10">
        <v>1381</v>
      </c>
      <c r="B142" s="10">
        <v>4</v>
      </c>
      <c r="C142" s="10" t="s">
        <v>415</v>
      </c>
      <c r="D142" s="10" t="s">
        <v>414</v>
      </c>
      <c r="E142" s="10">
        <v>242</v>
      </c>
      <c r="F142" s="10">
        <v>0</v>
      </c>
      <c r="G142" s="10">
        <v>31</v>
      </c>
      <c r="H142" s="10">
        <v>1</v>
      </c>
      <c r="I142" s="10">
        <v>8</v>
      </c>
      <c r="J142" s="10">
        <v>10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167</v>
      </c>
      <c r="Q142" s="10">
        <v>24</v>
      </c>
    </row>
    <row r="143" spans="1:17">
      <c r="A143" s="10">
        <v>1381</v>
      </c>
      <c r="B143" s="10">
        <v>7</v>
      </c>
      <c r="C143" s="10" t="s">
        <v>416</v>
      </c>
      <c r="D143" s="10" t="s">
        <v>417</v>
      </c>
      <c r="E143" s="10">
        <v>1140</v>
      </c>
      <c r="F143" s="10">
        <v>4</v>
      </c>
      <c r="G143" s="10">
        <v>42</v>
      </c>
      <c r="H143" s="10">
        <v>7</v>
      </c>
      <c r="I143" s="10">
        <v>323</v>
      </c>
      <c r="J143" s="10">
        <v>49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641</v>
      </c>
      <c r="Q143" s="10">
        <v>75</v>
      </c>
    </row>
    <row r="144" spans="1:17">
      <c r="A144" s="10">
        <v>1381</v>
      </c>
      <c r="B144" s="10">
        <v>9</v>
      </c>
      <c r="C144" s="10" t="s">
        <v>418</v>
      </c>
      <c r="D144" s="10" t="s">
        <v>417</v>
      </c>
      <c r="E144" s="10">
        <v>1140</v>
      </c>
      <c r="F144" s="10">
        <v>4</v>
      </c>
      <c r="G144" s="10">
        <v>42</v>
      </c>
      <c r="H144" s="10">
        <v>7</v>
      </c>
      <c r="I144" s="10">
        <v>323</v>
      </c>
      <c r="J144" s="10">
        <v>49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641</v>
      </c>
      <c r="Q144" s="10">
        <v>75</v>
      </c>
    </row>
    <row r="145" spans="1:17">
      <c r="A145" s="10">
        <v>1381</v>
      </c>
      <c r="B145" s="10">
        <v>2</v>
      </c>
      <c r="C145" s="10" t="s">
        <v>419</v>
      </c>
      <c r="D145" s="10" t="s">
        <v>420</v>
      </c>
      <c r="E145" s="10">
        <v>181960</v>
      </c>
      <c r="F145" s="10">
        <v>679</v>
      </c>
      <c r="G145" s="10">
        <v>14413</v>
      </c>
      <c r="H145" s="10">
        <v>6749</v>
      </c>
      <c r="I145" s="10">
        <v>27278</v>
      </c>
      <c r="J145" s="10">
        <v>8626</v>
      </c>
      <c r="K145" s="10">
        <v>1045</v>
      </c>
      <c r="L145" s="10">
        <v>0</v>
      </c>
      <c r="M145" s="10">
        <v>0</v>
      </c>
      <c r="N145" s="10">
        <v>0</v>
      </c>
      <c r="O145" s="10">
        <v>787</v>
      </c>
      <c r="P145" s="10">
        <v>111964</v>
      </c>
      <c r="Q145" s="10">
        <v>10419</v>
      </c>
    </row>
    <row r="146" spans="1:17">
      <c r="A146" s="10">
        <v>1381</v>
      </c>
      <c r="B146" s="10">
        <v>3</v>
      </c>
      <c r="C146" s="10" t="s">
        <v>421</v>
      </c>
      <c r="D146" s="10" t="s">
        <v>422</v>
      </c>
      <c r="E146" s="10">
        <v>25691</v>
      </c>
      <c r="F146" s="10">
        <v>119</v>
      </c>
      <c r="G146" s="10">
        <v>1602</v>
      </c>
      <c r="H146" s="10">
        <v>403</v>
      </c>
      <c r="I146" s="10">
        <v>2283</v>
      </c>
      <c r="J146" s="10">
        <v>1379</v>
      </c>
      <c r="K146" s="10">
        <v>12</v>
      </c>
      <c r="L146" s="10">
        <v>0</v>
      </c>
      <c r="M146" s="10">
        <v>0</v>
      </c>
      <c r="N146" s="10">
        <v>0</v>
      </c>
      <c r="O146" s="10">
        <v>46</v>
      </c>
      <c r="P146" s="10">
        <v>18782</v>
      </c>
      <c r="Q146" s="10">
        <v>1065</v>
      </c>
    </row>
    <row r="147" spans="1:17">
      <c r="A147" s="10">
        <v>1381</v>
      </c>
      <c r="B147" s="10">
        <v>4</v>
      </c>
      <c r="C147" s="10" t="s">
        <v>423</v>
      </c>
      <c r="D147" s="10" t="s">
        <v>422</v>
      </c>
      <c r="E147" s="10">
        <v>25691</v>
      </c>
      <c r="F147" s="10">
        <v>119</v>
      </c>
      <c r="G147" s="10">
        <v>1602</v>
      </c>
      <c r="H147" s="10">
        <v>403</v>
      </c>
      <c r="I147" s="10">
        <v>2283</v>
      </c>
      <c r="J147" s="10">
        <v>1379</v>
      </c>
      <c r="K147" s="10">
        <v>12</v>
      </c>
      <c r="L147" s="10">
        <v>0</v>
      </c>
      <c r="M147" s="10">
        <v>0</v>
      </c>
      <c r="N147" s="10">
        <v>0</v>
      </c>
      <c r="O147" s="10">
        <v>46</v>
      </c>
      <c r="P147" s="10">
        <v>18782</v>
      </c>
      <c r="Q147" s="10">
        <v>1065</v>
      </c>
    </row>
    <row r="148" spans="1:17">
      <c r="A148" s="10">
        <v>1381</v>
      </c>
      <c r="B148" s="10">
        <v>3</v>
      </c>
      <c r="C148" s="10" t="s">
        <v>424</v>
      </c>
      <c r="D148" s="10" t="s">
        <v>425</v>
      </c>
      <c r="E148" s="10">
        <v>11674</v>
      </c>
      <c r="F148" s="10">
        <v>10</v>
      </c>
      <c r="G148" s="10">
        <v>1139</v>
      </c>
      <c r="H148" s="10">
        <v>158</v>
      </c>
      <c r="I148" s="10">
        <v>2322</v>
      </c>
      <c r="J148" s="10">
        <v>347</v>
      </c>
      <c r="K148" s="10">
        <v>0</v>
      </c>
      <c r="L148" s="10">
        <v>0</v>
      </c>
      <c r="M148" s="10">
        <v>0</v>
      </c>
      <c r="N148" s="10">
        <v>0</v>
      </c>
      <c r="O148" s="10">
        <v>15</v>
      </c>
      <c r="P148" s="10">
        <v>7152</v>
      </c>
      <c r="Q148" s="10">
        <v>532</v>
      </c>
    </row>
    <row r="149" spans="1:17">
      <c r="A149" s="10">
        <v>1381</v>
      </c>
      <c r="B149" s="10">
        <v>4</v>
      </c>
      <c r="C149" s="10" t="s">
        <v>426</v>
      </c>
      <c r="D149" s="10" t="s">
        <v>425</v>
      </c>
      <c r="E149" s="10">
        <v>11674</v>
      </c>
      <c r="F149" s="10">
        <v>10</v>
      </c>
      <c r="G149" s="10">
        <v>1139</v>
      </c>
      <c r="H149" s="10">
        <v>158</v>
      </c>
      <c r="I149" s="10">
        <v>2322</v>
      </c>
      <c r="J149" s="10">
        <v>347</v>
      </c>
      <c r="K149" s="10">
        <v>0</v>
      </c>
      <c r="L149" s="10">
        <v>0</v>
      </c>
      <c r="M149" s="10">
        <v>0</v>
      </c>
      <c r="N149" s="10">
        <v>0</v>
      </c>
      <c r="O149" s="10">
        <v>15</v>
      </c>
      <c r="P149" s="10">
        <v>7152</v>
      </c>
      <c r="Q149" s="10">
        <v>532</v>
      </c>
    </row>
    <row r="150" spans="1:17">
      <c r="A150" s="10">
        <v>1381</v>
      </c>
      <c r="B150" s="10">
        <v>3</v>
      </c>
      <c r="C150" s="10" t="s">
        <v>427</v>
      </c>
      <c r="D150" s="10" t="s">
        <v>428</v>
      </c>
      <c r="E150" s="10">
        <v>37359</v>
      </c>
      <c r="F150" s="10">
        <v>125</v>
      </c>
      <c r="G150" s="10">
        <v>1651</v>
      </c>
      <c r="H150" s="10">
        <v>526</v>
      </c>
      <c r="I150" s="10">
        <v>2131</v>
      </c>
      <c r="J150" s="10">
        <v>993</v>
      </c>
      <c r="K150" s="10">
        <v>259</v>
      </c>
      <c r="L150" s="10">
        <v>0</v>
      </c>
      <c r="M150" s="10">
        <v>0</v>
      </c>
      <c r="N150" s="10">
        <v>0</v>
      </c>
      <c r="O150" s="10">
        <v>7</v>
      </c>
      <c r="P150" s="10">
        <v>29938</v>
      </c>
      <c r="Q150" s="10">
        <v>1729</v>
      </c>
    </row>
    <row r="151" spans="1:17">
      <c r="A151" s="10">
        <v>1381</v>
      </c>
      <c r="B151" s="10">
        <v>14</v>
      </c>
      <c r="C151" s="10" t="s">
        <v>429</v>
      </c>
      <c r="D151" s="10" t="s">
        <v>430</v>
      </c>
      <c r="E151" s="10">
        <v>37359</v>
      </c>
      <c r="F151" s="10">
        <v>125</v>
      </c>
      <c r="G151" s="10">
        <v>1651</v>
      </c>
      <c r="H151" s="10">
        <v>526</v>
      </c>
      <c r="I151" s="10">
        <v>2131</v>
      </c>
      <c r="J151" s="10">
        <v>993</v>
      </c>
      <c r="K151" s="10">
        <v>259</v>
      </c>
      <c r="L151" s="10">
        <v>0</v>
      </c>
      <c r="M151" s="10">
        <v>0</v>
      </c>
      <c r="N151" s="10">
        <v>0</v>
      </c>
      <c r="O151" s="10">
        <v>7</v>
      </c>
      <c r="P151" s="10">
        <v>29938</v>
      </c>
      <c r="Q151" s="10">
        <v>1729</v>
      </c>
    </row>
    <row r="152" spans="1:17">
      <c r="A152" s="10">
        <v>1381</v>
      </c>
      <c r="B152" s="10">
        <v>3</v>
      </c>
      <c r="C152" s="10" t="s">
        <v>431</v>
      </c>
      <c r="D152" s="10" t="s">
        <v>432</v>
      </c>
      <c r="E152" s="10">
        <v>16031</v>
      </c>
      <c r="F152" s="10">
        <v>49</v>
      </c>
      <c r="G152" s="10">
        <v>597</v>
      </c>
      <c r="H152" s="10">
        <v>329</v>
      </c>
      <c r="I152" s="10">
        <v>2702</v>
      </c>
      <c r="J152" s="10">
        <v>737</v>
      </c>
      <c r="K152" s="10">
        <v>0</v>
      </c>
      <c r="L152" s="10">
        <v>0</v>
      </c>
      <c r="M152" s="10">
        <v>0</v>
      </c>
      <c r="N152" s="10">
        <v>0</v>
      </c>
      <c r="O152" s="10">
        <v>668</v>
      </c>
      <c r="P152" s="10">
        <v>9760</v>
      </c>
      <c r="Q152" s="10">
        <v>1187</v>
      </c>
    </row>
    <row r="153" spans="1:17">
      <c r="A153" s="10">
        <v>1381</v>
      </c>
      <c r="B153" s="10">
        <v>4</v>
      </c>
      <c r="C153" s="10" t="s">
        <v>433</v>
      </c>
      <c r="D153" s="10" t="s">
        <v>432</v>
      </c>
      <c r="E153" s="10">
        <v>16031</v>
      </c>
      <c r="F153" s="10">
        <v>49</v>
      </c>
      <c r="G153" s="10">
        <v>597</v>
      </c>
      <c r="H153" s="10">
        <v>329</v>
      </c>
      <c r="I153" s="10">
        <v>2702</v>
      </c>
      <c r="J153" s="10">
        <v>737</v>
      </c>
      <c r="K153" s="10">
        <v>0</v>
      </c>
      <c r="L153" s="10">
        <v>0</v>
      </c>
      <c r="M153" s="10">
        <v>0</v>
      </c>
      <c r="N153" s="10">
        <v>0</v>
      </c>
      <c r="O153" s="10">
        <v>668</v>
      </c>
      <c r="P153" s="10">
        <v>9760</v>
      </c>
      <c r="Q153" s="10">
        <v>1187</v>
      </c>
    </row>
    <row r="154" spans="1:17">
      <c r="A154" s="10">
        <v>1381</v>
      </c>
      <c r="B154" s="10">
        <v>3</v>
      </c>
      <c r="C154" s="10" t="s">
        <v>434</v>
      </c>
      <c r="D154" s="10" t="s">
        <v>435</v>
      </c>
      <c r="E154" s="10">
        <v>80332</v>
      </c>
      <c r="F154" s="10">
        <v>350</v>
      </c>
      <c r="G154" s="10">
        <v>8485</v>
      </c>
      <c r="H154" s="10">
        <v>5162</v>
      </c>
      <c r="I154" s="10">
        <v>15732</v>
      </c>
      <c r="J154" s="10">
        <v>4229</v>
      </c>
      <c r="K154" s="10">
        <v>714</v>
      </c>
      <c r="L154" s="10">
        <v>0</v>
      </c>
      <c r="M154" s="10">
        <v>0</v>
      </c>
      <c r="N154" s="10">
        <v>0</v>
      </c>
      <c r="O154" s="10">
        <v>51</v>
      </c>
      <c r="P154" s="10">
        <v>40277</v>
      </c>
      <c r="Q154" s="10">
        <v>5330</v>
      </c>
    </row>
    <row r="155" spans="1:17">
      <c r="A155" s="10">
        <v>1381</v>
      </c>
      <c r="B155" s="10">
        <v>4</v>
      </c>
      <c r="C155" s="10" t="s">
        <v>436</v>
      </c>
      <c r="D155" s="10" t="s">
        <v>435</v>
      </c>
      <c r="E155" s="10">
        <v>80332</v>
      </c>
      <c r="F155" s="10">
        <v>350</v>
      </c>
      <c r="G155" s="10">
        <v>8485</v>
      </c>
      <c r="H155" s="10">
        <v>5162</v>
      </c>
      <c r="I155" s="10">
        <v>15732</v>
      </c>
      <c r="J155" s="10">
        <v>4229</v>
      </c>
      <c r="K155" s="10">
        <v>714</v>
      </c>
      <c r="L155" s="10">
        <v>0</v>
      </c>
      <c r="M155" s="10">
        <v>0</v>
      </c>
      <c r="N155" s="10">
        <v>0</v>
      </c>
      <c r="O155" s="10">
        <v>51</v>
      </c>
      <c r="P155" s="10">
        <v>40277</v>
      </c>
      <c r="Q155" s="10">
        <v>5330</v>
      </c>
    </row>
    <row r="156" spans="1:17">
      <c r="A156" s="10">
        <v>1381</v>
      </c>
      <c r="B156" s="10">
        <v>3</v>
      </c>
      <c r="C156" s="10" t="s">
        <v>437</v>
      </c>
      <c r="D156" s="10" t="s">
        <v>438</v>
      </c>
      <c r="E156" s="10">
        <v>10874</v>
      </c>
      <c r="F156" s="10">
        <v>25</v>
      </c>
      <c r="G156" s="10">
        <v>939</v>
      </c>
      <c r="H156" s="10">
        <v>171</v>
      </c>
      <c r="I156" s="10">
        <v>2109</v>
      </c>
      <c r="J156" s="10">
        <v>941</v>
      </c>
      <c r="K156" s="10">
        <v>60</v>
      </c>
      <c r="L156" s="10">
        <v>0</v>
      </c>
      <c r="M156" s="10">
        <v>0</v>
      </c>
      <c r="N156" s="10">
        <v>0</v>
      </c>
      <c r="O156" s="10">
        <v>0</v>
      </c>
      <c r="P156" s="10">
        <v>6054</v>
      </c>
      <c r="Q156" s="10">
        <v>574</v>
      </c>
    </row>
    <row r="157" spans="1:17">
      <c r="A157" s="10">
        <v>1381</v>
      </c>
      <c r="B157" s="10">
        <v>4</v>
      </c>
      <c r="C157" s="10" t="s">
        <v>439</v>
      </c>
      <c r="D157" s="10" t="s">
        <v>438</v>
      </c>
      <c r="E157" s="10">
        <v>10874</v>
      </c>
      <c r="F157" s="10">
        <v>25</v>
      </c>
      <c r="G157" s="10">
        <v>939</v>
      </c>
      <c r="H157" s="10">
        <v>171</v>
      </c>
      <c r="I157" s="10">
        <v>2109</v>
      </c>
      <c r="J157" s="10">
        <v>941</v>
      </c>
      <c r="K157" s="10">
        <v>60</v>
      </c>
      <c r="L157" s="10">
        <v>0</v>
      </c>
      <c r="M157" s="10">
        <v>0</v>
      </c>
      <c r="N157" s="10">
        <v>0</v>
      </c>
      <c r="O157" s="10">
        <v>0</v>
      </c>
      <c r="P157" s="10">
        <v>6054</v>
      </c>
      <c r="Q157" s="10">
        <v>574</v>
      </c>
    </row>
    <row r="158" spans="1:17">
      <c r="A158" s="10">
        <v>1381</v>
      </c>
      <c r="B158" s="10">
        <v>2</v>
      </c>
      <c r="C158" s="10" t="s">
        <v>440</v>
      </c>
      <c r="D158" s="10" t="s">
        <v>441</v>
      </c>
      <c r="E158" s="10">
        <v>159817</v>
      </c>
      <c r="F158" s="10">
        <v>1042</v>
      </c>
      <c r="G158" s="10">
        <v>16747</v>
      </c>
      <c r="H158" s="10">
        <v>2932</v>
      </c>
      <c r="I158" s="10">
        <v>24079</v>
      </c>
      <c r="J158" s="10">
        <v>11003</v>
      </c>
      <c r="K158" s="10">
        <v>705</v>
      </c>
      <c r="L158" s="10">
        <v>2</v>
      </c>
      <c r="M158" s="10">
        <v>7</v>
      </c>
      <c r="N158" s="10">
        <v>0</v>
      </c>
      <c r="O158" s="10">
        <v>559</v>
      </c>
      <c r="P158" s="10">
        <v>89885</v>
      </c>
      <c r="Q158" s="10">
        <v>12858</v>
      </c>
    </row>
    <row r="159" spans="1:17">
      <c r="A159" s="10">
        <v>1381</v>
      </c>
      <c r="B159" s="10">
        <v>3</v>
      </c>
      <c r="C159" s="10" t="s">
        <v>442</v>
      </c>
      <c r="D159" s="10" t="s">
        <v>443</v>
      </c>
      <c r="E159" s="10">
        <v>91936</v>
      </c>
      <c r="F159" s="10">
        <v>466</v>
      </c>
      <c r="G159" s="10">
        <v>6877</v>
      </c>
      <c r="H159" s="10">
        <v>1776</v>
      </c>
      <c r="I159" s="10">
        <v>12423</v>
      </c>
      <c r="J159" s="10">
        <v>5649</v>
      </c>
      <c r="K159" s="10">
        <v>359</v>
      </c>
      <c r="L159" s="10">
        <v>2</v>
      </c>
      <c r="M159" s="10">
        <v>7</v>
      </c>
      <c r="N159" s="10">
        <v>0</v>
      </c>
      <c r="O159" s="10">
        <v>157</v>
      </c>
      <c r="P159" s="10">
        <v>57494</v>
      </c>
      <c r="Q159" s="10">
        <v>6725</v>
      </c>
    </row>
    <row r="160" spans="1:17">
      <c r="A160" s="10">
        <v>1381</v>
      </c>
      <c r="B160" s="10">
        <v>4</v>
      </c>
      <c r="C160" s="10" t="s">
        <v>444</v>
      </c>
      <c r="D160" s="10" t="s">
        <v>445</v>
      </c>
      <c r="E160" s="10">
        <v>20219</v>
      </c>
      <c r="F160" s="10">
        <v>29</v>
      </c>
      <c r="G160" s="10">
        <v>855</v>
      </c>
      <c r="H160" s="10">
        <v>51</v>
      </c>
      <c r="I160" s="10">
        <v>4842</v>
      </c>
      <c r="J160" s="10">
        <v>1137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12296</v>
      </c>
      <c r="Q160" s="10">
        <v>1008</v>
      </c>
    </row>
    <row r="161" spans="1:17">
      <c r="A161" s="10">
        <v>1381</v>
      </c>
      <c r="B161" s="10">
        <v>4</v>
      </c>
      <c r="C161" s="10" t="s">
        <v>446</v>
      </c>
      <c r="D161" s="10" t="s">
        <v>447</v>
      </c>
      <c r="E161" s="10">
        <v>456</v>
      </c>
      <c r="F161" s="10">
        <v>7</v>
      </c>
      <c r="G161" s="10">
        <v>135</v>
      </c>
      <c r="H161" s="10">
        <v>2</v>
      </c>
      <c r="I161" s="10">
        <v>9</v>
      </c>
      <c r="J161" s="10">
        <v>6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274</v>
      </c>
      <c r="Q161" s="10">
        <v>23</v>
      </c>
    </row>
    <row r="162" spans="1:17">
      <c r="A162" s="10">
        <v>1381</v>
      </c>
      <c r="B162" s="10">
        <v>4</v>
      </c>
      <c r="C162" s="10" t="s">
        <v>448</v>
      </c>
      <c r="D162" s="10" t="s">
        <v>449</v>
      </c>
      <c r="E162" s="10">
        <v>22210</v>
      </c>
      <c r="F162" s="10">
        <v>118</v>
      </c>
      <c r="G162" s="10">
        <v>1120</v>
      </c>
      <c r="H162" s="10">
        <v>433</v>
      </c>
      <c r="I162" s="10">
        <v>2428</v>
      </c>
      <c r="J162" s="10">
        <v>1134</v>
      </c>
      <c r="K162" s="10">
        <v>298</v>
      </c>
      <c r="L162" s="10">
        <v>2</v>
      </c>
      <c r="M162" s="10">
        <v>0</v>
      </c>
      <c r="N162" s="10">
        <v>0</v>
      </c>
      <c r="O162" s="10">
        <v>72</v>
      </c>
      <c r="P162" s="10">
        <v>15203</v>
      </c>
      <c r="Q162" s="10">
        <v>1401</v>
      </c>
    </row>
    <row r="163" spans="1:17">
      <c r="A163" s="10">
        <v>1381</v>
      </c>
      <c r="B163" s="10">
        <v>4</v>
      </c>
      <c r="C163" s="10" t="s">
        <v>450</v>
      </c>
      <c r="D163" s="10" t="s">
        <v>451</v>
      </c>
      <c r="E163" s="10">
        <v>4899</v>
      </c>
      <c r="F163" s="10">
        <v>10</v>
      </c>
      <c r="G163" s="10">
        <v>448</v>
      </c>
      <c r="H163" s="10">
        <v>140</v>
      </c>
      <c r="I163" s="10">
        <v>283</v>
      </c>
      <c r="J163" s="10">
        <v>232</v>
      </c>
      <c r="K163" s="10">
        <v>53</v>
      </c>
      <c r="L163" s="10">
        <v>0</v>
      </c>
      <c r="M163" s="10">
        <v>7</v>
      </c>
      <c r="N163" s="10">
        <v>0</v>
      </c>
      <c r="O163" s="10">
        <v>24</v>
      </c>
      <c r="P163" s="10">
        <v>3405</v>
      </c>
      <c r="Q163" s="10">
        <v>297</v>
      </c>
    </row>
    <row r="164" spans="1:17">
      <c r="A164" s="10">
        <v>1381</v>
      </c>
      <c r="B164" s="10">
        <v>4</v>
      </c>
      <c r="C164" s="10" t="s">
        <v>452</v>
      </c>
      <c r="D164" s="10" t="s">
        <v>453</v>
      </c>
      <c r="E164" s="10">
        <v>2337</v>
      </c>
      <c r="F164" s="10">
        <v>15</v>
      </c>
      <c r="G164" s="10">
        <v>133</v>
      </c>
      <c r="H164" s="10">
        <v>32</v>
      </c>
      <c r="I164" s="10">
        <v>444</v>
      </c>
      <c r="J164" s="10">
        <v>165</v>
      </c>
      <c r="K164" s="10">
        <v>3</v>
      </c>
      <c r="L164" s="10">
        <v>0</v>
      </c>
      <c r="M164" s="10">
        <v>0</v>
      </c>
      <c r="N164" s="10">
        <v>0</v>
      </c>
      <c r="O164" s="10">
        <v>25</v>
      </c>
      <c r="P164" s="10">
        <v>1383</v>
      </c>
      <c r="Q164" s="10">
        <v>138</v>
      </c>
    </row>
    <row r="165" spans="1:17">
      <c r="A165" s="10">
        <v>1381</v>
      </c>
      <c r="B165" s="10">
        <v>4</v>
      </c>
      <c r="C165" s="10" t="s">
        <v>454</v>
      </c>
      <c r="D165" s="10" t="s">
        <v>455</v>
      </c>
      <c r="E165" s="10">
        <v>12127</v>
      </c>
      <c r="F165" s="10">
        <v>84</v>
      </c>
      <c r="G165" s="10">
        <v>850</v>
      </c>
      <c r="H165" s="10">
        <v>150</v>
      </c>
      <c r="I165" s="10">
        <v>971</v>
      </c>
      <c r="J165" s="10">
        <v>754</v>
      </c>
      <c r="K165" s="10">
        <v>4</v>
      </c>
      <c r="L165" s="10">
        <v>0</v>
      </c>
      <c r="M165" s="10">
        <v>0</v>
      </c>
      <c r="N165" s="10">
        <v>0</v>
      </c>
      <c r="O165" s="10">
        <v>15</v>
      </c>
      <c r="P165" s="10">
        <v>7315</v>
      </c>
      <c r="Q165" s="10">
        <v>1984</v>
      </c>
    </row>
    <row r="166" spans="1:17">
      <c r="A166" s="10">
        <v>1381</v>
      </c>
      <c r="B166" s="10">
        <v>4</v>
      </c>
      <c r="C166" s="10" t="s">
        <v>456</v>
      </c>
      <c r="D166" s="10" t="s">
        <v>457</v>
      </c>
      <c r="E166" s="10">
        <v>18</v>
      </c>
      <c r="F166" s="10">
        <v>0</v>
      </c>
      <c r="G166" s="10">
        <v>1</v>
      </c>
      <c r="H166" s="10">
        <v>0</v>
      </c>
      <c r="I166" s="10">
        <v>1</v>
      </c>
      <c r="J166" s="10">
        <v>3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11</v>
      </c>
      <c r="Q166" s="10">
        <v>2</v>
      </c>
    </row>
    <row r="167" spans="1:17">
      <c r="A167" s="10">
        <v>1381</v>
      </c>
      <c r="B167" s="10">
        <v>9</v>
      </c>
      <c r="C167" s="10" t="s">
        <v>458</v>
      </c>
      <c r="D167" s="10" t="s">
        <v>459</v>
      </c>
      <c r="E167" s="10">
        <v>29669</v>
      </c>
      <c r="F167" s="10">
        <v>204</v>
      </c>
      <c r="G167" s="10">
        <v>3334</v>
      </c>
      <c r="H167" s="10">
        <v>968</v>
      </c>
      <c r="I167" s="10">
        <v>3446</v>
      </c>
      <c r="J167" s="10">
        <v>2217</v>
      </c>
      <c r="K167" s="10">
        <v>1</v>
      </c>
      <c r="L167" s="10">
        <v>0</v>
      </c>
      <c r="M167" s="10">
        <v>0</v>
      </c>
      <c r="N167" s="10">
        <v>0</v>
      </c>
      <c r="O167" s="10">
        <v>22</v>
      </c>
      <c r="P167" s="10">
        <v>17606</v>
      </c>
      <c r="Q167" s="10">
        <v>1872</v>
      </c>
    </row>
    <row r="168" spans="1:17">
      <c r="A168" s="10">
        <v>1381</v>
      </c>
      <c r="B168" s="10">
        <v>3</v>
      </c>
      <c r="C168" s="10" t="s">
        <v>460</v>
      </c>
      <c r="D168" s="10" t="s">
        <v>461</v>
      </c>
      <c r="E168" s="10">
        <v>67881</v>
      </c>
      <c r="F168" s="10">
        <v>576</v>
      </c>
      <c r="G168" s="10">
        <v>9869</v>
      </c>
      <c r="H168" s="10">
        <v>1156</v>
      </c>
      <c r="I168" s="10">
        <v>11655</v>
      </c>
      <c r="J168" s="10">
        <v>5354</v>
      </c>
      <c r="K168" s="10">
        <v>345</v>
      </c>
      <c r="L168" s="10">
        <v>0</v>
      </c>
      <c r="M168" s="10">
        <v>0</v>
      </c>
      <c r="N168" s="10">
        <v>0</v>
      </c>
      <c r="O168" s="10">
        <v>401</v>
      </c>
      <c r="P168" s="10">
        <v>32391</v>
      </c>
      <c r="Q168" s="10">
        <v>6133</v>
      </c>
    </row>
    <row r="169" spans="1:17">
      <c r="A169" s="10">
        <v>1381</v>
      </c>
      <c r="B169" s="10">
        <v>4</v>
      </c>
      <c r="C169" s="10" t="s">
        <v>462</v>
      </c>
      <c r="D169" s="10" t="s">
        <v>463</v>
      </c>
      <c r="E169" s="10">
        <v>14428</v>
      </c>
      <c r="F169" s="10">
        <v>178</v>
      </c>
      <c r="G169" s="10">
        <v>3866</v>
      </c>
      <c r="H169" s="10">
        <v>239</v>
      </c>
      <c r="I169" s="10">
        <v>2559</v>
      </c>
      <c r="J169" s="10">
        <v>1599</v>
      </c>
      <c r="K169" s="10">
        <v>39</v>
      </c>
      <c r="L169" s="10">
        <v>0</v>
      </c>
      <c r="M169" s="10">
        <v>0</v>
      </c>
      <c r="N169" s="10">
        <v>0</v>
      </c>
      <c r="O169" s="10">
        <v>16</v>
      </c>
      <c r="P169" s="10">
        <v>4932</v>
      </c>
      <c r="Q169" s="10">
        <v>1000</v>
      </c>
    </row>
    <row r="170" spans="1:17">
      <c r="A170" s="10">
        <v>1381</v>
      </c>
      <c r="B170" s="10">
        <v>4</v>
      </c>
      <c r="C170" s="10" t="s">
        <v>464</v>
      </c>
      <c r="D170" s="10" t="s">
        <v>465</v>
      </c>
      <c r="E170" s="10">
        <v>19491</v>
      </c>
      <c r="F170" s="10">
        <v>75</v>
      </c>
      <c r="G170" s="10">
        <v>538</v>
      </c>
      <c r="H170" s="10">
        <v>125</v>
      </c>
      <c r="I170" s="10">
        <v>6598</v>
      </c>
      <c r="J170" s="10">
        <v>444</v>
      </c>
      <c r="K170" s="10">
        <v>91</v>
      </c>
      <c r="L170" s="10">
        <v>0</v>
      </c>
      <c r="M170" s="10">
        <v>0</v>
      </c>
      <c r="N170" s="10">
        <v>0</v>
      </c>
      <c r="O170" s="10">
        <v>120</v>
      </c>
      <c r="P170" s="10">
        <v>10380</v>
      </c>
      <c r="Q170" s="10">
        <v>1121</v>
      </c>
    </row>
    <row r="171" spans="1:17">
      <c r="A171" s="10">
        <v>1381</v>
      </c>
      <c r="B171" s="10">
        <v>4</v>
      </c>
      <c r="C171" s="10" t="s">
        <v>466</v>
      </c>
      <c r="D171" s="10" t="s">
        <v>467</v>
      </c>
      <c r="E171" s="10">
        <v>1959</v>
      </c>
      <c r="F171" s="10">
        <v>0</v>
      </c>
      <c r="G171" s="10">
        <v>334</v>
      </c>
      <c r="H171" s="10">
        <v>74</v>
      </c>
      <c r="I171" s="10">
        <v>28</v>
      </c>
      <c r="J171" s="10">
        <v>276</v>
      </c>
      <c r="K171" s="10">
        <v>0</v>
      </c>
      <c r="L171" s="10">
        <v>0</v>
      </c>
      <c r="M171" s="10">
        <v>0</v>
      </c>
      <c r="N171" s="10">
        <v>0</v>
      </c>
      <c r="O171" s="10">
        <v>2</v>
      </c>
      <c r="P171" s="10">
        <v>1158</v>
      </c>
      <c r="Q171" s="10">
        <v>87</v>
      </c>
    </row>
    <row r="172" spans="1:17">
      <c r="A172" s="10">
        <v>1381</v>
      </c>
      <c r="B172" s="10">
        <v>4</v>
      </c>
      <c r="C172" s="10" t="s">
        <v>468</v>
      </c>
      <c r="D172" s="10" t="s">
        <v>469</v>
      </c>
      <c r="E172" s="10">
        <v>16028</v>
      </c>
      <c r="F172" s="10">
        <v>143</v>
      </c>
      <c r="G172" s="10">
        <v>2244</v>
      </c>
      <c r="H172" s="10">
        <v>268</v>
      </c>
      <c r="I172" s="10">
        <v>1795</v>
      </c>
      <c r="J172" s="10">
        <v>895</v>
      </c>
      <c r="K172" s="10">
        <v>0</v>
      </c>
      <c r="L172" s="10">
        <v>0</v>
      </c>
      <c r="M172" s="10">
        <v>0</v>
      </c>
      <c r="N172" s="10">
        <v>0</v>
      </c>
      <c r="O172" s="10">
        <v>194</v>
      </c>
      <c r="P172" s="10">
        <v>8685</v>
      </c>
      <c r="Q172" s="10">
        <v>1804</v>
      </c>
    </row>
    <row r="173" spans="1:17">
      <c r="A173" s="10">
        <v>1381</v>
      </c>
      <c r="B173" s="10">
        <v>4</v>
      </c>
      <c r="C173" s="10" t="s">
        <v>470</v>
      </c>
      <c r="D173" s="10" t="s">
        <v>471</v>
      </c>
      <c r="E173" s="10">
        <v>10141</v>
      </c>
      <c r="F173" s="10">
        <v>83</v>
      </c>
      <c r="G173" s="10">
        <v>2282</v>
      </c>
      <c r="H173" s="10">
        <v>319</v>
      </c>
      <c r="I173" s="10">
        <v>204</v>
      </c>
      <c r="J173" s="10">
        <v>1655</v>
      </c>
      <c r="K173" s="10">
        <v>215</v>
      </c>
      <c r="L173" s="10">
        <v>0</v>
      </c>
      <c r="M173" s="10">
        <v>0</v>
      </c>
      <c r="N173" s="10">
        <v>0</v>
      </c>
      <c r="O173" s="10">
        <v>0</v>
      </c>
      <c r="P173" s="10">
        <v>3710</v>
      </c>
      <c r="Q173" s="10">
        <v>1673</v>
      </c>
    </row>
    <row r="174" spans="1:17">
      <c r="A174" s="10">
        <v>1381</v>
      </c>
      <c r="B174" s="10">
        <v>4</v>
      </c>
      <c r="C174" s="10" t="s">
        <v>472</v>
      </c>
      <c r="D174" s="10" t="s">
        <v>473</v>
      </c>
      <c r="E174" s="10">
        <v>2011</v>
      </c>
      <c r="F174" s="10">
        <v>7</v>
      </c>
      <c r="G174" s="10">
        <v>73</v>
      </c>
      <c r="H174" s="10">
        <v>47</v>
      </c>
      <c r="I174" s="10">
        <v>231</v>
      </c>
      <c r="J174" s="10">
        <v>115</v>
      </c>
      <c r="K174" s="10">
        <v>0</v>
      </c>
      <c r="L174" s="10">
        <v>0</v>
      </c>
      <c r="M174" s="10">
        <v>0</v>
      </c>
      <c r="N174" s="10">
        <v>0</v>
      </c>
      <c r="O174" s="10">
        <v>40</v>
      </c>
      <c r="P174" s="10">
        <v>1267</v>
      </c>
      <c r="Q174" s="10">
        <v>230</v>
      </c>
    </row>
    <row r="175" spans="1:17">
      <c r="A175" s="10">
        <v>1381</v>
      </c>
      <c r="B175" s="10">
        <v>4</v>
      </c>
      <c r="C175" s="10" t="s">
        <v>474</v>
      </c>
      <c r="D175" s="10" t="s">
        <v>475</v>
      </c>
      <c r="E175" s="10">
        <v>3822</v>
      </c>
      <c r="F175" s="10">
        <v>90</v>
      </c>
      <c r="G175" s="10">
        <v>533</v>
      </c>
      <c r="H175" s="10">
        <v>83</v>
      </c>
      <c r="I175" s="10">
        <v>240</v>
      </c>
      <c r="J175" s="10">
        <v>370</v>
      </c>
      <c r="K175" s="10">
        <v>1</v>
      </c>
      <c r="L175" s="10">
        <v>0</v>
      </c>
      <c r="M175" s="10">
        <v>0</v>
      </c>
      <c r="N175" s="10">
        <v>0</v>
      </c>
      <c r="O175" s="10">
        <v>29</v>
      </c>
      <c r="P175" s="10">
        <v>2260</v>
      </c>
      <c r="Q175" s="10">
        <v>217</v>
      </c>
    </row>
    <row r="176" spans="1:17">
      <c r="A176" s="10">
        <v>1381</v>
      </c>
      <c r="B176" s="10">
        <v>2</v>
      </c>
      <c r="C176" s="10" t="s">
        <v>476</v>
      </c>
      <c r="D176" s="10" t="s">
        <v>477</v>
      </c>
      <c r="E176" s="10">
        <v>225732</v>
      </c>
      <c r="F176" s="10">
        <v>1109</v>
      </c>
      <c r="G176" s="10">
        <v>17357</v>
      </c>
      <c r="H176" s="10">
        <v>3743</v>
      </c>
      <c r="I176" s="10">
        <v>29273</v>
      </c>
      <c r="J176" s="10">
        <v>14893</v>
      </c>
      <c r="K176" s="10">
        <v>562</v>
      </c>
      <c r="L176" s="10">
        <v>0</v>
      </c>
      <c r="M176" s="10">
        <v>2</v>
      </c>
      <c r="N176" s="10">
        <v>0</v>
      </c>
      <c r="O176" s="10">
        <v>902</v>
      </c>
      <c r="P176" s="10">
        <v>149114</v>
      </c>
      <c r="Q176" s="10">
        <v>8777</v>
      </c>
    </row>
    <row r="177" spans="1:17">
      <c r="A177" s="10">
        <v>1381</v>
      </c>
      <c r="B177" s="10">
        <v>3</v>
      </c>
      <c r="C177" s="10" t="s">
        <v>478</v>
      </c>
      <c r="D177" s="10" t="s">
        <v>479</v>
      </c>
      <c r="E177" s="10">
        <v>110118</v>
      </c>
      <c r="F177" s="10">
        <v>137</v>
      </c>
      <c r="G177" s="10">
        <v>2422</v>
      </c>
      <c r="H177" s="10">
        <v>191</v>
      </c>
      <c r="I177" s="10">
        <v>18076</v>
      </c>
      <c r="J177" s="10">
        <v>5008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80766</v>
      </c>
      <c r="Q177" s="10">
        <v>3518</v>
      </c>
    </row>
    <row r="178" spans="1:17">
      <c r="A178" s="10">
        <v>1381</v>
      </c>
      <c r="B178" s="10">
        <v>4</v>
      </c>
      <c r="C178" s="10" t="s">
        <v>480</v>
      </c>
      <c r="D178" s="10" t="s">
        <v>479</v>
      </c>
      <c r="E178" s="10">
        <v>110118</v>
      </c>
      <c r="F178" s="10">
        <v>137</v>
      </c>
      <c r="G178" s="10">
        <v>2422</v>
      </c>
      <c r="H178" s="10">
        <v>191</v>
      </c>
      <c r="I178" s="10">
        <v>18076</v>
      </c>
      <c r="J178" s="10">
        <v>5008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80766</v>
      </c>
      <c r="Q178" s="10">
        <v>3518</v>
      </c>
    </row>
    <row r="179" spans="1:17">
      <c r="A179" s="10">
        <v>1381</v>
      </c>
      <c r="B179" s="10">
        <v>3</v>
      </c>
      <c r="C179" s="10" t="s">
        <v>481</v>
      </c>
      <c r="D179" s="10" t="s">
        <v>482</v>
      </c>
      <c r="E179" s="10">
        <v>17486</v>
      </c>
      <c r="F179" s="10">
        <v>571</v>
      </c>
      <c r="G179" s="10">
        <v>5451</v>
      </c>
      <c r="H179" s="10">
        <v>1539</v>
      </c>
      <c r="I179" s="10">
        <v>1298</v>
      </c>
      <c r="J179" s="10">
        <v>4869</v>
      </c>
      <c r="K179" s="10">
        <v>0</v>
      </c>
      <c r="L179" s="10">
        <v>0</v>
      </c>
      <c r="M179" s="10">
        <v>0</v>
      </c>
      <c r="N179" s="10">
        <v>0</v>
      </c>
      <c r="O179" s="10">
        <v>10</v>
      </c>
      <c r="P179" s="10">
        <v>3439</v>
      </c>
      <c r="Q179" s="10">
        <v>308</v>
      </c>
    </row>
    <row r="180" spans="1:17">
      <c r="A180" s="10">
        <v>1381</v>
      </c>
      <c r="B180" s="10">
        <v>4</v>
      </c>
      <c r="C180" s="10" t="s">
        <v>483</v>
      </c>
      <c r="D180" s="10" t="s">
        <v>482</v>
      </c>
      <c r="E180" s="10">
        <v>17486</v>
      </c>
      <c r="F180" s="10">
        <v>571</v>
      </c>
      <c r="G180" s="10">
        <v>5451</v>
      </c>
      <c r="H180" s="10">
        <v>1539</v>
      </c>
      <c r="I180" s="10">
        <v>1298</v>
      </c>
      <c r="J180" s="10">
        <v>4869</v>
      </c>
      <c r="K180" s="10">
        <v>0</v>
      </c>
      <c r="L180" s="10">
        <v>0</v>
      </c>
      <c r="M180" s="10">
        <v>0</v>
      </c>
      <c r="N180" s="10">
        <v>0</v>
      </c>
      <c r="O180" s="10">
        <v>10</v>
      </c>
      <c r="P180" s="10">
        <v>3439</v>
      </c>
      <c r="Q180" s="10">
        <v>308</v>
      </c>
    </row>
    <row r="181" spans="1:17">
      <c r="A181" s="10">
        <v>1381</v>
      </c>
      <c r="B181" s="10">
        <v>3</v>
      </c>
      <c r="C181" s="10" t="s">
        <v>484</v>
      </c>
      <c r="D181" s="10" t="s">
        <v>485</v>
      </c>
      <c r="E181" s="10">
        <v>98128</v>
      </c>
      <c r="F181" s="10">
        <v>401</v>
      </c>
      <c r="G181" s="10">
        <v>9484</v>
      </c>
      <c r="H181" s="10">
        <v>2012</v>
      </c>
      <c r="I181" s="10">
        <v>9899</v>
      </c>
      <c r="J181" s="10">
        <v>5015</v>
      </c>
      <c r="K181" s="10">
        <v>562</v>
      </c>
      <c r="L181" s="10">
        <v>0</v>
      </c>
      <c r="M181" s="10">
        <v>2</v>
      </c>
      <c r="N181" s="10">
        <v>0</v>
      </c>
      <c r="O181" s="10">
        <v>892</v>
      </c>
      <c r="P181" s="10">
        <v>64909</v>
      </c>
      <c r="Q181" s="10">
        <v>4951</v>
      </c>
    </row>
    <row r="182" spans="1:17">
      <c r="A182" s="10">
        <v>1381</v>
      </c>
      <c r="B182" s="10">
        <v>4</v>
      </c>
      <c r="C182" s="10" t="s">
        <v>486</v>
      </c>
      <c r="D182" s="10" t="s">
        <v>485</v>
      </c>
      <c r="E182" s="10">
        <v>98128</v>
      </c>
      <c r="F182" s="10">
        <v>401</v>
      </c>
      <c r="G182" s="10">
        <v>9484</v>
      </c>
      <c r="H182" s="10">
        <v>2012</v>
      </c>
      <c r="I182" s="10">
        <v>9899</v>
      </c>
      <c r="J182" s="10">
        <v>5015</v>
      </c>
      <c r="K182" s="10">
        <v>562</v>
      </c>
      <c r="L182" s="10">
        <v>0</v>
      </c>
      <c r="M182" s="10">
        <v>2</v>
      </c>
      <c r="N182" s="10">
        <v>0</v>
      </c>
      <c r="O182" s="10">
        <v>892</v>
      </c>
      <c r="P182" s="10">
        <v>64909</v>
      </c>
      <c r="Q182" s="10">
        <v>4951</v>
      </c>
    </row>
    <row r="183" spans="1:17">
      <c r="A183" s="10">
        <v>1381</v>
      </c>
      <c r="B183" s="10">
        <v>2</v>
      </c>
      <c r="C183" s="10" t="s">
        <v>487</v>
      </c>
      <c r="D183" s="10" t="s">
        <v>488</v>
      </c>
      <c r="E183" s="10">
        <v>41334</v>
      </c>
      <c r="F183" s="10">
        <v>234</v>
      </c>
      <c r="G183" s="10">
        <v>2367</v>
      </c>
      <c r="H183" s="10">
        <v>1827</v>
      </c>
      <c r="I183" s="10">
        <v>1654</v>
      </c>
      <c r="J183" s="10">
        <v>3163</v>
      </c>
      <c r="K183" s="10">
        <v>891</v>
      </c>
      <c r="L183" s="10">
        <v>22</v>
      </c>
      <c r="M183" s="10">
        <v>0</v>
      </c>
      <c r="N183" s="10">
        <v>0</v>
      </c>
      <c r="O183" s="10">
        <v>312</v>
      </c>
      <c r="P183" s="10">
        <v>26995</v>
      </c>
      <c r="Q183" s="10">
        <v>3871</v>
      </c>
    </row>
    <row r="184" spans="1:17">
      <c r="A184" s="10">
        <v>1381</v>
      </c>
      <c r="B184" s="10">
        <v>3</v>
      </c>
      <c r="C184" s="10" t="s">
        <v>489</v>
      </c>
      <c r="D184" s="10" t="s">
        <v>490</v>
      </c>
      <c r="E184" s="10">
        <v>11685</v>
      </c>
      <c r="F184" s="10">
        <v>3</v>
      </c>
      <c r="G184" s="10">
        <v>510</v>
      </c>
      <c r="H184" s="10">
        <v>162</v>
      </c>
      <c r="I184" s="10">
        <v>0</v>
      </c>
      <c r="J184" s="10">
        <v>1537</v>
      </c>
      <c r="K184" s="10">
        <v>0</v>
      </c>
      <c r="L184" s="10">
        <v>0</v>
      </c>
      <c r="M184" s="10">
        <v>0</v>
      </c>
      <c r="N184" s="10">
        <v>0</v>
      </c>
      <c r="O184" s="10">
        <v>75</v>
      </c>
      <c r="P184" s="10">
        <v>8105</v>
      </c>
      <c r="Q184" s="10">
        <v>1292</v>
      </c>
    </row>
    <row r="185" spans="1:17">
      <c r="A185" s="10">
        <v>1381</v>
      </c>
      <c r="B185" s="10">
        <v>4</v>
      </c>
      <c r="C185" s="10" t="s">
        <v>491</v>
      </c>
      <c r="D185" s="10" t="s">
        <v>492</v>
      </c>
      <c r="E185" s="10">
        <v>11595</v>
      </c>
      <c r="F185" s="10">
        <v>3</v>
      </c>
      <c r="G185" s="10">
        <v>497</v>
      </c>
      <c r="H185" s="10">
        <v>151</v>
      </c>
      <c r="I185" s="10">
        <v>0</v>
      </c>
      <c r="J185" s="10">
        <v>1524</v>
      </c>
      <c r="K185" s="10">
        <v>0</v>
      </c>
      <c r="L185" s="10">
        <v>0</v>
      </c>
      <c r="M185" s="10">
        <v>0</v>
      </c>
      <c r="N185" s="10">
        <v>0</v>
      </c>
      <c r="O185" s="10">
        <v>75</v>
      </c>
      <c r="P185" s="10">
        <v>8093</v>
      </c>
      <c r="Q185" s="10">
        <v>1253</v>
      </c>
    </row>
    <row r="186" spans="1:17">
      <c r="A186" s="10">
        <v>1381</v>
      </c>
      <c r="B186" s="10">
        <v>4</v>
      </c>
      <c r="C186" s="10" t="s">
        <v>493</v>
      </c>
      <c r="D186" s="10" t="s">
        <v>494</v>
      </c>
      <c r="E186" s="10">
        <v>90</v>
      </c>
      <c r="F186" s="10">
        <v>0</v>
      </c>
      <c r="G186" s="10">
        <v>13</v>
      </c>
      <c r="H186" s="10">
        <v>12</v>
      </c>
      <c r="I186" s="10">
        <v>0</v>
      </c>
      <c r="J186" s="10">
        <v>14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12</v>
      </c>
      <c r="Q186" s="10">
        <v>39</v>
      </c>
    </row>
    <row r="187" spans="1:17">
      <c r="A187" s="10">
        <v>1381</v>
      </c>
      <c r="B187" s="10">
        <v>3</v>
      </c>
      <c r="C187" s="10" t="s">
        <v>495</v>
      </c>
      <c r="D187" s="10" t="s">
        <v>496</v>
      </c>
      <c r="E187" s="10">
        <v>9954</v>
      </c>
      <c r="F187" s="10">
        <v>9</v>
      </c>
      <c r="G187" s="10">
        <v>588</v>
      </c>
      <c r="H187" s="10">
        <v>816</v>
      </c>
      <c r="I187" s="10">
        <v>29</v>
      </c>
      <c r="J187" s="10">
        <v>213</v>
      </c>
      <c r="K187" s="10">
        <v>889</v>
      </c>
      <c r="L187" s="10">
        <v>22</v>
      </c>
      <c r="M187" s="10">
        <v>0</v>
      </c>
      <c r="N187" s="10">
        <v>0</v>
      </c>
      <c r="O187" s="10">
        <v>188</v>
      </c>
      <c r="P187" s="10">
        <v>6147</v>
      </c>
      <c r="Q187" s="10">
        <v>1053</v>
      </c>
    </row>
    <row r="188" spans="1:17">
      <c r="A188" s="10">
        <v>1381</v>
      </c>
      <c r="B188" s="10">
        <v>4</v>
      </c>
      <c r="C188" s="10" t="s">
        <v>497</v>
      </c>
      <c r="D188" s="10" t="s">
        <v>496</v>
      </c>
      <c r="E188" s="10">
        <v>9954</v>
      </c>
      <c r="F188" s="10">
        <v>9</v>
      </c>
      <c r="G188" s="10">
        <v>588</v>
      </c>
      <c r="H188" s="10">
        <v>816</v>
      </c>
      <c r="I188" s="10">
        <v>29</v>
      </c>
      <c r="J188" s="10">
        <v>213</v>
      </c>
      <c r="K188" s="10">
        <v>889</v>
      </c>
      <c r="L188" s="10">
        <v>22</v>
      </c>
      <c r="M188" s="10">
        <v>0</v>
      </c>
      <c r="N188" s="10">
        <v>0</v>
      </c>
      <c r="O188" s="10">
        <v>188</v>
      </c>
      <c r="P188" s="10">
        <v>6147</v>
      </c>
      <c r="Q188" s="10">
        <v>1053</v>
      </c>
    </row>
    <row r="189" spans="1:17">
      <c r="A189" s="10">
        <v>1381</v>
      </c>
      <c r="B189" s="10">
        <v>3</v>
      </c>
      <c r="C189" s="10" t="s">
        <v>498</v>
      </c>
      <c r="D189" s="10" t="s">
        <v>499</v>
      </c>
      <c r="E189" s="10">
        <v>19696</v>
      </c>
      <c r="F189" s="10">
        <v>222</v>
      </c>
      <c r="G189" s="10">
        <v>1269</v>
      </c>
      <c r="H189" s="10">
        <v>848</v>
      </c>
      <c r="I189" s="10">
        <v>1625</v>
      </c>
      <c r="J189" s="10">
        <v>1413</v>
      </c>
      <c r="K189" s="10">
        <v>2</v>
      </c>
      <c r="L189" s="10">
        <v>1</v>
      </c>
      <c r="M189" s="10">
        <v>0</v>
      </c>
      <c r="N189" s="10">
        <v>0</v>
      </c>
      <c r="O189" s="10">
        <v>48</v>
      </c>
      <c r="P189" s="10">
        <v>12742</v>
      </c>
      <c r="Q189" s="10">
        <v>1526</v>
      </c>
    </row>
    <row r="190" spans="1:17">
      <c r="A190" s="10">
        <v>1381</v>
      </c>
      <c r="B190" s="10">
        <v>4</v>
      </c>
      <c r="C190" s="10" t="s">
        <v>500</v>
      </c>
      <c r="D190" s="10" t="s">
        <v>501</v>
      </c>
      <c r="E190" s="10">
        <v>12516</v>
      </c>
      <c r="F190" s="10">
        <v>216</v>
      </c>
      <c r="G190" s="10">
        <v>1077</v>
      </c>
      <c r="H190" s="10">
        <v>224</v>
      </c>
      <c r="I190" s="10">
        <v>1427</v>
      </c>
      <c r="J190" s="10">
        <v>864</v>
      </c>
      <c r="K190" s="10">
        <v>1</v>
      </c>
      <c r="L190" s="10">
        <v>0</v>
      </c>
      <c r="M190" s="10">
        <v>0</v>
      </c>
      <c r="N190" s="10">
        <v>0</v>
      </c>
      <c r="O190" s="10">
        <v>15</v>
      </c>
      <c r="P190" s="10">
        <v>7586</v>
      </c>
      <c r="Q190" s="10">
        <v>1108</v>
      </c>
    </row>
    <row r="191" spans="1:17">
      <c r="A191" s="10">
        <v>1381</v>
      </c>
      <c r="B191" s="10">
        <v>4</v>
      </c>
      <c r="C191" s="10" t="s">
        <v>502</v>
      </c>
      <c r="D191" s="10" t="s">
        <v>503</v>
      </c>
      <c r="E191" s="10">
        <v>1426</v>
      </c>
      <c r="F191" s="10">
        <v>3</v>
      </c>
      <c r="G191" s="10">
        <v>127</v>
      </c>
      <c r="H191" s="10">
        <v>21</v>
      </c>
      <c r="I191" s="10">
        <v>103</v>
      </c>
      <c r="J191" s="10">
        <v>131</v>
      </c>
      <c r="K191" s="10">
        <v>0</v>
      </c>
      <c r="L191" s="10">
        <v>1</v>
      </c>
      <c r="M191" s="10">
        <v>0</v>
      </c>
      <c r="N191" s="10">
        <v>0</v>
      </c>
      <c r="O191" s="10">
        <v>33</v>
      </c>
      <c r="P191" s="10">
        <v>771</v>
      </c>
      <c r="Q191" s="10">
        <v>236</v>
      </c>
    </row>
    <row r="192" spans="1:17">
      <c r="A192" s="10">
        <v>1381</v>
      </c>
      <c r="B192" s="10">
        <v>4</v>
      </c>
      <c r="C192" s="10" t="s">
        <v>504</v>
      </c>
      <c r="D192" s="10" t="s">
        <v>499</v>
      </c>
      <c r="E192" s="10">
        <v>5753</v>
      </c>
      <c r="F192" s="10">
        <v>4</v>
      </c>
      <c r="G192" s="10">
        <v>66</v>
      </c>
      <c r="H192" s="10">
        <v>604</v>
      </c>
      <c r="I192" s="10">
        <v>95</v>
      </c>
      <c r="J192" s="10">
        <v>418</v>
      </c>
      <c r="K192" s="10">
        <v>1</v>
      </c>
      <c r="L192" s="10">
        <v>0</v>
      </c>
      <c r="M192" s="10">
        <v>0</v>
      </c>
      <c r="N192" s="10">
        <v>0</v>
      </c>
      <c r="O192" s="10">
        <v>0</v>
      </c>
      <c r="P192" s="10">
        <v>4385</v>
      </c>
      <c r="Q192" s="10">
        <v>181</v>
      </c>
    </row>
    <row r="193" spans="1:17">
      <c r="A193" s="10">
        <v>1381</v>
      </c>
      <c r="B193" s="10">
        <v>2</v>
      </c>
      <c r="C193" s="10" t="s">
        <v>505</v>
      </c>
      <c r="D193" s="10" t="s">
        <v>506</v>
      </c>
      <c r="E193" s="10">
        <v>23344</v>
      </c>
      <c r="F193" s="10">
        <v>482</v>
      </c>
      <c r="G193" s="10">
        <v>3376</v>
      </c>
      <c r="H193" s="10">
        <v>540</v>
      </c>
      <c r="I193" s="10">
        <v>1143</v>
      </c>
      <c r="J193" s="10">
        <v>2036</v>
      </c>
      <c r="K193" s="10">
        <v>14</v>
      </c>
      <c r="L193" s="10">
        <v>0</v>
      </c>
      <c r="M193" s="10">
        <v>6</v>
      </c>
      <c r="N193" s="10">
        <v>0</v>
      </c>
      <c r="O193" s="10">
        <v>26</v>
      </c>
      <c r="P193" s="10">
        <v>14286</v>
      </c>
      <c r="Q193" s="10">
        <v>1434</v>
      </c>
    </row>
    <row r="194" spans="1:17">
      <c r="A194" s="10">
        <v>1381</v>
      </c>
      <c r="B194" s="10">
        <v>3</v>
      </c>
      <c r="C194" s="10" t="s">
        <v>507</v>
      </c>
      <c r="D194" s="10" t="s">
        <v>506</v>
      </c>
      <c r="E194" s="10">
        <v>23344</v>
      </c>
      <c r="F194" s="10">
        <v>482</v>
      </c>
      <c r="G194" s="10">
        <v>3376</v>
      </c>
      <c r="H194" s="10">
        <v>540</v>
      </c>
      <c r="I194" s="10">
        <v>1143</v>
      </c>
      <c r="J194" s="10">
        <v>2036</v>
      </c>
      <c r="K194" s="10">
        <v>14</v>
      </c>
      <c r="L194" s="10">
        <v>0</v>
      </c>
      <c r="M194" s="10">
        <v>6</v>
      </c>
      <c r="N194" s="10">
        <v>0</v>
      </c>
      <c r="O194" s="10">
        <v>26</v>
      </c>
      <c r="P194" s="10">
        <v>14286</v>
      </c>
      <c r="Q194" s="10">
        <v>1434</v>
      </c>
    </row>
    <row r="195" spans="1:17">
      <c r="A195" s="10">
        <v>1381</v>
      </c>
      <c r="B195" s="10">
        <v>4</v>
      </c>
      <c r="C195" s="10" t="s">
        <v>508</v>
      </c>
      <c r="D195" s="10" t="s">
        <v>506</v>
      </c>
      <c r="E195" s="10">
        <v>23344</v>
      </c>
      <c r="F195" s="10">
        <v>482</v>
      </c>
      <c r="G195" s="10">
        <v>3376</v>
      </c>
      <c r="H195" s="10">
        <v>540</v>
      </c>
      <c r="I195" s="10">
        <v>1143</v>
      </c>
      <c r="J195" s="10">
        <v>2036</v>
      </c>
      <c r="K195" s="10">
        <v>14</v>
      </c>
      <c r="L195" s="10">
        <v>0</v>
      </c>
      <c r="M195" s="10">
        <v>6</v>
      </c>
      <c r="N195" s="10">
        <v>0</v>
      </c>
      <c r="O195" s="10">
        <v>26</v>
      </c>
      <c r="P195" s="10">
        <v>14286</v>
      </c>
      <c r="Q195" s="10">
        <v>1434</v>
      </c>
    </row>
    <row r="196" spans="1:17">
      <c r="A196" s="10">
        <v>1381</v>
      </c>
      <c r="B196" s="10">
        <v>2</v>
      </c>
      <c r="C196" s="10" t="s">
        <v>509</v>
      </c>
      <c r="D196" s="10" t="s">
        <v>510</v>
      </c>
      <c r="E196" s="10">
        <v>30794</v>
      </c>
      <c r="F196" s="10">
        <v>235</v>
      </c>
      <c r="G196" s="10">
        <v>3360</v>
      </c>
      <c r="H196" s="10">
        <v>653</v>
      </c>
      <c r="I196" s="10">
        <v>2492</v>
      </c>
      <c r="J196" s="10">
        <v>1425</v>
      </c>
      <c r="K196" s="10">
        <v>758</v>
      </c>
      <c r="L196" s="10">
        <v>0</v>
      </c>
      <c r="M196" s="10">
        <v>0</v>
      </c>
      <c r="N196" s="10">
        <v>0</v>
      </c>
      <c r="O196" s="10">
        <v>20</v>
      </c>
      <c r="P196" s="10">
        <v>18088</v>
      </c>
      <c r="Q196" s="10">
        <v>3763</v>
      </c>
    </row>
    <row r="197" spans="1:17">
      <c r="A197" s="10">
        <v>1381</v>
      </c>
      <c r="B197" s="10">
        <v>3</v>
      </c>
      <c r="C197" s="10" t="s">
        <v>511</v>
      </c>
      <c r="D197" s="10" t="s">
        <v>512</v>
      </c>
      <c r="E197" s="10">
        <v>660</v>
      </c>
      <c r="F197" s="10">
        <v>2</v>
      </c>
      <c r="G197" s="10">
        <v>24</v>
      </c>
      <c r="H197" s="10">
        <v>87</v>
      </c>
      <c r="I197" s="10">
        <v>82</v>
      </c>
      <c r="J197" s="10">
        <v>20</v>
      </c>
      <c r="K197" s="10">
        <v>0</v>
      </c>
      <c r="L197" s="10">
        <v>0</v>
      </c>
      <c r="M197" s="10">
        <v>0</v>
      </c>
      <c r="N197" s="10">
        <v>0</v>
      </c>
      <c r="O197" s="10">
        <v>6</v>
      </c>
      <c r="P197" s="10">
        <v>362</v>
      </c>
      <c r="Q197" s="10">
        <v>77</v>
      </c>
    </row>
    <row r="198" spans="1:17">
      <c r="A198" s="10">
        <v>1381</v>
      </c>
      <c r="B198" s="10">
        <v>9</v>
      </c>
      <c r="C198" s="10" t="s">
        <v>513</v>
      </c>
      <c r="D198" s="10" t="s">
        <v>514</v>
      </c>
      <c r="E198" s="10">
        <v>660</v>
      </c>
      <c r="F198" s="10">
        <v>2</v>
      </c>
      <c r="G198" s="10">
        <v>24</v>
      </c>
      <c r="H198" s="10">
        <v>87</v>
      </c>
      <c r="I198" s="10">
        <v>82</v>
      </c>
      <c r="J198" s="10">
        <v>20</v>
      </c>
      <c r="K198" s="10">
        <v>0</v>
      </c>
      <c r="L198" s="10">
        <v>0</v>
      </c>
      <c r="M198" s="10">
        <v>0</v>
      </c>
      <c r="N198" s="10">
        <v>0</v>
      </c>
      <c r="O198" s="10">
        <v>6</v>
      </c>
      <c r="P198" s="10">
        <v>362</v>
      </c>
      <c r="Q198" s="10">
        <v>77</v>
      </c>
    </row>
    <row r="199" spans="1:17">
      <c r="A199" s="10">
        <v>1381</v>
      </c>
      <c r="B199" s="10">
        <v>3</v>
      </c>
      <c r="C199" s="10" t="s">
        <v>515</v>
      </c>
      <c r="D199" s="10" t="s">
        <v>516</v>
      </c>
      <c r="E199" s="10">
        <v>563</v>
      </c>
      <c r="F199" s="10">
        <v>20</v>
      </c>
      <c r="G199" s="10">
        <v>30</v>
      </c>
      <c r="H199" s="10">
        <v>30</v>
      </c>
      <c r="I199" s="10">
        <v>54</v>
      </c>
      <c r="J199" s="10">
        <v>36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351</v>
      </c>
      <c r="Q199" s="10">
        <v>43</v>
      </c>
    </row>
    <row r="200" spans="1:17">
      <c r="A200" s="10">
        <v>1381</v>
      </c>
      <c r="B200" s="10">
        <v>4</v>
      </c>
      <c r="C200" s="10" t="s">
        <v>517</v>
      </c>
      <c r="D200" s="10" t="s">
        <v>516</v>
      </c>
      <c r="E200" s="10">
        <v>563</v>
      </c>
      <c r="F200" s="10">
        <v>20</v>
      </c>
      <c r="G200" s="10">
        <v>30</v>
      </c>
      <c r="H200" s="10">
        <v>30</v>
      </c>
      <c r="I200" s="10">
        <v>54</v>
      </c>
      <c r="J200" s="10">
        <v>36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351</v>
      </c>
      <c r="Q200" s="10">
        <v>43</v>
      </c>
    </row>
    <row r="201" spans="1:17">
      <c r="A201" s="10">
        <v>1381</v>
      </c>
      <c r="B201" s="10">
        <v>3</v>
      </c>
      <c r="C201" s="10" t="s">
        <v>518</v>
      </c>
      <c r="D201" s="10" t="s">
        <v>519</v>
      </c>
      <c r="E201" s="10">
        <v>567</v>
      </c>
      <c r="F201" s="10">
        <v>11</v>
      </c>
      <c r="G201" s="10">
        <v>70</v>
      </c>
      <c r="H201" s="10">
        <v>6</v>
      </c>
      <c r="I201" s="10">
        <v>18</v>
      </c>
      <c r="J201" s="10">
        <v>26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396</v>
      </c>
      <c r="Q201" s="10">
        <v>42</v>
      </c>
    </row>
    <row r="202" spans="1:17">
      <c r="A202" s="10">
        <v>1381</v>
      </c>
      <c r="B202" s="10">
        <v>4</v>
      </c>
      <c r="C202" s="10" t="s">
        <v>520</v>
      </c>
      <c r="D202" s="10" t="s">
        <v>519</v>
      </c>
      <c r="E202" s="10">
        <v>567</v>
      </c>
      <c r="F202" s="10">
        <v>11</v>
      </c>
      <c r="G202" s="10">
        <v>70</v>
      </c>
      <c r="H202" s="10">
        <v>6</v>
      </c>
      <c r="I202" s="10">
        <v>18</v>
      </c>
      <c r="J202" s="10">
        <v>26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396</v>
      </c>
      <c r="Q202" s="10">
        <v>42</v>
      </c>
    </row>
    <row r="203" spans="1:17">
      <c r="A203" s="10">
        <v>1381</v>
      </c>
      <c r="B203" s="10">
        <v>3</v>
      </c>
      <c r="C203" s="10" t="s">
        <v>521</v>
      </c>
      <c r="D203" s="10" t="s">
        <v>522</v>
      </c>
      <c r="E203" s="10">
        <v>15954</v>
      </c>
      <c r="F203" s="10">
        <v>112</v>
      </c>
      <c r="G203" s="10">
        <v>1043</v>
      </c>
      <c r="H203" s="10">
        <v>412</v>
      </c>
      <c r="I203" s="10">
        <v>654</v>
      </c>
      <c r="J203" s="10">
        <v>700</v>
      </c>
      <c r="K203" s="10">
        <v>451</v>
      </c>
      <c r="L203" s="10">
        <v>0</v>
      </c>
      <c r="M203" s="10">
        <v>0</v>
      </c>
      <c r="N203" s="10">
        <v>0</v>
      </c>
      <c r="O203" s="10">
        <v>0</v>
      </c>
      <c r="P203" s="10">
        <v>9813</v>
      </c>
      <c r="Q203" s="10">
        <v>2768</v>
      </c>
    </row>
    <row r="204" spans="1:17">
      <c r="A204" s="10">
        <v>1381</v>
      </c>
      <c r="B204" s="10">
        <v>4</v>
      </c>
      <c r="C204" s="10" t="s">
        <v>523</v>
      </c>
      <c r="D204" s="10" t="s">
        <v>522</v>
      </c>
      <c r="E204" s="10">
        <v>15954</v>
      </c>
      <c r="F204" s="10">
        <v>112</v>
      </c>
      <c r="G204" s="10">
        <v>1043</v>
      </c>
      <c r="H204" s="10">
        <v>412</v>
      </c>
      <c r="I204" s="10">
        <v>654</v>
      </c>
      <c r="J204" s="10">
        <v>700</v>
      </c>
      <c r="K204" s="10">
        <v>451</v>
      </c>
      <c r="L204" s="10">
        <v>0</v>
      </c>
      <c r="M204" s="10">
        <v>0</v>
      </c>
      <c r="N204" s="10">
        <v>0</v>
      </c>
      <c r="O204" s="10">
        <v>0</v>
      </c>
      <c r="P204" s="10">
        <v>9813</v>
      </c>
      <c r="Q204" s="10">
        <v>2768</v>
      </c>
    </row>
    <row r="205" spans="1:17">
      <c r="A205" s="10">
        <v>1381</v>
      </c>
      <c r="B205" s="10">
        <v>7</v>
      </c>
      <c r="C205" s="10" t="s">
        <v>524</v>
      </c>
      <c r="D205" s="10" t="s">
        <v>525</v>
      </c>
      <c r="E205" s="10">
        <v>13049</v>
      </c>
      <c r="F205" s="10">
        <v>90</v>
      </c>
      <c r="G205" s="10">
        <v>2194</v>
      </c>
      <c r="H205" s="10">
        <v>119</v>
      </c>
      <c r="I205" s="10">
        <v>1684</v>
      </c>
      <c r="J205" s="10">
        <v>642</v>
      </c>
      <c r="K205" s="10">
        <v>307</v>
      </c>
      <c r="L205" s="10">
        <v>0</v>
      </c>
      <c r="M205" s="10">
        <v>0</v>
      </c>
      <c r="N205" s="10">
        <v>0</v>
      </c>
      <c r="O205" s="10">
        <v>14</v>
      </c>
      <c r="P205" s="10">
        <v>7166</v>
      </c>
      <c r="Q205" s="10">
        <v>833</v>
      </c>
    </row>
    <row r="206" spans="1:17">
      <c r="A206" s="10">
        <v>1381</v>
      </c>
      <c r="B206" s="10">
        <v>9</v>
      </c>
      <c r="C206" s="10" t="s">
        <v>526</v>
      </c>
      <c r="D206" s="10" t="s">
        <v>525</v>
      </c>
      <c r="E206" s="10">
        <v>13049</v>
      </c>
      <c r="F206" s="10">
        <v>90</v>
      </c>
      <c r="G206" s="10">
        <v>2194</v>
      </c>
      <c r="H206" s="10">
        <v>119</v>
      </c>
      <c r="I206" s="10">
        <v>1684</v>
      </c>
      <c r="J206" s="10">
        <v>642</v>
      </c>
      <c r="K206" s="10">
        <v>307</v>
      </c>
      <c r="L206" s="10">
        <v>0</v>
      </c>
      <c r="M206" s="10">
        <v>0</v>
      </c>
      <c r="N206" s="10">
        <v>0</v>
      </c>
      <c r="O206" s="10">
        <v>14</v>
      </c>
      <c r="P206" s="10">
        <v>7166</v>
      </c>
      <c r="Q206" s="10">
        <v>833</v>
      </c>
    </row>
    <row r="207" spans="1:17">
      <c r="A207" s="10">
        <v>1381</v>
      </c>
      <c r="B207" s="10">
        <v>2</v>
      </c>
      <c r="C207" s="10" t="s">
        <v>527</v>
      </c>
      <c r="D207" s="10" t="s">
        <v>528</v>
      </c>
      <c r="E207" s="10">
        <v>3604</v>
      </c>
      <c r="F207" s="10">
        <v>30</v>
      </c>
      <c r="G207" s="10">
        <v>599</v>
      </c>
      <c r="H207" s="10">
        <v>16</v>
      </c>
      <c r="I207" s="10">
        <v>171</v>
      </c>
      <c r="J207" s="10">
        <v>622</v>
      </c>
      <c r="K207" s="10">
        <v>0</v>
      </c>
      <c r="L207" s="10">
        <v>1</v>
      </c>
      <c r="M207" s="10">
        <v>1</v>
      </c>
      <c r="N207" s="10">
        <v>0</v>
      </c>
      <c r="O207" s="10">
        <v>0</v>
      </c>
      <c r="P207" s="10">
        <v>1830</v>
      </c>
      <c r="Q207" s="10">
        <v>336</v>
      </c>
    </row>
    <row r="208" spans="1:17">
      <c r="A208" s="10">
        <v>1381</v>
      </c>
      <c r="B208" s="10">
        <v>7</v>
      </c>
      <c r="C208" s="10" t="s">
        <v>529</v>
      </c>
      <c r="D208" s="10" t="s">
        <v>530</v>
      </c>
      <c r="E208" s="10">
        <v>3604</v>
      </c>
      <c r="F208" s="10">
        <v>30</v>
      </c>
      <c r="G208" s="10">
        <v>599</v>
      </c>
      <c r="H208" s="10">
        <v>16</v>
      </c>
      <c r="I208" s="10">
        <v>171</v>
      </c>
      <c r="J208" s="10">
        <v>622</v>
      </c>
      <c r="K208" s="10">
        <v>0</v>
      </c>
      <c r="L208" s="10">
        <v>1</v>
      </c>
      <c r="M208" s="10">
        <v>1</v>
      </c>
      <c r="N208" s="10">
        <v>0</v>
      </c>
      <c r="O208" s="10">
        <v>0</v>
      </c>
      <c r="P208" s="10">
        <v>1830</v>
      </c>
      <c r="Q208" s="10">
        <v>336</v>
      </c>
    </row>
    <row r="209" spans="1:17">
      <c r="A209" s="10">
        <v>1381</v>
      </c>
      <c r="B209" s="10">
        <v>19</v>
      </c>
      <c r="C209" s="10" t="s">
        <v>531</v>
      </c>
      <c r="D209" s="10" t="s">
        <v>532</v>
      </c>
      <c r="E209" s="10">
        <v>64</v>
      </c>
      <c r="F209" s="10">
        <v>1</v>
      </c>
      <c r="G209" s="10">
        <v>20</v>
      </c>
      <c r="H209" s="10">
        <v>1</v>
      </c>
      <c r="I209" s="10">
        <v>3</v>
      </c>
      <c r="J209" s="10">
        <v>4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34</v>
      </c>
      <c r="Q209" s="10">
        <v>1</v>
      </c>
    </row>
    <row r="210" spans="1:17">
      <c r="A210" s="10">
        <v>1381</v>
      </c>
      <c r="B210" s="10">
        <v>4</v>
      </c>
      <c r="C210" s="10" t="s">
        <v>533</v>
      </c>
      <c r="D210" s="10" t="s">
        <v>534</v>
      </c>
      <c r="E210" s="10">
        <v>2999</v>
      </c>
      <c r="F210" s="10">
        <v>26</v>
      </c>
      <c r="G210" s="10">
        <v>533</v>
      </c>
      <c r="H210" s="10">
        <v>8</v>
      </c>
      <c r="I210" s="10">
        <v>156</v>
      </c>
      <c r="J210" s="10">
        <v>576</v>
      </c>
      <c r="K210" s="10">
        <v>0</v>
      </c>
      <c r="L210" s="10">
        <v>0</v>
      </c>
      <c r="M210" s="10">
        <v>1</v>
      </c>
      <c r="N210" s="10">
        <v>0</v>
      </c>
      <c r="O210" s="10">
        <v>0</v>
      </c>
      <c r="P210" s="10">
        <v>1401</v>
      </c>
      <c r="Q210" s="10">
        <v>299</v>
      </c>
    </row>
    <row r="211" spans="1:17">
      <c r="A211" s="10">
        <v>1381</v>
      </c>
      <c r="B211" s="10">
        <v>4</v>
      </c>
      <c r="C211" s="10" t="s">
        <v>535</v>
      </c>
      <c r="D211" s="10" t="s">
        <v>536</v>
      </c>
      <c r="E211" s="10">
        <v>384</v>
      </c>
      <c r="F211" s="10">
        <v>1</v>
      </c>
      <c r="G211" s="10">
        <v>31</v>
      </c>
      <c r="H211" s="10">
        <v>3</v>
      </c>
      <c r="I211" s="10">
        <v>12</v>
      </c>
      <c r="J211" s="10">
        <v>39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267</v>
      </c>
      <c r="Q211" s="10">
        <v>31</v>
      </c>
    </row>
    <row r="212" spans="1:17">
      <c r="A212" s="10">
        <v>1381</v>
      </c>
      <c r="B212" s="10">
        <v>4</v>
      </c>
      <c r="C212" s="10" t="s">
        <v>537</v>
      </c>
      <c r="D212" s="10" t="s">
        <v>538</v>
      </c>
      <c r="E212" s="10">
        <v>157</v>
      </c>
      <c r="F212" s="10">
        <v>2</v>
      </c>
      <c r="G212" s="10">
        <v>14</v>
      </c>
      <c r="H212" s="10">
        <v>4</v>
      </c>
      <c r="I212" s="10">
        <v>0</v>
      </c>
      <c r="J212" s="10">
        <v>3</v>
      </c>
      <c r="K212" s="10">
        <v>0</v>
      </c>
      <c r="L212" s="10">
        <v>1</v>
      </c>
      <c r="M212" s="10">
        <v>0</v>
      </c>
      <c r="N212" s="10">
        <v>0</v>
      </c>
      <c r="O212" s="10">
        <v>0</v>
      </c>
      <c r="P212" s="10">
        <v>128</v>
      </c>
      <c r="Q212" s="10">
        <v>4</v>
      </c>
    </row>
    <row r="213" spans="1:17">
      <c r="A213" s="10">
        <v>0</v>
      </c>
      <c r="B213" s="10">
        <v>0</v>
      </c>
      <c r="C213" s="10">
        <v>0</v>
      </c>
      <c r="D213" s="10">
        <v>0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</row>
    <row r="214" spans="1:17">
      <c r="A214" s="10">
        <v>0</v>
      </c>
      <c r="B214" s="10">
        <v>0</v>
      </c>
      <c r="C214" s="10">
        <v>0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</row>
    <row r="215" spans="1:17">
      <c r="A215" s="10">
        <v>0</v>
      </c>
      <c r="B215" s="10">
        <v>0</v>
      </c>
      <c r="C215" s="10">
        <v>0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</row>
    <row r="216" spans="1:17">
      <c r="A216" s="10">
        <v>0</v>
      </c>
      <c r="B216" s="10">
        <v>0</v>
      </c>
      <c r="C216" s="10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</row>
    <row r="217" spans="1:17">
      <c r="A217" s="10">
        <v>0</v>
      </c>
      <c r="B217" s="10">
        <v>0</v>
      </c>
      <c r="C217" s="10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</row>
    <row r="218" spans="1:17">
      <c r="A218" s="10">
        <v>0</v>
      </c>
      <c r="B218" s="10">
        <v>0</v>
      </c>
      <c r="C218" s="10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</row>
    <row r="219" spans="1:17">
      <c r="A219" s="10">
        <v>0</v>
      </c>
      <c r="B219" s="10">
        <v>0</v>
      </c>
      <c r="C219" s="10">
        <v>0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</row>
    <row r="220" spans="1:17">
      <c r="A220" s="10">
        <v>0</v>
      </c>
      <c r="B220" s="10">
        <v>0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</row>
    <row r="221" spans="1:17">
      <c r="A221" s="10">
        <v>0</v>
      </c>
      <c r="B221" s="10">
        <v>0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</row>
    <row r="222" spans="1:17">
      <c r="A222" s="10">
        <v>0</v>
      </c>
      <c r="B222" s="10">
        <v>0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</row>
    <row r="223" spans="1:17">
      <c r="A223" s="10">
        <v>0</v>
      </c>
      <c r="B223" s="10">
        <v>0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</row>
    <row r="224" spans="1:17">
      <c r="A224" s="10">
        <v>0</v>
      </c>
      <c r="B224" s="10">
        <v>0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</row>
    <row r="225" spans="1:17">
      <c r="A225" s="10">
        <v>0</v>
      </c>
      <c r="B225" s="10">
        <v>0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</row>
    <row r="226" spans="1:17">
      <c r="A226" s="10">
        <v>0</v>
      </c>
      <c r="B226" s="10">
        <v>0</v>
      </c>
      <c r="C226" s="10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</row>
    <row r="227" spans="1:17">
      <c r="A227" s="10">
        <v>0</v>
      </c>
      <c r="B227" s="10">
        <v>0</v>
      </c>
      <c r="C227" s="10">
        <v>0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</row>
    <row r="228" spans="1:17">
      <c r="A228" s="10">
        <v>0</v>
      </c>
      <c r="B228" s="10">
        <v>0</v>
      </c>
      <c r="C228" s="10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</row>
    <row r="229" spans="1:17">
      <c r="A229" s="10">
        <v>0</v>
      </c>
      <c r="B229" s="10">
        <v>0</v>
      </c>
      <c r="C229" s="10">
        <v>0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</row>
    <row r="230" spans="1:17">
      <c r="A230" s="10">
        <v>0</v>
      </c>
      <c r="B230" s="10">
        <v>0</v>
      </c>
      <c r="C230" s="10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</row>
  </sheetData>
  <mergeCells count="2">
    <mergeCell ref="C1:Q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30"/>
  <sheetViews>
    <sheetView rightToLeft="1" workbookViewId="0">
      <selection sqref="A1:B1"/>
    </sheetView>
  </sheetViews>
  <sheetFormatPr defaultRowHeight="15"/>
  <cols>
    <col min="1" max="1" width="9.140625" style="11"/>
    <col min="2" max="2" width="16.28515625" style="12" bestFit="1" customWidth="1"/>
    <col min="3" max="3" width="9.140625" style="13"/>
    <col min="4" max="4" width="58.7109375" style="12" customWidth="1"/>
    <col min="5" max="5" width="14.7109375" style="12" customWidth="1"/>
    <col min="6" max="6" width="15.85546875" style="12" customWidth="1"/>
    <col min="7" max="7" width="13.28515625" style="12" customWidth="1"/>
    <col min="8" max="9" width="13" style="12" customWidth="1"/>
    <col min="10" max="10" width="12.7109375" style="12" customWidth="1"/>
    <col min="11" max="11" width="14" style="12" customWidth="1"/>
    <col min="12" max="12" width="13.5703125" style="12" customWidth="1"/>
    <col min="13" max="13" width="13.42578125" style="12" customWidth="1"/>
    <col min="14" max="14" width="18.42578125" style="12" customWidth="1"/>
    <col min="15" max="15" width="16.140625" style="12" customWidth="1"/>
    <col min="16" max="16" width="13.85546875" style="12" customWidth="1"/>
    <col min="17" max="17" width="12.5703125" style="12" customWidth="1"/>
    <col min="18" max="18" width="13.42578125" style="12" customWidth="1"/>
    <col min="19" max="16384" width="9.140625" style="11"/>
  </cols>
  <sheetData>
    <row r="1" spans="1:18" ht="15.75" thickBot="1">
      <c r="A1" s="25" t="s">
        <v>159</v>
      </c>
      <c r="B1" s="25"/>
      <c r="C1" s="24" t="str">
        <f>CONCATENATE("7-",'فهرست جداول'!B8,"-",MID('فهرست جداول'!B1, 58,10), "                  (میلیون ریال)")</f>
        <v>7-پرداختی خدمات غیر صنعتی کارگاه‏ها بر حسب فعالیت-81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8" ht="40.5" customHeight="1" thickBot="1">
      <c r="A2" s="14" t="s">
        <v>128</v>
      </c>
      <c r="B2" s="14" t="s">
        <v>151</v>
      </c>
      <c r="C2" s="14" t="s">
        <v>0</v>
      </c>
      <c r="D2" s="15" t="s">
        <v>1</v>
      </c>
      <c r="E2" s="15" t="s">
        <v>68</v>
      </c>
      <c r="F2" s="15" t="s">
        <v>69</v>
      </c>
      <c r="G2" s="15" t="s">
        <v>70</v>
      </c>
      <c r="H2" s="15" t="s">
        <v>71</v>
      </c>
      <c r="I2" s="15" t="s">
        <v>72</v>
      </c>
      <c r="J2" s="15" t="s">
        <v>73</v>
      </c>
      <c r="K2" s="15" t="s">
        <v>74</v>
      </c>
      <c r="L2" s="15" t="s">
        <v>75</v>
      </c>
      <c r="M2" s="15" t="s">
        <v>76</v>
      </c>
      <c r="N2" s="15" t="s">
        <v>122</v>
      </c>
      <c r="O2" s="15" t="s">
        <v>77</v>
      </c>
      <c r="P2" s="15" t="s">
        <v>78</v>
      </c>
      <c r="Q2" s="15" t="s">
        <v>79</v>
      </c>
      <c r="R2" s="15" t="s">
        <v>80</v>
      </c>
    </row>
    <row r="3" spans="1:18">
      <c r="A3" s="10">
        <v>1381</v>
      </c>
      <c r="B3" s="10">
        <v>1</v>
      </c>
      <c r="C3" s="10" t="s">
        <v>162</v>
      </c>
      <c r="D3" s="10" t="s">
        <v>163</v>
      </c>
      <c r="E3" s="10">
        <v>11046150</v>
      </c>
      <c r="F3" s="10">
        <v>657950</v>
      </c>
      <c r="G3" s="10">
        <v>324701</v>
      </c>
      <c r="H3" s="10">
        <v>301677</v>
      </c>
      <c r="I3" s="10">
        <v>324537</v>
      </c>
      <c r="J3" s="10">
        <v>1940924</v>
      </c>
      <c r="K3" s="10">
        <v>607193</v>
      </c>
      <c r="L3" s="10">
        <v>349542</v>
      </c>
      <c r="M3" s="10">
        <v>137889</v>
      </c>
      <c r="N3" s="10">
        <v>713901</v>
      </c>
      <c r="O3" s="10">
        <v>339236</v>
      </c>
      <c r="P3" s="10">
        <v>1139608</v>
      </c>
      <c r="Q3" s="10">
        <v>425585</v>
      </c>
      <c r="R3" s="10">
        <v>3783406</v>
      </c>
    </row>
    <row r="4" spans="1:18">
      <c r="A4" s="10">
        <v>1381</v>
      </c>
      <c r="B4" s="10">
        <v>2</v>
      </c>
      <c r="C4" s="10" t="s">
        <v>164</v>
      </c>
      <c r="D4" s="10" t="s">
        <v>165</v>
      </c>
      <c r="E4" s="10">
        <v>727093</v>
      </c>
      <c r="F4" s="10">
        <v>61308</v>
      </c>
      <c r="G4" s="10">
        <v>29069</v>
      </c>
      <c r="H4" s="10">
        <v>14131</v>
      </c>
      <c r="I4" s="10">
        <v>26354</v>
      </c>
      <c r="J4" s="10">
        <v>121795</v>
      </c>
      <c r="K4" s="10">
        <v>41460</v>
      </c>
      <c r="L4" s="10">
        <v>22762</v>
      </c>
      <c r="M4" s="10">
        <v>9935</v>
      </c>
      <c r="N4" s="10">
        <v>28134</v>
      </c>
      <c r="O4" s="10">
        <v>22604</v>
      </c>
      <c r="P4" s="10">
        <v>154210</v>
      </c>
      <c r="Q4" s="10">
        <v>27321</v>
      </c>
      <c r="R4" s="10">
        <v>168011</v>
      </c>
    </row>
    <row r="5" spans="1:18">
      <c r="A5" s="10">
        <v>1381</v>
      </c>
      <c r="B5" s="10">
        <v>3</v>
      </c>
      <c r="C5" s="10" t="s">
        <v>166</v>
      </c>
      <c r="D5" s="10" t="s">
        <v>167</v>
      </c>
      <c r="E5" s="10">
        <v>45821</v>
      </c>
      <c r="F5" s="10">
        <v>2129</v>
      </c>
      <c r="G5" s="10">
        <v>3639</v>
      </c>
      <c r="H5" s="10">
        <v>3267</v>
      </c>
      <c r="I5" s="10">
        <v>2674</v>
      </c>
      <c r="J5" s="10">
        <v>6801</v>
      </c>
      <c r="K5" s="10">
        <v>3242</v>
      </c>
      <c r="L5" s="10">
        <v>1920</v>
      </c>
      <c r="M5" s="10">
        <v>144</v>
      </c>
      <c r="N5" s="10">
        <v>838</v>
      </c>
      <c r="O5" s="10">
        <v>1168</v>
      </c>
      <c r="P5" s="10">
        <v>6239</v>
      </c>
      <c r="Q5" s="10">
        <v>1777</v>
      </c>
      <c r="R5" s="10">
        <v>11982</v>
      </c>
    </row>
    <row r="6" spans="1:18">
      <c r="A6" s="10">
        <v>1381</v>
      </c>
      <c r="B6" s="10">
        <v>4</v>
      </c>
      <c r="C6" s="10" t="s">
        <v>168</v>
      </c>
      <c r="D6" s="10" t="s">
        <v>167</v>
      </c>
      <c r="E6" s="10">
        <v>45821</v>
      </c>
      <c r="F6" s="10">
        <v>2129</v>
      </c>
      <c r="G6" s="10">
        <v>3639</v>
      </c>
      <c r="H6" s="10">
        <v>3267</v>
      </c>
      <c r="I6" s="10">
        <v>2674</v>
      </c>
      <c r="J6" s="10">
        <v>6801</v>
      </c>
      <c r="K6" s="10">
        <v>3242</v>
      </c>
      <c r="L6" s="10">
        <v>1920</v>
      </c>
      <c r="M6" s="10">
        <v>144</v>
      </c>
      <c r="N6" s="10">
        <v>838</v>
      </c>
      <c r="O6" s="10">
        <v>1168</v>
      </c>
      <c r="P6" s="10">
        <v>6239</v>
      </c>
      <c r="Q6" s="10">
        <v>1777</v>
      </c>
      <c r="R6" s="10">
        <v>11982</v>
      </c>
    </row>
    <row r="7" spans="1:18">
      <c r="A7" s="10">
        <v>1381</v>
      </c>
      <c r="B7" s="10">
        <v>3</v>
      </c>
      <c r="C7" s="10" t="s">
        <v>169</v>
      </c>
      <c r="D7" s="10" t="s">
        <v>170</v>
      </c>
      <c r="E7" s="10">
        <v>11153</v>
      </c>
      <c r="F7" s="10">
        <v>163</v>
      </c>
      <c r="G7" s="10">
        <v>402</v>
      </c>
      <c r="H7" s="10">
        <v>6</v>
      </c>
      <c r="I7" s="10">
        <v>641</v>
      </c>
      <c r="J7" s="10">
        <v>1976</v>
      </c>
      <c r="K7" s="10">
        <v>543</v>
      </c>
      <c r="L7" s="10">
        <v>298</v>
      </c>
      <c r="M7" s="10">
        <v>120</v>
      </c>
      <c r="N7" s="10">
        <v>1366</v>
      </c>
      <c r="O7" s="10">
        <v>487</v>
      </c>
      <c r="P7" s="10">
        <v>1022</v>
      </c>
      <c r="Q7" s="10">
        <v>1540</v>
      </c>
      <c r="R7" s="10">
        <v>2587</v>
      </c>
    </row>
    <row r="8" spans="1:18">
      <c r="A8" s="10">
        <v>1381</v>
      </c>
      <c r="B8" s="10">
        <v>4</v>
      </c>
      <c r="C8" s="10" t="s">
        <v>171</v>
      </c>
      <c r="D8" s="10" t="s">
        <v>170</v>
      </c>
      <c r="E8" s="10">
        <v>11153</v>
      </c>
      <c r="F8" s="10">
        <v>163</v>
      </c>
      <c r="G8" s="10">
        <v>402</v>
      </c>
      <c r="H8" s="10">
        <v>6</v>
      </c>
      <c r="I8" s="10">
        <v>641</v>
      </c>
      <c r="J8" s="10">
        <v>1976</v>
      </c>
      <c r="K8" s="10">
        <v>543</v>
      </c>
      <c r="L8" s="10">
        <v>298</v>
      </c>
      <c r="M8" s="10">
        <v>120</v>
      </c>
      <c r="N8" s="10">
        <v>1366</v>
      </c>
      <c r="O8" s="10">
        <v>487</v>
      </c>
      <c r="P8" s="10">
        <v>1022</v>
      </c>
      <c r="Q8" s="10">
        <v>1540</v>
      </c>
      <c r="R8" s="10">
        <v>2587</v>
      </c>
    </row>
    <row r="9" spans="1:18">
      <c r="A9" s="10">
        <v>1381</v>
      </c>
      <c r="B9" s="10">
        <v>3</v>
      </c>
      <c r="C9" s="10" t="s">
        <v>172</v>
      </c>
      <c r="D9" s="10" t="s">
        <v>173</v>
      </c>
      <c r="E9" s="10">
        <v>69559</v>
      </c>
      <c r="F9" s="10">
        <v>1145</v>
      </c>
      <c r="G9" s="10">
        <v>3268</v>
      </c>
      <c r="H9" s="10">
        <v>588</v>
      </c>
      <c r="I9" s="10">
        <v>2873</v>
      </c>
      <c r="J9" s="10">
        <v>20933</v>
      </c>
      <c r="K9" s="10">
        <v>3174</v>
      </c>
      <c r="L9" s="10">
        <v>2107</v>
      </c>
      <c r="M9" s="10">
        <v>385</v>
      </c>
      <c r="N9" s="10">
        <v>1986</v>
      </c>
      <c r="O9" s="10">
        <v>1456</v>
      </c>
      <c r="P9" s="10">
        <v>21484</v>
      </c>
      <c r="Q9" s="10">
        <v>2224</v>
      </c>
      <c r="R9" s="10">
        <v>7938</v>
      </c>
    </row>
    <row r="10" spans="1:18">
      <c r="A10" s="10">
        <v>1381</v>
      </c>
      <c r="B10" s="10">
        <v>4</v>
      </c>
      <c r="C10" s="10" t="s">
        <v>174</v>
      </c>
      <c r="D10" s="10" t="s">
        <v>173</v>
      </c>
      <c r="E10" s="10">
        <v>69559</v>
      </c>
      <c r="F10" s="10">
        <v>1145</v>
      </c>
      <c r="G10" s="10">
        <v>3268</v>
      </c>
      <c r="H10" s="10">
        <v>588</v>
      </c>
      <c r="I10" s="10">
        <v>2873</v>
      </c>
      <c r="J10" s="10">
        <v>20933</v>
      </c>
      <c r="K10" s="10">
        <v>3174</v>
      </c>
      <c r="L10" s="10">
        <v>2107</v>
      </c>
      <c r="M10" s="10">
        <v>385</v>
      </c>
      <c r="N10" s="10">
        <v>1986</v>
      </c>
      <c r="O10" s="10">
        <v>1456</v>
      </c>
      <c r="P10" s="10">
        <v>21484</v>
      </c>
      <c r="Q10" s="10">
        <v>2224</v>
      </c>
      <c r="R10" s="10">
        <v>7938</v>
      </c>
    </row>
    <row r="11" spans="1:18">
      <c r="A11" s="10">
        <v>1381</v>
      </c>
      <c r="B11" s="10">
        <v>3</v>
      </c>
      <c r="C11" s="10" t="s">
        <v>175</v>
      </c>
      <c r="D11" s="10" t="s">
        <v>176</v>
      </c>
      <c r="E11" s="10">
        <v>102065</v>
      </c>
      <c r="F11" s="10">
        <v>1814</v>
      </c>
      <c r="G11" s="10">
        <v>5198</v>
      </c>
      <c r="H11" s="10">
        <v>4189</v>
      </c>
      <c r="I11" s="10">
        <v>2510</v>
      </c>
      <c r="J11" s="10">
        <v>18302</v>
      </c>
      <c r="K11" s="10">
        <v>6727</v>
      </c>
      <c r="L11" s="10">
        <v>6009</v>
      </c>
      <c r="M11" s="10">
        <v>1620</v>
      </c>
      <c r="N11" s="10">
        <v>11321</v>
      </c>
      <c r="O11" s="10">
        <v>3953</v>
      </c>
      <c r="P11" s="10">
        <v>16328</v>
      </c>
      <c r="Q11" s="10">
        <v>3504</v>
      </c>
      <c r="R11" s="10">
        <v>20591</v>
      </c>
    </row>
    <row r="12" spans="1:18">
      <c r="A12" s="10">
        <v>1381</v>
      </c>
      <c r="B12" s="10">
        <v>4</v>
      </c>
      <c r="C12" s="10" t="s">
        <v>177</v>
      </c>
      <c r="D12" s="10" t="s">
        <v>176</v>
      </c>
      <c r="E12" s="10">
        <v>102065</v>
      </c>
      <c r="F12" s="10">
        <v>1814</v>
      </c>
      <c r="G12" s="10">
        <v>5198</v>
      </c>
      <c r="H12" s="10">
        <v>4189</v>
      </c>
      <c r="I12" s="10">
        <v>2510</v>
      </c>
      <c r="J12" s="10">
        <v>18302</v>
      </c>
      <c r="K12" s="10">
        <v>6727</v>
      </c>
      <c r="L12" s="10">
        <v>6009</v>
      </c>
      <c r="M12" s="10">
        <v>1620</v>
      </c>
      <c r="N12" s="10">
        <v>11321</v>
      </c>
      <c r="O12" s="10">
        <v>3953</v>
      </c>
      <c r="P12" s="10">
        <v>16328</v>
      </c>
      <c r="Q12" s="10">
        <v>3504</v>
      </c>
      <c r="R12" s="10">
        <v>20591</v>
      </c>
    </row>
    <row r="13" spans="1:18">
      <c r="A13" s="10">
        <v>1381</v>
      </c>
      <c r="B13" s="10">
        <v>3</v>
      </c>
      <c r="C13" s="10" t="s">
        <v>178</v>
      </c>
      <c r="D13" s="10" t="s">
        <v>179</v>
      </c>
      <c r="E13" s="10">
        <v>145695</v>
      </c>
      <c r="F13" s="10">
        <v>30764</v>
      </c>
      <c r="G13" s="10">
        <v>5822</v>
      </c>
      <c r="H13" s="10">
        <v>485</v>
      </c>
      <c r="I13" s="10">
        <v>3252</v>
      </c>
      <c r="J13" s="10">
        <v>27660</v>
      </c>
      <c r="K13" s="10">
        <v>6093</v>
      </c>
      <c r="L13" s="10">
        <v>1294</v>
      </c>
      <c r="M13" s="10">
        <v>1177</v>
      </c>
      <c r="N13" s="10">
        <v>2073</v>
      </c>
      <c r="O13" s="10">
        <v>6227</v>
      </c>
      <c r="P13" s="10">
        <v>20893</v>
      </c>
      <c r="Q13" s="10">
        <v>4583</v>
      </c>
      <c r="R13" s="10">
        <v>35373</v>
      </c>
    </row>
    <row r="14" spans="1:18">
      <c r="A14" s="10">
        <v>1381</v>
      </c>
      <c r="B14" s="10">
        <v>4</v>
      </c>
      <c r="C14" s="10" t="s">
        <v>180</v>
      </c>
      <c r="D14" s="10" t="s">
        <v>179</v>
      </c>
      <c r="E14" s="10">
        <v>145695</v>
      </c>
      <c r="F14" s="10">
        <v>30764</v>
      </c>
      <c r="G14" s="10">
        <v>5822</v>
      </c>
      <c r="H14" s="10">
        <v>485</v>
      </c>
      <c r="I14" s="10">
        <v>3252</v>
      </c>
      <c r="J14" s="10">
        <v>27660</v>
      </c>
      <c r="K14" s="10">
        <v>6093</v>
      </c>
      <c r="L14" s="10">
        <v>1294</v>
      </c>
      <c r="M14" s="10">
        <v>1177</v>
      </c>
      <c r="N14" s="10">
        <v>2073</v>
      </c>
      <c r="O14" s="10">
        <v>6227</v>
      </c>
      <c r="P14" s="10">
        <v>20893</v>
      </c>
      <c r="Q14" s="10">
        <v>4583</v>
      </c>
      <c r="R14" s="10">
        <v>35373</v>
      </c>
    </row>
    <row r="15" spans="1:18">
      <c r="A15" s="10">
        <v>1381</v>
      </c>
      <c r="B15" s="10">
        <v>3</v>
      </c>
      <c r="C15" s="10" t="s">
        <v>181</v>
      </c>
      <c r="D15" s="10" t="s">
        <v>182</v>
      </c>
      <c r="E15" s="10">
        <v>39345</v>
      </c>
      <c r="F15" s="10">
        <v>4</v>
      </c>
      <c r="G15" s="10">
        <v>1112</v>
      </c>
      <c r="H15" s="10">
        <v>715</v>
      </c>
      <c r="I15" s="10">
        <v>2771</v>
      </c>
      <c r="J15" s="10">
        <v>7123</v>
      </c>
      <c r="K15" s="10">
        <v>3918</v>
      </c>
      <c r="L15" s="10">
        <v>1837</v>
      </c>
      <c r="M15" s="10">
        <v>398</v>
      </c>
      <c r="N15" s="10">
        <v>2460</v>
      </c>
      <c r="O15" s="10">
        <v>2313</v>
      </c>
      <c r="P15" s="10">
        <v>1933</v>
      </c>
      <c r="Q15" s="10">
        <v>1670</v>
      </c>
      <c r="R15" s="10">
        <v>13088</v>
      </c>
    </row>
    <row r="16" spans="1:18">
      <c r="A16" s="10">
        <v>1381</v>
      </c>
      <c r="B16" s="10">
        <v>4</v>
      </c>
      <c r="C16" s="10" t="s">
        <v>183</v>
      </c>
      <c r="D16" s="10" t="s">
        <v>184</v>
      </c>
      <c r="E16" s="10">
        <v>31119</v>
      </c>
      <c r="F16" s="10">
        <v>4</v>
      </c>
      <c r="G16" s="10">
        <v>1023</v>
      </c>
      <c r="H16" s="10">
        <v>715</v>
      </c>
      <c r="I16" s="10">
        <v>2478</v>
      </c>
      <c r="J16" s="10">
        <v>6982</v>
      </c>
      <c r="K16" s="10">
        <v>3388</v>
      </c>
      <c r="L16" s="10">
        <v>1617</v>
      </c>
      <c r="M16" s="10">
        <v>398</v>
      </c>
      <c r="N16" s="10">
        <v>1555</v>
      </c>
      <c r="O16" s="10">
        <v>2243</v>
      </c>
      <c r="P16" s="10">
        <v>1438</v>
      </c>
      <c r="Q16" s="10">
        <v>960</v>
      </c>
      <c r="R16" s="10">
        <v>8317</v>
      </c>
    </row>
    <row r="17" spans="1:18">
      <c r="A17" s="10">
        <v>1381</v>
      </c>
      <c r="B17" s="10">
        <v>4</v>
      </c>
      <c r="C17" s="10" t="s">
        <v>185</v>
      </c>
      <c r="D17" s="10" t="s">
        <v>186</v>
      </c>
      <c r="E17" s="10">
        <v>8226</v>
      </c>
      <c r="F17" s="10">
        <v>0</v>
      </c>
      <c r="G17" s="10">
        <v>89</v>
      </c>
      <c r="H17" s="10">
        <v>1</v>
      </c>
      <c r="I17" s="10">
        <v>293</v>
      </c>
      <c r="J17" s="10">
        <v>141</v>
      </c>
      <c r="K17" s="10">
        <v>530</v>
      </c>
      <c r="L17" s="10">
        <v>220</v>
      </c>
      <c r="M17" s="10">
        <v>0</v>
      </c>
      <c r="N17" s="10">
        <v>905</v>
      </c>
      <c r="O17" s="10">
        <v>70</v>
      </c>
      <c r="P17" s="10">
        <v>495</v>
      </c>
      <c r="Q17" s="10">
        <v>710</v>
      </c>
      <c r="R17" s="10">
        <v>4771</v>
      </c>
    </row>
    <row r="18" spans="1:18">
      <c r="A18" s="10">
        <v>1381</v>
      </c>
      <c r="B18" s="10">
        <v>3</v>
      </c>
      <c r="C18" s="10" t="s">
        <v>187</v>
      </c>
      <c r="D18" s="10" t="s">
        <v>188</v>
      </c>
      <c r="E18" s="10">
        <v>295895</v>
      </c>
      <c r="F18" s="10">
        <v>24524</v>
      </c>
      <c r="G18" s="10">
        <v>9194</v>
      </c>
      <c r="H18" s="10">
        <v>4681</v>
      </c>
      <c r="I18" s="10">
        <v>10848</v>
      </c>
      <c r="J18" s="10">
        <v>37455</v>
      </c>
      <c r="K18" s="10">
        <v>16161</v>
      </c>
      <c r="L18" s="10">
        <v>7986</v>
      </c>
      <c r="M18" s="10">
        <v>5979</v>
      </c>
      <c r="N18" s="10">
        <v>7511</v>
      </c>
      <c r="O18" s="10">
        <v>6206</v>
      </c>
      <c r="P18" s="10">
        <v>85284</v>
      </c>
      <c r="Q18" s="10">
        <v>11285</v>
      </c>
      <c r="R18" s="10">
        <v>68780</v>
      </c>
    </row>
    <row r="19" spans="1:18">
      <c r="A19" s="10">
        <v>1381</v>
      </c>
      <c r="B19" s="10">
        <v>4</v>
      </c>
      <c r="C19" s="10" t="s">
        <v>189</v>
      </c>
      <c r="D19" s="10" t="s">
        <v>188</v>
      </c>
      <c r="E19" s="10">
        <v>58650</v>
      </c>
      <c r="F19" s="10">
        <v>4539</v>
      </c>
      <c r="G19" s="10">
        <v>2370</v>
      </c>
      <c r="H19" s="10">
        <v>117</v>
      </c>
      <c r="I19" s="10">
        <v>2697</v>
      </c>
      <c r="J19" s="10">
        <v>7683</v>
      </c>
      <c r="K19" s="10">
        <v>2723</v>
      </c>
      <c r="L19" s="10">
        <v>1939</v>
      </c>
      <c r="M19" s="10">
        <v>330</v>
      </c>
      <c r="N19" s="10">
        <v>1026</v>
      </c>
      <c r="O19" s="10">
        <v>1399</v>
      </c>
      <c r="P19" s="10">
        <v>16059</v>
      </c>
      <c r="Q19" s="10">
        <v>2437</v>
      </c>
      <c r="R19" s="10">
        <v>15333</v>
      </c>
    </row>
    <row r="20" spans="1:18">
      <c r="A20" s="10">
        <v>1381</v>
      </c>
      <c r="B20" s="10">
        <v>4</v>
      </c>
      <c r="C20" s="10" t="s">
        <v>190</v>
      </c>
      <c r="D20" s="10" t="s">
        <v>191</v>
      </c>
      <c r="E20" s="10">
        <v>63160</v>
      </c>
      <c r="F20" s="10">
        <v>591</v>
      </c>
      <c r="G20" s="10">
        <v>973</v>
      </c>
      <c r="H20" s="10">
        <v>3918</v>
      </c>
      <c r="I20" s="10">
        <v>2598</v>
      </c>
      <c r="J20" s="10">
        <v>8406</v>
      </c>
      <c r="K20" s="10">
        <v>7735</v>
      </c>
      <c r="L20" s="10">
        <v>3114</v>
      </c>
      <c r="M20" s="10">
        <v>5215</v>
      </c>
      <c r="N20" s="10">
        <v>1168</v>
      </c>
      <c r="O20" s="10">
        <v>2276</v>
      </c>
      <c r="P20" s="10">
        <v>843</v>
      </c>
      <c r="Q20" s="10">
        <v>4282</v>
      </c>
      <c r="R20" s="10">
        <v>22043</v>
      </c>
    </row>
    <row r="21" spans="1:18">
      <c r="A21" s="10">
        <v>1381</v>
      </c>
      <c r="B21" s="10">
        <v>4</v>
      </c>
      <c r="C21" s="10" t="s">
        <v>192</v>
      </c>
      <c r="D21" s="10" t="s">
        <v>193</v>
      </c>
      <c r="E21" s="10">
        <v>14980</v>
      </c>
      <c r="F21" s="10">
        <v>571</v>
      </c>
      <c r="G21" s="10">
        <v>1319</v>
      </c>
      <c r="H21" s="10">
        <v>45</v>
      </c>
      <c r="I21" s="10">
        <v>716</v>
      </c>
      <c r="J21" s="10">
        <v>3060</v>
      </c>
      <c r="K21" s="10">
        <v>1136</v>
      </c>
      <c r="L21" s="10">
        <v>397</v>
      </c>
      <c r="M21" s="10">
        <v>132</v>
      </c>
      <c r="N21" s="10">
        <v>351</v>
      </c>
      <c r="O21" s="10">
        <v>351</v>
      </c>
      <c r="P21" s="10">
        <v>4859</v>
      </c>
      <c r="Q21" s="10">
        <v>311</v>
      </c>
      <c r="R21" s="10">
        <v>1731</v>
      </c>
    </row>
    <row r="22" spans="1:18">
      <c r="A22" s="10">
        <v>1381</v>
      </c>
      <c r="B22" s="10">
        <v>4</v>
      </c>
      <c r="C22" s="10" t="s">
        <v>194</v>
      </c>
      <c r="D22" s="10" t="s">
        <v>195</v>
      </c>
      <c r="E22" s="10">
        <v>10735</v>
      </c>
      <c r="F22" s="10">
        <v>419</v>
      </c>
      <c r="G22" s="10">
        <v>133</v>
      </c>
      <c r="H22" s="10">
        <v>326</v>
      </c>
      <c r="I22" s="10">
        <v>923</v>
      </c>
      <c r="J22" s="10">
        <v>2101</v>
      </c>
      <c r="K22" s="10">
        <v>380</v>
      </c>
      <c r="L22" s="10">
        <v>149</v>
      </c>
      <c r="M22" s="10">
        <v>46</v>
      </c>
      <c r="N22" s="10">
        <v>432</v>
      </c>
      <c r="O22" s="10">
        <v>452</v>
      </c>
      <c r="P22" s="10">
        <v>3143</v>
      </c>
      <c r="Q22" s="10">
        <v>306</v>
      </c>
      <c r="R22" s="10">
        <v>1926</v>
      </c>
    </row>
    <row r="23" spans="1:18">
      <c r="A23" s="10">
        <v>1381</v>
      </c>
      <c r="B23" s="10">
        <v>4</v>
      </c>
      <c r="C23" s="10" t="s">
        <v>196</v>
      </c>
      <c r="D23" s="10" t="s">
        <v>197</v>
      </c>
      <c r="E23" s="10">
        <v>2537</v>
      </c>
      <c r="F23" s="10">
        <v>6</v>
      </c>
      <c r="G23" s="10">
        <v>0</v>
      </c>
      <c r="H23" s="10">
        <v>9</v>
      </c>
      <c r="I23" s="10">
        <v>162</v>
      </c>
      <c r="J23" s="10">
        <v>208</v>
      </c>
      <c r="K23" s="10">
        <v>182</v>
      </c>
      <c r="L23" s="10">
        <v>23</v>
      </c>
      <c r="M23" s="10">
        <v>4</v>
      </c>
      <c r="N23" s="10">
        <v>19</v>
      </c>
      <c r="O23" s="10">
        <v>113</v>
      </c>
      <c r="P23" s="10">
        <v>1105</v>
      </c>
      <c r="Q23" s="10">
        <v>418</v>
      </c>
      <c r="R23" s="10">
        <v>289</v>
      </c>
    </row>
    <row r="24" spans="1:18">
      <c r="A24" s="10">
        <v>1381</v>
      </c>
      <c r="B24" s="10">
        <v>4</v>
      </c>
      <c r="C24" s="10" t="s">
        <v>198</v>
      </c>
      <c r="D24" s="10" t="s">
        <v>199</v>
      </c>
      <c r="E24" s="10">
        <v>145833</v>
      </c>
      <c r="F24" s="10">
        <v>18399</v>
      </c>
      <c r="G24" s="10">
        <v>4400</v>
      </c>
      <c r="H24" s="10">
        <v>266</v>
      </c>
      <c r="I24" s="10">
        <v>3753</v>
      </c>
      <c r="J24" s="10">
        <v>15997</v>
      </c>
      <c r="K24" s="10">
        <v>4005</v>
      </c>
      <c r="L24" s="10">
        <v>2364</v>
      </c>
      <c r="M24" s="10">
        <v>253</v>
      </c>
      <c r="N24" s="10">
        <v>4516</v>
      </c>
      <c r="O24" s="10">
        <v>1616</v>
      </c>
      <c r="P24" s="10">
        <v>59275</v>
      </c>
      <c r="Q24" s="10">
        <v>3531</v>
      </c>
      <c r="R24" s="10">
        <v>27458</v>
      </c>
    </row>
    <row r="25" spans="1:18">
      <c r="A25" s="10">
        <v>1381</v>
      </c>
      <c r="B25" s="10">
        <v>3</v>
      </c>
      <c r="C25" s="10" t="s">
        <v>200</v>
      </c>
      <c r="D25" s="10" t="s">
        <v>201</v>
      </c>
      <c r="E25" s="10">
        <v>17562</v>
      </c>
      <c r="F25" s="10">
        <v>765</v>
      </c>
      <c r="G25" s="10">
        <v>434</v>
      </c>
      <c r="H25" s="10">
        <v>200</v>
      </c>
      <c r="I25" s="10">
        <v>785</v>
      </c>
      <c r="J25" s="10">
        <v>1545</v>
      </c>
      <c r="K25" s="10">
        <v>1602</v>
      </c>
      <c r="L25" s="10">
        <v>1311</v>
      </c>
      <c r="M25" s="10">
        <v>110</v>
      </c>
      <c r="N25" s="10">
        <v>579</v>
      </c>
      <c r="O25" s="10">
        <v>793</v>
      </c>
      <c r="P25" s="10">
        <v>1027</v>
      </c>
      <c r="Q25" s="10">
        <v>738</v>
      </c>
      <c r="R25" s="10">
        <v>7673</v>
      </c>
    </row>
    <row r="26" spans="1:18">
      <c r="A26" s="10">
        <v>1381</v>
      </c>
      <c r="B26" s="10">
        <v>4</v>
      </c>
      <c r="C26" s="10" t="s">
        <v>202</v>
      </c>
      <c r="D26" s="10" t="s">
        <v>201</v>
      </c>
      <c r="E26" s="10">
        <v>17562</v>
      </c>
      <c r="F26" s="10">
        <v>765</v>
      </c>
      <c r="G26" s="10">
        <v>434</v>
      </c>
      <c r="H26" s="10">
        <v>200</v>
      </c>
      <c r="I26" s="10">
        <v>785</v>
      </c>
      <c r="J26" s="10">
        <v>1545</v>
      </c>
      <c r="K26" s="10">
        <v>1602</v>
      </c>
      <c r="L26" s="10">
        <v>1311</v>
      </c>
      <c r="M26" s="10">
        <v>110</v>
      </c>
      <c r="N26" s="10">
        <v>579</v>
      </c>
      <c r="O26" s="10">
        <v>793</v>
      </c>
      <c r="P26" s="10">
        <v>1027</v>
      </c>
      <c r="Q26" s="10">
        <v>738</v>
      </c>
      <c r="R26" s="10">
        <v>7673</v>
      </c>
    </row>
    <row r="27" spans="1:18">
      <c r="A27" s="10">
        <v>1381</v>
      </c>
      <c r="B27" s="10">
        <v>2</v>
      </c>
      <c r="C27" s="10" t="s">
        <v>203</v>
      </c>
      <c r="D27" s="10" t="s">
        <v>204</v>
      </c>
      <c r="E27" s="10">
        <v>129854</v>
      </c>
      <c r="F27" s="10">
        <v>4578</v>
      </c>
      <c r="G27" s="10">
        <v>1160</v>
      </c>
      <c r="H27" s="10">
        <v>286</v>
      </c>
      <c r="I27" s="10">
        <v>2751</v>
      </c>
      <c r="J27" s="10">
        <v>39648</v>
      </c>
      <c r="K27" s="10">
        <v>4297</v>
      </c>
      <c r="L27" s="10">
        <v>3884</v>
      </c>
      <c r="M27" s="10">
        <v>499</v>
      </c>
      <c r="N27" s="10">
        <v>3346</v>
      </c>
      <c r="O27" s="10">
        <v>1866</v>
      </c>
      <c r="P27" s="10">
        <v>21777</v>
      </c>
      <c r="Q27" s="10">
        <v>5666</v>
      </c>
      <c r="R27" s="10">
        <v>40096</v>
      </c>
    </row>
    <row r="28" spans="1:18">
      <c r="A28" s="10">
        <v>1381</v>
      </c>
      <c r="B28" s="10">
        <v>3</v>
      </c>
      <c r="C28" s="10" t="s">
        <v>205</v>
      </c>
      <c r="D28" s="10" t="s">
        <v>204</v>
      </c>
      <c r="E28" s="10">
        <v>129854</v>
      </c>
      <c r="F28" s="10">
        <v>4578</v>
      </c>
      <c r="G28" s="10">
        <v>1160</v>
      </c>
      <c r="H28" s="10">
        <v>286</v>
      </c>
      <c r="I28" s="10">
        <v>2751</v>
      </c>
      <c r="J28" s="10">
        <v>39648</v>
      </c>
      <c r="K28" s="10">
        <v>4297</v>
      </c>
      <c r="L28" s="10">
        <v>3884</v>
      </c>
      <c r="M28" s="10">
        <v>499</v>
      </c>
      <c r="N28" s="10">
        <v>3346</v>
      </c>
      <c r="O28" s="10">
        <v>1866</v>
      </c>
      <c r="P28" s="10">
        <v>21777</v>
      </c>
      <c r="Q28" s="10">
        <v>5666</v>
      </c>
      <c r="R28" s="10">
        <v>40096</v>
      </c>
    </row>
    <row r="29" spans="1:18">
      <c r="A29" s="10">
        <v>1381</v>
      </c>
      <c r="B29" s="10">
        <v>4</v>
      </c>
      <c r="C29" s="10" t="s">
        <v>206</v>
      </c>
      <c r="D29" s="10" t="s">
        <v>207</v>
      </c>
      <c r="E29" s="10">
        <v>1228</v>
      </c>
      <c r="F29" s="10">
        <v>45</v>
      </c>
      <c r="G29" s="10">
        <v>30</v>
      </c>
      <c r="H29" s="10">
        <v>0</v>
      </c>
      <c r="I29" s="10">
        <v>91</v>
      </c>
      <c r="J29" s="10">
        <v>448</v>
      </c>
      <c r="K29" s="10">
        <v>161</v>
      </c>
      <c r="L29" s="10">
        <v>18</v>
      </c>
      <c r="M29" s="10">
        <v>23</v>
      </c>
      <c r="N29" s="10">
        <v>20</v>
      </c>
      <c r="O29" s="10">
        <v>98</v>
      </c>
      <c r="P29" s="10">
        <v>70</v>
      </c>
      <c r="Q29" s="10">
        <v>65</v>
      </c>
      <c r="R29" s="10">
        <v>157</v>
      </c>
    </row>
    <row r="30" spans="1:18">
      <c r="A30" s="10">
        <v>1381</v>
      </c>
      <c r="B30" s="10">
        <v>4</v>
      </c>
      <c r="C30" s="10" t="s">
        <v>208</v>
      </c>
      <c r="D30" s="10" t="s">
        <v>209</v>
      </c>
      <c r="E30" s="10">
        <v>657</v>
      </c>
      <c r="F30" s="10">
        <v>0</v>
      </c>
      <c r="G30" s="10">
        <v>33</v>
      </c>
      <c r="H30" s="10">
        <v>0</v>
      </c>
      <c r="I30" s="10">
        <v>35</v>
      </c>
      <c r="J30" s="10">
        <v>269</v>
      </c>
      <c r="K30" s="10">
        <v>40</v>
      </c>
      <c r="L30" s="10">
        <v>56</v>
      </c>
      <c r="M30" s="10">
        <v>0</v>
      </c>
      <c r="N30" s="10">
        <v>6</v>
      </c>
      <c r="O30" s="10">
        <v>3</v>
      </c>
      <c r="P30" s="10">
        <v>34</v>
      </c>
      <c r="Q30" s="10">
        <v>0</v>
      </c>
      <c r="R30" s="10">
        <v>180</v>
      </c>
    </row>
    <row r="31" spans="1:18">
      <c r="A31" s="10">
        <v>1381</v>
      </c>
      <c r="B31" s="10">
        <v>4</v>
      </c>
      <c r="C31" s="10" t="s">
        <v>210</v>
      </c>
      <c r="D31" s="10" t="s">
        <v>211</v>
      </c>
      <c r="E31" s="10">
        <v>127969</v>
      </c>
      <c r="F31" s="10">
        <v>4532</v>
      </c>
      <c r="G31" s="10">
        <v>1096</v>
      </c>
      <c r="H31" s="10">
        <v>286</v>
      </c>
      <c r="I31" s="10">
        <v>2626</v>
      </c>
      <c r="J31" s="10">
        <v>38931</v>
      </c>
      <c r="K31" s="10">
        <v>4095</v>
      </c>
      <c r="L31" s="10">
        <v>3810</v>
      </c>
      <c r="M31" s="10">
        <v>476</v>
      </c>
      <c r="N31" s="10">
        <v>3320</v>
      </c>
      <c r="O31" s="10">
        <v>1764</v>
      </c>
      <c r="P31" s="10">
        <v>21672</v>
      </c>
      <c r="Q31" s="10">
        <v>5601</v>
      </c>
      <c r="R31" s="10">
        <v>39759</v>
      </c>
    </row>
    <row r="32" spans="1:18">
      <c r="A32" s="10">
        <v>1381</v>
      </c>
      <c r="B32" s="10">
        <v>2</v>
      </c>
      <c r="C32" s="10" t="s">
        <v>212</v>
      </c>
      <c r="D32" s="10" t="s">
        <v>213</v>
      </c>
      <c r="E32" s="10">
        <v>24769</v>
      </c>
      <c r="F32" s="10">
        <v>2520</v>
      </c>
      <c r="G32" s="10">
        <v>368</v>
      </c>
      <c r="H32" s="10">
        <v>9032</v>
      </c>
      <c r="I32" s="10">
        <v>1016</v>
      </c>
      <c r="J32" s="10">
        <v>115</v>
      </c>
      <c r="K32" s="10">
        <v>457</v>
      </c>
      <c r="L32" s="10">
        <v>612</v>
      </c>
      <c r="M32" s="10">
        <v>1</v>
      </c>
      <c r="N32" s="10">
        <v>38</v>
      </c>
      <c r="O32" s="10">
        <v>354</v>
      </c>
      <c r="P32" s="10">
        <v>691</v>
      </c>
      <c r="Q32" s="10">
        <v>0</v>
      </c>
      <c r="R32" s="10">
        <v>9565</v>
      </c>
    </row>
    <row r="33" spans="1:18">
      <c r="A33" s="10">
        <v>1381</v>
      </c>
      <c r="B33" s="10">
        <v>3</v>
      </c>
      <c r="C33" s="10" t="s">
        <v>214</v>
      </c>
      <c r="D33" s="10" t="s">
        <v>215</v>
      </c>
      <c r="E33" s="10">
        <v>24769</v>
      </c>
      <c r="F33" s="10">
        <v>2520</v>
      </c>
      <c r="G33" s="10">
        <v>368</v>
      </c>
      <c r="H33" s="10">
        <v>9032</v>
      </c>
      <c r="I33" s="10">
        <v>1016</v>
      </c>
      <c r="J33" s="10">
        <v>115</v>
      </c>
      <c r="K33" s="10">
        <v>457</v>
      </c>
      <c r="L33" s="10">
        <v>612</v>
      </c>
      <c r="M33" s="10">
        <v>1</v>
      </c>
      <c r="N33" s="10">
        <v>38</v>
      </c>
      <c r="O33" s="10">
        <v>354</v>
      </c>
      <c r="P33" s="10">
        <v>691</v>
      </c>
      <c r="Q33" s="10">
        <v>0</v>
      </c>
      <c r="R33" s="10">
        <v>9565</v>
      </c>
    </row>
    <row r="34" spans="1:18">
      <c r="A34" s="10">
        <v>1381</v>
      </c>
      <c r="B34" s="10">
        <v>4</v>
      </c>
      <c r="C34" s="10" t="s">
        <v>216</v>
      </c>
      <c r="D34" s="10" t="s">
        <v>217</v>
      </c>
      <c r="E34" s="10">
        <v>24769</v>
      </c>
      <c r="F34" s="10">
        <v>2520</v>
      </c>
      <c r="G34" s="10">
        <v>368</v>
      </c>
      <c r="H34" s="10">
        <v>9032</v>
      </c>
      <c r="I34" s="10">
        <v>1016</v>
      </c>
      <c r="J34" s="10">
        <v>115</v>
      </c>
      <c r="K34" s="10">
        <v>457</v>
      </c>
      <c r="L34" s="10">
        <v>612</v>
      </c>
      <c r="M34" s="10">
        <v>1</v>
      </c>
      <c r="N34" s="10">
        <v>38</v>
      </c>
      <c r="O34" s="10">
        <v>354</v>
      </c>
      <c r="P34" s="10">
        <v>691</v>
      </c>
      <c r="Q34" s="10">
        <v>0</v>
      </c>
      <c r="R34" s="10">
        <v>9565</v>
      </c>
    </row>
    <row r="35" spans="1:18">
      <c r="A35" s="10">
        <v>1381</v>
      </c>
      <c r="B35" s="10">
        <v>2</v>
      </c>
      <c r="C35" s="10" t="s">
        <v>218</v>
      </c>
      <c r="D35" s="10" t="s">
        <v>219</v>
      </c>
      <c r="E35" s="10">
        <v>429879</v>
      </c>
      <c r="F35" s="10">
        <v>17329</v>
      </c>
      <c r="G35" s="10">
        <v>13387</v>
      </c>
      <c r="H35" s="10">
        <v>920</v>
      </c>
      <c r="I35" s="10">
        <v>22368</v>
      </c>
      <c r="J35" s="10">
        <v>55760</v>
      </c>
      <c r="K35" s="10">
        <v>63102</v>
      </c>
      <c r="L35" s="10">
        <v>24596</v>
      </c>
      <c r="M35" s="10">
        <v>2901</v>
      </c>
      <c r="N35" s="10">
        <v>25524</v>
      </c>
      <c r="O35" s="10">
        <v>6795</v>
      </c>
      <c r="P35" s="10">
        <v>50042</v>
      </c>
      <c r="Q35" s="10">
        <v>23409</v>
      </c>
      <c r="R35" s="10">
        <v>123746</v>
      </c>
    </row>
    <row r="36" spans="1:18">
      <c r="A36" s="10">
        <v>1381</v>
      </c>
      <c r="B36" s="10">
        <v>3</v>
      </c>
      <c r="C36" s="10" t="s">
        <v>220</v>
      </c>
      <c r="D36" s="10" t="s">
        <v>221</v>
      </c>
      <c r="E36" s="10">
        <v>265957</v>
      </c>
      <c r="F36" s="10">
        <v>11233</v>
      </c>
      <c r="G36" s="10">
        <v>6818</v>
      </c>
      <c r="H36" s="10">
        <v>642</v>
      </c>
      <c r="I36" s="10">
        <v>14722</v>
      </c>
      <c r="J36" s="10">
        <v>31352</v>
      </c>
      <c r="K36" s="10">
        <v>44102</v>
      </c>
      <c r="L36" s="10">
        <v>17343</v>
      </c>
      <c r="M36" s="10">
        <v>1839</v>
      </c>
      <c r="N36" s="10">
        <v>19636</v>
      </c>
      <c r="O36" s="10">
        <v>3826</v>
      </c>
      <c r="P36" s="10">
        <v>10660</v>
      </c>
      <c r="Q36" s="10">
        <v>17550</v>
      </c>
      <c r="R36" s="10">
        <v>86234</v>
      </c>
    </row>
    <row r="37" spans="1:18">
      <c r="A37" s="10">
        <v>1381</v>
      </c>
      <c r="B37" s="10">
        <v>4</v>
      </c>
      <c r="C37" s="10" t="s">
        <v>222</v>
      </c>
      <c r="D37" s="10" t="s">
        <v>223</v>
      </c>
      <c r="E37" s="10">
        <v>179399</v>
      </c>
      <c r="F37" s="10">
        <v>9247</v>
      </c>
      <c r="G37" s="10">
        <v>4288</v>
      </c>
      <c r="H37" s="10">
        <v>389</v>
      </c>
      <c r="I37" s="10">
        <v>10114</v>
      </c>
      <c r="J37" s="10">
        <v>22429</v>
      </c>
      <c r="K37" s="10">
        <v>31164</v>
      </c>
      <c r="L37" s="10">
        <v>11687</v>
      </c>
      <c r="M37" s="10">
        <v>1415</v>
      </c>
      <c r="N37" s="10">
        <v>11927</v>
      </c>
      <c r="O37" s="10">
        <v>2451</v>
      </c>
      <c r="P37" s="10">
        <v>6516</v>
      </c>
      <c r="Q37" s="10">
        <v>15077</v>
      </c>
      <c r="R37" s="10">
        <v>52695</v>
      </c>
    </row>
    <row r="38" spans="1:18">
      <c r="A38" s="10">
        <v>1381</v>
      </c>
      <c r="B38" s="10">
        <v>4</v>
      </c>
      <c r="C38" s="10" t="s">
        <v>224</v>
      </c>
      <c r="D38" s="10" t="s">
        <v>225</v>
      </c>
      <c r="E38" s="10">
        <v>52540</v>
      </c>
      <c r="F38" s="10">
        <v>1682</v>
      </c>
      <c r="G38" s="10">
        <v>1653</v>
      </c>
      <c r="H38" s="10">
        <v>16</v>
      </c>
      <c r="I38" s="10">
        <v>2512</v>
      </c>
      <c r="J38" s="10">
        <v>5154</v>
      </c>
      <c r="K38" s="10">
        <v>7445</v>
      </c>
      <c r="L38" s="10">
        <v>3545</v>
      </c>
      <c r="M38" s="10">
        <v>347</v>
      </c>
      <c r="N38" s="10">
        <v>5455</v>
      </c>
      <c r="O38" s="10">
        <v>843</v>
      </c>
      <c r="P38" s="10">
        <v>3112</v>
      </c>
      <c r="Q38" s="10">
        <v>2023</v>
      </c>
      <c r="R38" s="10">
        <v>18752</v>
      </c>
    </row>
    <row r="39" spans="1:18">
      <c r="A39" s="10">
        <v>1381</v>
      </c>
      <c r="B39" s="10">
        <v>4</v>
      </c>
      <c r="C39" s="10" t="s">
        <v>226</v>
      </c>
      <c r="D39" s="10" t="s">
        <v>227</v>
      </c>
      <c r="E39" s="10">
        <v>34018</v>
      </c>
      <c r="F39" s="10">
        <v>303</v>
      </c>
      <c r="G39" s="10">
        <v>878</v>
      </c>
      <c r="H39" s="10">
        <v>237</v>
      </c>
      <c r="I39" s="10">
        <v>2096</v>
      </c>
      <c r="J39" s="10">
        <v>3769</v>
      </c>
      <c r="K39" s="10">
        <v>5493</v>
      </c>
      <c r="L39" s="10">
        <v>2112</v>
      </c>
      <c r="M39" s="10">
        <v>77</v>
      </c>
      <c r="N39" s="10">
        <v>2254</v>
      </c>
      <c r="O39" s="10">
        <v>532</v>
      </c>
      <c r="P39" s="10">
        <v>1032</v>
      </c>
      <c r="Q39" s="10">
        <v>449</v>
      </c>
      <c r="R39" s="10">
        <v>14787</v>
      </c>
    </row>
    <row r="40" spans="1:18">
      <c r="A40" s="10">
        <v>1381</v>
      </c>
      <c r="B40" s="10">
        <v>3</v>
      </c>
      <c r="C40" s="10" t="s">
        <v>228</v>
      </c>
      <c r="D40" s="10" t="s">
        <v>229</v>
      </c>
      <c r="E40" s="10">
        <v>163922</v>
      </c>
      <c r="F40" s="10">
        <v>6096</v>
      </c>
      <c r="G40" s="10">
        <v>6569</v>
      </c>
      <c r="H40" s="10">
        <v>278</v>
      </c>
      <c r="I40" s="10">
        <v>7646</v>
      </c>
      <c r="J40" s="10">
        <v>24408</v>
      </c>
      <c r="K40" s="10">
        <v>19001</v>
      </c>
      <c r="L40" s="10">
        <v>7253</v>
      </c>
      <c r="M40" s="10">
        <v>1063</v>
      </c>
      <c r="N40" s="10">
        <v>5888</v>
      </c>
      <c r="O40" s="10">
        <v>2968</v>
      </c>
      <c r="P40" s="10">
        <v>39382</v>
      </c>
      <c r="Q40" s="10">
        <v>5859</v>
      </c>
      <c r="R40" s="10">
        <v>37512</v>
      </c>
    </row>
    <row r="41" spans="1:18">
      <c r="A41" s="10">
        <v>1381</v>
      </c>
      <c r="B41" s="10">
        <v>4</v>
      </c>
      <c r="C41" s="10" t="s">
        <v>230</v>
      </c>
      <c r="D41" s="10" t="s">
        <v>231</v>
      </c>
      <c r="E41" s="10">
        <v>2642</v>
      </c>
      <c r="F41" s="10">
        <v>0</v>
      </c>
      <c r="G41" s="10">
        <v>11</v>
      </c>
      <c r="H41" s="10">
        <v>0</v>
      </c>
      <c r="I41" s="10">
        <v>93</v>
      </c>
      <c r="J41" s="10">
        <v>375</v>
      </c>
      <c r="K41" s="10">
        <v>1174</v>
      </c>
      <c r="L41" s="10">
        <v>487</v>
      </c>
      <c r="M41" s="10">
        <v>1</v>
      </c>
      <c r="N41" s="10">
        <v>13</v>
      </c>
      <c r="O41" s="10">
        <v>10</v>
      </c>
      <c r="P41" s="10">
        <v>173</v>
      </c>
      <c r="Q41" s="10">
        <v>198</v>
      </c>
      <c r="R41" s="10">
        <v>106</v>
      </c>
    </row>
    <row r="42" spans="1:18">
      <c r="A42" s="10">
        <v>1381</v>
      </c>
      <c r="B42" s="10">
        <v>4</v>
      </c>
      <c r="C42" s="10" t="s">
        <v>232</v>
      </c>
      <c r="D42" s="10" t="s">
        <v>233</v>
      </c>
      <c r="E42" s="10">
        <v>42153</v>
      </c>
      <c r="F42" s="10">
        <v>521</v>
      </c>
      <c r="G42" s="10">
        <v>1840</v>
      </c>
      <c r="H42" s="10">
        <v>129</v>
      </c>
      <c r="I42" s="10">
        <v>2003</v>
      </c>
      <c r="J42" s="10">
        <v>11166</v>
      </c>
      <c r="K42" s="10">
        <v>5473</v>
      </c>
      <c r="L42" s="10">
        <v>2075</v>
      </c>
      <c r="M42" s="10">
        <v>388</v>
      </c>
      <c r="N42" s="10">
        <v>2008</v>
      </c>
      <c r="O42" s="10">
        <v>799</v>
      </c>
      <c r="P42" s="10">
        <v>7182</v>
      </c>
      <c r="Q42" s="10">
        <v>1259</v>
      </c>
      <c r="R42" s="10">
        <v>7310</v>
      </c>
    </row>
    <row r="43" spans="1:18">
      <c r="A43" s="10">
        <v>1381</v>
      </c>
      <c r="B43" s="10">
        <v>4</v>
      </c>
      <c r="C43" s="10" t="s">
        <v>234</v>
      </c>
      <c r="D43" s="10" t="s">
        <v>235</v>
      </c>
      <c r="E43" s="10">
        <v>91672</v>
      </c>
      <c r="F43" s="10">
        <v>3059</v>
      </c>
      <c r="G43" s="10">
        <v>4020</v>
      </c>
      <c r="H43" s="10">
        <v>118</v>
      </c>
      <c r="I43" s="10">
        <v>4743</v>
      </c>
      <c r="J43" s="10">
        <v>10012</v>
      </c>
      <c r="K43" s="10">
        <v>11149</v>
      </c>
      <c r="L43" s="10">
        <v>4048</v>
      </c>
      <c r="M43" s="10">
        <v>541</v>
      </c>
      <c r="N43" s="10">
        <v>2812</v>
      </c>
      <c r="O43" s="10">
        <v>691</v>
      </c>
      <c r="P43" s="10">
        <v>27236</v>
      </c>
      <c r="Q43" s="10">
        <v>3636</v>
      </c>
      <c r="R43" s="10">
        <v>19606</v>
      </c>
    </row>
    <row r="44" spans="1:18">
      <c r="A44" s="10">
        <v>1381</v>
      </c>
      <c r="B44" s="10">
        <v>4</v>
      </c>
      <c r="C44" s="10" t="s">
        <v>236</v>
      </c>
      <c r="D44" s="10" t="s">
        <v>237</v>
      </c>
      <c r="E44" s="10">
        <v>5822</v>
      </c>
      <c r="F44" s="10">
        <v>116</v>
      </c>
      <c r="G44" s="10">
        <v>18</v>
      </c>
      <c r="H44" s="10">
        <v>0</v>
      </c>
      <c r="I44" s="10">
        <v>320</v>
      </c>
      <c r="J44" s="10">
        <v>1045</v>
      </c>
      <c r="K44" s="10">
        <v>481</v>
      </c>
      <c r="L44" s="10">
        <v>255</v>
      </c>
      <c r="M44" s="10">
        <v>70</v>
      </c>
      <c r="N44" s="10">
        <v>245</v>
      </c>
      <c r="O44" s="10">
        <v>1421</v>
      </c>
      <c r="P44" s="10">
        <v>233</v>
      </c>
      <c r="Q44" s="10">
        <v>191</v>
      </c>
      <c r="R44" s="10">
        <v>1427</v>
      </c>
    </row>
    <row r="45" spans="1:18">
      <c r="A45" s="10">
        <v>1381</v>
      </c>
      <c r="B45" s="10">
        <v>4</v>
      </c>
      <c r="C45" s="10" t="s">
        <v>238</v>
      </c>
      <c r="D45" s="10" t="s">
        <v>239</v>
      </c>
      <c r="E45" s="10">
        <v>21633</v>
      </c>
      <c r="F45" s="10">
        <v>2401</v>
      </c>
      <c r="G45" s="10">
        <v>680</v>
      </c>
      <c r="H45" s="10">
        <v>31</v>
      </c>
      <c r="I45" s="10">
        <v>486</v>
      </c>
      <c r="J45" s="10">
        <v>1812</v>
      </c>
      <c r="K45" s="10">
        <v>723</v>
      </c>
      <c r="L45" s="10">
        <v>388</v>
      </c>
      <c r="M45" s="10">
        <v>62</v>
      </c>
      <c r="N45" s="10">
        <v>810</v>
      </c>
      <c r="O45" s="10">
        <v>47</v>
      </c>
      <c r="P45" s="10">
        <v>4557</v>
      </c>
      <c r="Q45" s="10">
        <v>575</v>
      </c>
      <c r="R45" s="10">
        <v>9063</v>
      </c>
    </row>
    <row r="46" spans="1:18">
      <c r="A46" s="10">
        <v>1381</v>
      </c>
      <c r="B46" s="10">
        <v>2</v>
      </c>
      <c r="C46" s="10" t="s">
        <v>240</v>
      </c>
      <c r="D46" s="10" t="s">
        <v>241</v>
      </c>
      <c r="E46" s="10">
        <v>98796</v>
      </c>
      <c r="F46" s="10">
        <v>4268</v>
      </c>
      <c r="G46" s="10">
        <v>19575</v>
      </c>
      <c r="H46" s="10">
        <v>764</v>
      </c>
      <c r="I46" s="10">
        <v>2790</v>
      </c>
      <c r="J46" s="10">
        <v>6123</v>
      </c>
      <c r="K46" s="10">
        <v>4297</v>
      </c>
      <c r="L46" s="10">
        <v>1757</v>
      </c>
      <c r="M46" s="10">
        <v>362</v>
      </c>
      <c r="N46" s="10">
        <v>827</v>
      </c>
      <c r="O46" s="10">
        <v>429</v>
      </c>
      <c r="P46" s="10">
        <v>46484</v>
      </c>
      <c r="Q46" s="10">
        <v>969</v>
      </c>
      <c r="R46" s="10">
        <v>10151</v>
      </c>
    </row>
    <row r="47" spans="1:18">
      <c r="A47" s="10">
        <v>1381</v>
      </c>
      <c r="B47" s="10">
        <v>3</v>
      </c>
      <c r="C47" s="10" t="s">
        <v>242</v>
      </c>
      <c r="D47" s="10" t="s">
        <v>243</v>
      </c>
      <c r="E47" s="10">
        <v>94403</v>
      </c>
      <c r="F47" s="10">
        <v>3955</v>
      </c>
      <c r="G47" s="10">
        <v>18908</v>
      </c>
      <c r="H47" s="10">
        <v>764</v>
      </c>
      <c r="I47" s="10">
        <v>2282</v>
      </c>
      <c r="J47" s="10">
        <v>5527</v>
      </c>
      <c r="K47" s="10">
        <v>3941</v>
      </c>
      <c r="L47" s="10">
        <v>1481</v>
      </c>
      <c r="M47" s="10">
        <v>360</v>
      </c>
      <c r="N47" s="10">
        <v>664</v>
      </c>
      <c r="O47" s="10">
        <v>368</v>
      </c>
      <c r="P47" s="10">
        <v>46221</v>
      </c>
      <c r="Q47" s="10">
        <v>820</v>
      </c>
      <c r="R47" s="10">
        <v>9112</v>
      </c>
    </row>
    <row r="48" spans="1:18">
      <c r="A48" s="10">
        <v>1381</v>
      </c>
      <c r="B48" s="10">
        <v>4</v>
      </c>
      <c r="C48" s="10" t="s">
        <v>244</v>
      </c>
      <c r="D48" s="10" t="s">
        <v>243</v>
      </c>
      <c r="E48" s="10">
        <v>94403</v>
      </c>
      <c r="F48" s="10">
        <v>3955</v>
      </c>
      <c r="G48" s="10">
        <v>18908</v>
      </c>
      <c r="H48" s="10">
        <v>764</v>
      </c>
      <c r="I48" s="10">
        <v>2282</v>
      </c>
      <c r="J48" s="10">
        <v>5527</v>
      </c>
      <c r="K48" s="10">
        <v>3941</v>
      </c>
      <c r="L48" s="10">
        <v>1481</v>
      </c>
      <c r="M48" s="10">
        <v>360</v>
      </c>
      <c r="N48" s="10">
        <v>664</v>
      </c>
      <c r="O48" s="10">
        <v>368</v>
      </c>
      <c r="P48" s="10">
        <v>46221</v>
      </c>
      <c r="Q48" s="10">
        <v>820</v>
      </c>
      <c r="R48" s="10">
        <v>9112</v>
      </c>
    </row>
    <row r="49" spans="1:18">
      <c r="A49" s="10">
        <v>1381</v>
      </c>
      <c r="B49" s="10">
        <v>3</v>
      </c>
      <c r="C49" s="10" t="s">
        <v>245</v>
      </c>
      <c r="D49" s="10" t="s">
        <v>246</v>
      </c>
      <c r="E49" s="10">
        <v>4392</v>
      </c>
      <c r="F49" s="10">
        <v>312</v>
      </c>
      <c r="G49" s="10">
        <v>668</v>
      </c>
      <c r="H49" s="10">
        <v>0</v>
      </c>
      <c r="I49" s="10">
        <v>507</v>
      </c>
      <c r="J49" s="10">
        <v>597</v>
      </c>
      <c r="K49" s="10">
        <v>356</v>
      </c>
      <c r="L49" s="10">
        <v>276</v>
      </c>
      <c r="M49" s="10">
        <v>1</v>
      </c>
      <c r="N49" s="10">
        <v>162</v>
      </c>
      <c r="O49" s="10">
        <v>61</v>
      </c>
      <c r="P49" s="10">
        <v>264</v>
      </c>
      <c r="Q49" s="10">
        <v>149</v>
      </c>
      <c r="R49" s="10">
        <v>1039</v>
      </c>
    </row>
    <row r="50" spans="1:18">
      <c r="A50" s="10">
        <v>1381</v>
      </c>
      <c r="B50" s="10">
        <v>4</v>
      </c>
      <c r="C50" s="10" t="s">
        <v>247</v>
      </c>
      <c r="D50" s="10" t="s">
        <v>246</v>
      </c>
      <c r="E50" s="10">
        <v>4392</v>
      </c>
      <c r="F50" s="10">
        <v>312</v>
      </c>
      <c r="G50" s="10">
        <v>668</v>
      </c>
      <c r="H50" s="10">
        <v>0</v>
      </c>
      <c r="I50" s="10">
        <v>507</v>
      </c>
      <c r="J50" s="10">
        <v>597</v>
      </c>
      <c r="K50" s="10">
        <v>356</v>
      </c>
      <c r="L50" s="10">
        <v>276</v>
      </c>
      <c r="M50" s="10">
        <v>1</v>
      </c>
      <c r="N50" s="10">
        <v>162</v>
      </c>
      <c r="O50" s="10">
        <v>61</v>
      </c>
      <c r="P50" s="10">
        <v>264</v>
      </c>
      <c r="Q50" s="10">
        <v>149</v>
      </c>
      <c r="R50" s="10">
        <v>1039</v>
      </c>
    </row>
    <row r="51" spans="1:18">
      <c r="A51" s="10">
        <v>1381</v>
      </c>
      <c r="B51" s="10">
        <v>2</v>
      </c>
      <c r="C51" s="10" t="s">
        <v>248</v>
      </c>
      <c r="D51" s="10" t="s">
        <v>249</v>
      </c>
      <c r="E51" s="10">
        <v>63657</v>
      </c>
      <c r="F51" s="10">
        <v>7751</v>
      </c>
      <c r="G51" s="10">
        <v>7726</v>
      </c>
      <c r="H51" s="10">
        <v>129</v>
      </c>
      <c r="I51" s="10">
        <v>3662</v>
      </c>
      <c r="J51" s="10">
        <v>17965</v>
      </c>
      <c r="K51" s="10">
        <v>4766</v>
      </c>
      <c r="L51" s="10">
        <v>2588</v>
      </c>
      <c r="M51" s="10">
        <v>238</v>
      </c>
      <c r="N51" s="10">
        <v>1341</v>
      </c>
      <c r="O51" s="10">
        <v>598</v>
      </c>
      <c r="P51" s="10">
        <v>6645</v>
      </c>
      <c r="Q51" s="10">
        <v>1862</v>
      </c>
      <c r="R51" s="10">
        <v>8385</v>
      </c>
    </row>
    <row r="52" spans="1:18">
      <c r="A52" s="10">
        <v>1381</v>
      </c>
      <c r="B52" s="10">
        <v>3</v>
      </c>
      <c r="C52" s="10" t="s">
        <v>250</v>
      </c>
      <c r="D52" s="10" t="s">
        <v>251</v>
      </c>
      <c r="E52" s="10">
        <v>37948</v>
      </c>
      <c r="F52" s="10">
        <v>7304</v>
      </c>
      <c r="G52" s="10">
        <v>2056</v>
      </c>
      <c r="H52" s="10">
        <v>126</v>
      </c>
      <c r="I52" s="10">
        <v>2333</v>
      </c>
      <c r="J52" s="10">
        <v>14191</v>
      </c>
      <c r="K52" s="10">
        <v>2526</v>
      </c>
      <c r="L52" s="10">
        <v>740</v>
      </c>
      <c r="M52" s="10">
        <v>98</v>
      </c>
      <c r="N52" s="10">
        <v>468</v>
      </c>
      <c r="O52" s="10">
        <v>520</v>
      </c>
      <c r="P52" s="10">
        <v>2637</v>
      </c>
      <c r="Q52" s="10">
        <v>863</v>
      </c>
      <c r="R52" s="10">
        <v>4086</v>
      </c>
    </row>
    <row r="53" spans="1:18">
      <c r="A53" s="10">
        <v>1381</v>
      </c>
      <c r="B53" s="10">
        <v>4</v>
      </c>
      <c r="C53" s="10" t="s">
        <v>252</v>
      </c>
      <c r="D53" s="10" t="s">
        <v>253</v>
      </c>
      <c r="E53" s="10">
        <v>32659</v>
      </c>
      <c r="F53" s="10">
        <v>7144</v>
      </c>
      <c r="G53" s="10">
        <v>1026</v>
      </c>
      <c r="H53" s="10">
        <v>126</v>
      </c>
      <c r="I53" s="10">
        <v>2022</v>
      </c>
      <c r="J53" s="10">
        <v>13132</v>
      </c>
      <c r="K53" s="10">
        <v>2128</v>
      </c>
      <c r="L53" s="10">
        <v>374</v>
      </c>
      <c r="M53" s="10">
        <v>98</v>
      </c>
      <c r="N53" s="10">
        <v>299</v>
      </c>
      <c r="O53" s="10">
        <v>307</v>
      </c>
      <c r="P53" s="10">
        <v>1432</v>
      </c>
      <c r="Q53" s="10">
        <v>659</v>
      </c>
      <c r="R53" s="10">
        <v>3912</v>
      </c>
    </row>
    <row r="54" spans="1:18">
      <c r="A54" s="10">
        <v>1381</v>
      </c>
      <c r="B54" s="10">
        <v>4</v>
      </c>
      <c r="C54" s="10" t="s">
        <v>254</v>
      </c>
      <c r="D54" s="10" t="s">
        <v>255</v>
      </c>
      <c r="E54" s="10">
        <v>5289</v>
      </c>
      <c r="F54" s="10">
        <v>160</v>
      </c>
      <c r="G54" s="10">
        <v>1030</v>
      </c>
      <c r="H54" s="10">
        <v>0</v>
      </c>
      <c r="I54" s="10">
        <v>311</v>
      </c>
      <c r="J54" s="10">
        <v>1058</v>
      </c>
      <c r="K54" s="10">
        <v>399</v>
      </c>
      <c r="L54" s="10">
        <v>366</v>
      </c>
      <c r="M54" s="10">
        <v>0</v>
      </c>
      <c r="N54" s="10">
        <v>169</v>
      </c>
      <c r="O54" s="10">
        <v>214</v>
      </c>
      <c r="P54" s="10">
        <v>1205</v>
      </c>
      <c r="Q54" s="10">
        <v>204</v>
      </c>
      <c r="R54" s="10">
        <v>174</v>
      </c>
    </row>
    <row r="55" spans="1:18">
      <c r="A55" s="10">
        <v>1381</v>
      </c>
      <c r="B55" s="10">
        <v>3</v>
      </c>
      <c r="C55" s="10" t="s">
        <v>256</v>
      </c>
      <c r="D55" s="10" t="s">
        <v>257</v>
      </c>
      <c r="E55" s="10">
        <v>25709</v>
      </c>
      <c r="F55" s="10">
        <v>447</v>
      </c>
      <c r="G55" s="10">
        <v>5670</v>
      </c>
      <c r="H55" s="10">
        <v>3</v>
      </c>
      <c r="I55" s="10">
        <v>1329</v>
      </c>
      <c r="J55" s="10">
        <v>3775</v>
      </c>
      <c r="K55" s="10">
        <v>2240</v>
      </c>
      <c r="L55" s="10">
        <v>1848</v>
      </c>
      <c r="M55" s="10">
        <v>140</v>
      </c>
      <c r="N55" s="10">
        <v>872</v>
      </c>
      <c r="O55" s="10">
        <v>77</v>
      </c>
      <c r="P55" s="10">
        <v>4008</v>
      </c>
      <c r="Q55" s="10">
        <v>1000</v>
      </c>
      <c r="R55" s="10">
        <v>4299</v>
      </c>
    </row>
    <row r="56" spans="1:18">
      <c r="A56" s="10">
        <v>1381</v>
      </c>
      <c r="B56" s="10">
        <v>4</v>
      </c>
      <c r="C56" s="10" t="s">
        <v>258</v>
      </c>
      <c r="D56" s="10" t="s">
        <v>257</v>
      </c>
      <c r="E56" s="10">
        <v>25709</v>
      </c>
      <c r="F56" s="10">
        <v>447</v>
      </c>
      <c r="G56" s="10">
        <v>5670</v>
      </c>
      <c r="H56" s="10">
        <v>3</v>
      </c>
      <c r="I56" s="10">
        <v>1329</v>
      </c>
      <c r="J56" s="10">
        <v>3775</v>
      </c>
      <c r="K56" s="10">
        <v>2240</v>
      </c>
      <c r="L56" s="10">
        <v>1848</v>
      </c>
      <c r="M56" s="10">
        <v>140</v>
      </c>
      <c r="N56" s="10">
        <v>872</v>
      </c>
      <c r="O56" s="10">
        <v>77</v>
      </c>
      <c r="P56" s="10">
        <v>4008</v>
      </c>
      <c r="Q56" s="10">
        <v>1000</v>
      </c>
      <c r="R56" s="10">
        <v>4299</v>
      </c>
    </row>
    <row r="57" spans="1:18">
      <c r="A57" s="10">
        <v>1381</v>
      </c>
      <c r="B57" s="10">
        <v>2</v>
      </c>
      <c r="C57" s="10" t="s">
        <v>259</v>
      </c>
      <c r="D57" s="10" t="s">
        <v>260</v>
      </c>
      <c r="E57" s="10">
        <v>53943</v>
      </c>
      <c r="F57" s="10">
        <v>238</v>
      </c>
      <c r="G57" s="10">
        <v>1791</v>
      </c>
      <c r="H57" s="10">
        <v>2022</v>
      </c>
      <c r="I57" s="10">
        <v>2887</v>
      </c>
      <c r="J57" s="10">
        <v>7044</v>
      </c>
      <c r="K57" s="10">
        <v>7318</v>
      </c>
      <c r="L57" s="10">
        <v>5207</v>
      </c>
      <c r="M57" s="10">
        <v>726</v>
      </c>
      <c r="N57" s="10">
        <v>588</v>
      </c>
      <c r="O57" s="10">
        <v>2073</v>
      </c>
      <c r="P57" s="10">
        <v>2841</v>
      </c>
      <c r="Q57" s="10">
        <v>7203</v>
      </c>
      <c r="R57" s="10">
        <v>14005</v>
      </c>
    </row>
    <row r="58" spans="1:18">
      <c r="A58" s="10">
        <v>1381</v>
      </c>
      <c r="B58" s="10">
        <v>3</v>
      </c>
      <c r="C58" s="10" t="s">
        <v>261</v>
      </c>
      <c r="D58" s="10" t="s">
        <v>262</v>
      </c>
      <c r="E58" s="10">
        <v>2804</v>
      </c>
      <c r="F58" s="10">
        <v>0</v>
      </c>
      <c r="G58" s="10">
        <v>100</v>
      </c>
      <c r="H58" s="10">
        <v>25</v>
      </c>
      <c r="I58" s="10">
        <v>165</v>
      </c>
      <c r="J58" s="10">
        <v>552</v>
      </c>
      <c r="K58" s="10">
        <v>474</v>
      </c>
      <c r="L58" s="10">
        <v>111</v>
      </c>
      <c r="M58" s="10">
        <v>0</v>
      </c>
      <c r="N58" s="10">
        <v>34</v>
      </c>
      <c r="O58" s="10">
        <v>0</v>
      </c>
      <c r="P58" s="10">
        <v>90</v>
      </c>
      <c r="Q58" s="10">
        <v>473</v>
      </c>
      <c r="R58" s="10">
        <v>781</v>
      </c>
    </row>
    <row r="59" spans="1:18">
      <c r="A59" s="10">
        <v>1381</v>
      </c>
      <c r="B59" s="10">
        <v>4</v>
      </c>
      <c r="C59" s="10" t="s">
        <v>263</v>
      </c>
      <c r="D59" s="10" t="s">
        <v>262</v>
      </c>
      <c r="E59" s="10">
        <v>2804</v>
      </c>
      <c r="F59" s="10">
        <v>0</v>
      </c>
      <c r="G59" s="10">
        <v>100</v>
      </c>
      <c r="H59" s="10">
        <v>25</v>
      </c>
      <c r="I59" s="10">
        <v>165</v>
      </c>
      <c r="J59" s="10">
        <v>552</v>
      </c>
      <c r="K59" s="10">
        <v>474</v>
      </c>
      <c r="L59" s="10">
        <v>111</v>
      </c>
      <c r="M59" s="10">
        <v>0</v>
      </c>
      <c r="N59" s="10">
        <v>34</v>
      </c>
      <c r="O59" s="10">
        <v>0</v>
      </c>
      <c r="P59" s="10">
        <v>90</v>
      </c>
      <c r="Q59" s="10">
        <v>473</v>
      </c>
      <c r="R59" s="10">
        <v>781</v>
      </c>
    </row>
    <row r="60" spans="1:18">
      <c r="A60" s="10">
        <v>1381</v>
      </c>
      <c r="B60" s="10">
        <v>3</v>
      </c>
      <c r="C60" s="10" t="s">
        <v>264</v>
      </c>
      <c r="D60" s="10" t="s">
        <v>265</v>
      </c>
      <c r="E60" s="10">
        <v>51139</v>
      </c>
      <c r="F60" s="10">
        <v>238</v>
      </c>
      <c r="G60" s="10">
        <v>1692</v>
      </c>
      <c r="H60" s="10">
        <v>1997</v>
      </c>
      <c r="I60" s="10">
        <v>2722</v>
      </c>
      <c r="J60" s="10">
        <v>6492</v>
      </c>
      <c r="K60" s="10">
        <v>6844</v>
      </c>
      <c r="L60" s="10">
        <v>5097</v>
      </c>
      <c r="M60" s="10">
        <v>726</v>
      </c>
      <c r="N60" s="10">
        <v>554</v>
      </c>
      <c r="O60" s="10">
        <v>2073</v>
      </c>
      <c r="P60" s="10">
        <v>2751</v>
      </c>
      <c r="Q60" s="10">
        <v>6730</v>
      </c>
      <c r="R60" s="10">
        <v>13224</v>
      </c>
    </row>
    <row r="61" spans="1:18">
      <c r="A61" s="10">
        <v>1381</v>
      </c>
      <c r="B61" s="10">
        <v>4</v>
      </c>
      <c r="C61" s="10" t="s">
        <v>266</v>
      </c>
      <c r="D61" s="10" t="s">
        <v>267</v>
      </c>
      <c r="E61" s="10">
        <v>33239</v>
      </c>
      <c r="F61" s="10">
        <v>20</v>
      </c>
      <c r="G61" s="10">
        <v>1058</v>
      </c>
      <c r="H61" s="10">
        <v>1929</v>
      </c>
      <c r="I61" s="10">
        <v>1759</v>
      </c>
      <c r="J61" s="10">
        <v>3727</v>
      </c>
      <c r="K61" s="10">
        <v>3401</v>
      </c>
      <c r="L61" s="10">
        <v>2905</v>
      </c>
      <c r="M61" s="10">
        <v>574</v>
      </c>
      <c r="N61" s="10">
        <v>322</v>
      </c>
      <c r="O61" s="10">
        <v>1851</v>
      </c>
      <c r="P61" s="10">
        <v>1707</v>
      </c>
      <c r="Q61" s="10">
        <v>6174</v>
      </c>
      <c r="R61" s="10">
        <v>7812</v>
      </c>
    </row>
    <row r="62" spans="1:18">
      <c r="A62" s="10">
        <v>1381</v>
      </c>
      <c r="B62" s="10">
        <v>4</v>
      </c>
      <c r="C62" s="10" t="s">
        <v>268</v>
      </c>
      <c r="D62" s="10" t="s">
        <v>269</v>
      </c>
      <c r="E62" s="10">
        <v>12644</v>
      </c>
      <c r="F62" s="10">
        <v>33</v>
      </c>
      <c r="G62" s="10">
        <v>164</v>
      </c>
      <c r="H62" s="10">
        <v>17</v>
      </c>
      <c r="I62" s="10">
        <v>385</v>
      </c>
      <c r="J62" s="10">
        <v>1712</v>
      </c>
      <c r="K62" s="10">
        <v>2673</v>
      </c>
      <c r="L62" s="10">
        <v>1973</v>
      </c>
      <c r="M62" s="10">
        <v>28</v>
      </c>
      <c r="N62" s="10">
        <v>144</v>
      </c>
      <c r="O62" s="10">
        <v>91</v>
      </c>
      <c r="P62" s="10">
        <v>799</v>
      </c>
      <c r="Q62" s="10">
        <v>288</v>
      </c>
      <c r="R62" s="10">
        <v>4337</v>
      </c>
    </row>
    <row r="63" spans="1:18">
      <c r="A63" s="10">
        <v>1381</v>
      </c>
      <c r="B63" s="10">
        <v>4</v>
      </c>
      <c r="C63" s="10" t="s">
        <v>270</v>
      </c>
      <c r="D63" s="10" t="s">
        <v>271</v>
      </c>
      <c r="E63" s="10">
        <v>3850</v>
      </c>
      <c r="F63" s="10">
        <v>0</v>
      </c>
      <c r="G63" s="10">
        <v>327</v>
      </c>
      <c r="H63" s="10">
        <v>51</v>
      </c>
      <c r="I63" s="10">
        <v>515</v>
      </c>
      <c r="J63" s="10">
        <v>848</v>
      </c>
      <c r="K63" s="10">
        <v>285</v>
      </c>
      <c r="L63" s="10">
        <v>214</v>
      </c>
      <c r="M63" s="10">
        <v>86</v>
      </c>
      <c r="N63" s="10">
        <v>80</v>
      </c>
      <c r="O63" s="10">
        <v>131</v>
      </c>
      <c r="P63" s="10">
        <v>164</v>
      </c>
      <c r="Q63" s="10">
        <v>263</v>
      </c>
      <c r="R63" s="10">
        <v>884</v>
      </c>
    </row>
    <row r="64" spans="1:18">
      <c r="A64" s="10">
        <v>1381</v>
      </c>
      <c r="B64" s="10">
        <v>4</v>
      </c>
      <c r="C64" s="10" t="s">
        <v>272</v>
      </c>
      <c r="D64" s="10" t="s">
        <v>273</v>
      </c>
      <c r="E64" s="10">
        <v>1406</v>
      </c>
      <c r="F64" s="10">
        <v>185</v>
      </c>
      <c r="G64" s="10">
        <v>143</v>
      </c>
      <c r="H64" s="10">
        <v>0</v>
      </c>
      <c r="I64" s="10">
        <v>62</v>
      </c>
      <c r="J64" s="10">
        <v>205</v>
      </c>
      <c r="K64" s="10">
        <v>485</v>
      </c>
      <c r="L64" s="10">
        <v>5</v>
      </c>
      <c r="M64" s="10">
        <v>37</v>
      </c>
      <c r="N64" s="10">
        <v>8</v>
      </c>
      <c r="O64" s="10">
        <v>0</v>
      </c>
      <c r="P64" s="10">
        <v>82</v>
      </c>
      <c r="Q64" s="10">
        <v>4</v>
      </c>
      <c r="R64" s="10">
        <v>191</v>
      </c>
    </row>
    <row r="65" spans="1:18">
      <c r="A65" s="10">
        <v>1381</v>
      </c>
      <c r="B65" s="10">
        <v>2</v>
      </c>
      <c r="C65" s="10" t="s">
        <v>274</v>
      </c>
      <c r="D65" s="10" t="s">
        <v>275</v>
      </c>
      <c r="E65" s="10">
        <v>126843</v>
      </c>
      <c r="F65" s="10">
        <v>1616</v>
      </c>
      <c r="G65" s="10">
        <v>3030</v>
      </c>
      <c r="H65" s="10">
        <v>5126</v>
      </c>
      <c r="I65" s="10">
        <v>5189</v>
      </c>
      <c r="J65" s="10">
        <v>16020</v>
      </c>
      <c r="K65" s="10">
        <v>21603</v>
      </c>
      <c r="L65" s="10">
        <v>6207</v>
      </c>
      <c r="M65" s="10">
        <v>925</v>
      </c>
      <c r="N65" s="10">
        <v>8756</v>
      </c>
      <c r="O65" s="10">
        <v>2451</v>
      </c>
      <c r="P65" s="10">
        <v>7222</v>
      </c>
      <c r="Q65" s="10">
        <v>6263</v>
      </c>
      <c r="R65" s="10">
        <v>42436</v>
      </c>
    </row>
    <row r="66" spans="1:18">
      <c r="A66" s="10">
        <v>1381</v>
      </c>
      <c r="B66" s="10">
        <v>3</v>
      </c>
      <c r="C66" s="10" t="s">
        <v>276</v>
      </c>
      <c r="D66" s="10" t="s">
        <v>275</v>
      </c>
      <c r="E66" s="10">
        <v>126843</v>
      </c>
      <c r="F66" s="10">
        <v>1616</v>
      </c>
      <c r="G66" s="10">
        <v>3030</v>
      </c>
      <c r="H66" s="10">
        <v>5126</v>
      </c>
      <c r="I66" s="10">
        <v>5189</v>
      </c>
      <c r="J66" s="10">
        <v>16020</v>
      </c>
      <c r="K66" s="10">
        <v>21603</v>
      </c>
      <c r="L66" s="10">
        <v>6207</v>
      </c>
      <c r="M66" s="10">
        <v>925</v>
      </c>
      <c r="N66" s="10">
        <v>8756</v>
      </c>
      <c r="O66" s="10">
        <v>2451</v>
      </c>
      <c r="P66" s="10">
        <v>7222</v>
      </c>
      <c r="Q66" s="10">
        <v>6263</v>
      </c>
      <c r="R66" s="10">
        <v>42436</v>
      </c>
    </row>
    <row r="67" spans="1:18">
      <c r="A67" s="10">
        <v>1381</v>
      </c>
      <c r="B67" s="10">
        <v>4</v>
      </c>
      <c r="C67" s="10" t="s">
        <v>277</v>
      </c>
      <c r="D67" s="10" t="s">
        <v>278</v>
      </c>
      <c r="E67" s="10">
        <v>70268</v>
      </c>
      <c r="F67" s="10">
        <v>970</v>
      </c>
      <c r="G67" s="10">
        <v>507</v>
      </c>
      <c r="H67" s="10">
        <v>4454</v>
      </c>
      <c r="I67" s="10">
        <v>1897</v>
      </c>
      <c r="J67" s="10">
        <v>9001</v>
      </c>
      <c r="K67" s="10">
        <v>16244</v>
      </c>
      <c r="L67" s="10">
        <v>3371</v>
      </c>
      <c r="M67" s="10">
        <v>525</v>
      </c>
      <c r="N67" s="10">
        <v>2479</v>
      </c>
      <c r="O67" s="10">
        <v>1505</v>
      </c>
      <c r="P67" s="10">
        <v>2284</v>
      </c>
      <c r="Q67" s="10">
        <v>4855</v>
      </c>
      <c r="R67" s="10">
        <v>22176</v>
      </c>
    </row>
    <row r="68" spans="1:18">
      <c r="A68" s="10">
        <v>1381</v>
      </c>
      <c r="B68" s="10">
        <v>4</v>
      </c>
      <c r="C68" s="10" t="s">
        <v>279</v>
      </c>
      <c r="D68" s="10" t="s">
        <v>280</v>
      </c>
      <c r="E68" s="10">
        <v>34263</v>
      </c>
      <c r="F68" s="10">
        <v>257</v>
      </c>
      <c r="G68" s="10">
        <v>1825</v>
      </c>
      <c r="H68" s="10">
        <v>540</v>
      </c>
      <c r="I68" s="10">
        <v>1452</v>
      </c>
      <c r="J68" s="10">
        <v>4987</v>
      </c>
      <c r="K68" s="10">
        <v>3045</v>
      </c>
      <c r="L68" s="10">
        <v>1575</v>
      </c>
      <c r="M68" s="10">
        <v>143</v>
      </c>
      <c r="N68" s="10">
        <v>5266</v>
      </c>
      <c r="O68" s="10">
        <v>65</v>
      </c>
      <c r="P68" s="10">
        <v>1808</v>
      </c>
      <c r="Q68" s="10">
        <v>914</v>
      </c>
      <c r="R68" s="10">
        <v>12385</v>
      </c>
    </row>
    <row r="69" spans="1:18">
      <c r="A69" s="10">
        <v>1381</v>
      </c>
      <c r="B69" s="10">
        <v>4</v>
      </c>
      <c r="C69" s="10" t="s">
        <v>281</v>
      </c>
      <c r="D69" s="10" t="s">
        <v>282</v>
      </c>
      <c r="E69" s="10">
        <v>22312</v>
      </c>
      <c r="F69" s="10">
        <v>388</v>
      </c>
      <c r="G69" s="10">
        <v>698</v>
      </c>
      <c r="H69" s="10">
        <v>132</v>
      </c>
      <c r="I69" s="10">
        <v>1840</v>
      </c>
      <c r="J69" s="10">
        <v>2031</v>
      </c>
      <c r="K69" s="10">
        <v>2314</v>
      </c>
      <c r="L69" s="10">
        <v>1261</v>
      </c>
      <c r="M69" s="10">
        <v>257</v>
      </c>
      <c r="N69" s="10">
        <v>1011</v>
      </c>
      <c r="O69" s="10">
        <v>882</v>
      </c>
      <c r="P69" s="10">
        <v>3130</v>
      </c>
      <c r="Q69" s="10">
        <v>494</v>
      </c>
      <c r="R69" s="10">
        <v>7875</v>
      </c>
    </row>
    <row r="70" spans="1:18">
      <c r="A70" s="10">
        <v>1381</v>
      </c>
      <c r="B70" s="10">
        <v>2</v>
      </c>
      <c r="C70" s="10" t="s">
        <v>283</v>
      </c>
      <c r="D70" s="10" t="s">
        <v>284</v>
      </c>
      <c r="E70" s="10">
        <v>113482</v>
      </c>
      <c r="F70" s="10">
        <v>42058</v>
      </c>
      <c r="G70" s="10">
        <v>10391</v>
      </c>
      <c r="H70" s="10">
        <v>989</v>
      </c>
      <c r="I70" s="10">
        <v>3601</v>
      </c>
      <c r="J70" s="10">
        <v>11137</v>
      </c>
      <c r="K70" s="10">
        <v>9414</v>
      </c>
      <c r="L70" s="10">
        <v>2974</v>
      </c>
      <c r="M70" s="10">
        <v>821</v>
      </c>
      <c r="N70" s="10">
        <v>5487</v>
      </c>
      <c r="O70" s="10">
        <v>687</v>
      </c>
      <c r="P70" s="10">
        <v>5071</v>
      </c>
      <c r="Q70" s="10">
        <v>1563</v>
      </c>
      <c r="R70" s="10">
        <v>19289</v>
      </c>
    </row>
    <row r="71" spans="1:18">
      <c r="A71" s="10">
        <v>1381</v>
      </c>
      <c r="B71" s="10">
        <v>7</v>
      </c>
      <c r="C71" s="10" t="s">
        <v>285</v>
      </c>
      <c r="D71" s="10" t="s">
        <v>286</v>
      </c>
      <c r="E71" s="10">
        <v>113482</v>
      </c>
      <c r="F71" s="10">
        <v>42058</v>
      </c>
      <c r="G71" s="10">
        <v>10391</v>
      </c>
      <c r="H71" s="10">
        <v>989</v>
      </c>
      <c r="I71" s="10">
        <v>3601</v>
      </c>
      <c r="J71" s="10">
        <v>11137</v>
      </c>
      <c r="K71" s="10">
        <v>9414</v>
      </c>
      <c r="L71" s="10">
        <v>2974</v>
      </c>
      <c r="M71" s="10">
        <v>821</v>
      </c>
      <c r="N71" s="10">
        <v>5487</v>
      </c>
      <c r="O71" s="10">
        <v>687</v>
      </c>
      <c r="P71" s="10">
        <v>5071</v>
      </c>
      <c r="Q71" s="10">
        <v>1563</v>
      </c>
      <c r="R71" s="10">
        <v>19289</v>
      </c>
    </row>
    <row r="72" spans="1:18">
      <c r="A72" s="10">
        <v>1381</v>
      </c>
      <c r="B72" s="10">
        <v>4</v>
      </c>
      <c r="C72" s="10" t="s">
        <v>287</v>
      </c>
      <c r="D72" s="10" t="s">
        <v>288</v>
      </c>
      <c r="E72" s="10">
        <v>108503</v>
      </c>
      <c r="F72" s="10">
        <v>42058</v>
      </c>
      <c r="G72" s="10">
        <v>9038</v>
      </c>
      <c r="H72" s="10">
        <v>940</v>
      </c>
      <c r="I72" s="10">
        <v>3276</v>
      </c>
      <c r="J72" s="10">
        <v>9853</v>
      </c>
      <c r="K72" s="10">
        <v>9260</v>
      </c>
      <c r="L72" s="10">
        <v>2780</v>
      </c>
      <c r="M72" s="10">
        <v>821</v>
      </c>
      <c r="N72" s="10">
        <v>5416</v>
      </c>
      <c r="O72" s="10">
        <v>687</v>
      </c>
      <c r="P72" s="10">
        <v>4811</v>
      </c>
      <c r="Q72" s="10">
        <v>1522</v>
      </c>
      <c r="R72" s="10">
        <v>18041</v>
      </c>
    </row>
    <row r="73" spans="1:18">
      <c r="A73" s="10">
        <v>1381</v>
      </c>
      <c r="B73" s="10">
        <v>9</v>
      </c>
      <c r="C73" s="10" t="s">
        <v>289</v>
      </c>
      <c r="D73" s="10" t="s">
        <v>290</v>
      </c>
      <c r="E73" s="10">
        <v>4979</v>
      </c>
      <c r="F73" s="10">
        <v>0</v>
      </c>
      <c r="G73" s="10">
        <v>1353</v>
      </c>
      <c r="H73" s="10">
        <v>49</v>
      </c>
      <c r="I73" s="10">
        <v>325</v>
      </c>
      <c r="J73" s="10">
        <v>1284</v>
      </c>
      <c r="K73" s="10">
        <v>154</v>
      </c>
      <c r="L73" s="10">
        <v>194</v>
      </c>
      <c r="M73" s="10">
        <v>0</v>
      </c>
      <c r="N73" s="10">
        <v>70</v>
      </c>
      <c r="O73" s="10">
        <v>0</v>
      </c>
      <c r="P73" s="10">
        <v>260</v>
      </c>
      <c r="Q73" s="10">
        <v>41</v>
      </c>
      <c r="R73" s="10">
        <v>1247</v>
      </c>
    </row>
    <row r="74" spans="1:18">
      <c r="A74" s="10">
        <v>1381</v>
      </c>
      <c r="B74" s="10">
        <v>2</v>
      </c>
      <c r="C74" s="10" t="s">
        <v>291</v>
      </c>
      <c r="D74" s="10" t="s">
        <v>292</v>
      </c>
      <c r="E74" s="10">
        <v>536809</v>
      </c>
      <c r="F74" s="10">
        <v>1066</v>
      </c>
      <c r="G74" s="10">
        <v>1240</v>
      </c>
      <c r="H74" s="10">
        <v>3966</v>
      </c>
      <c r="I74" s="10">
        <v>9982</v>
      </c>
      <c r="J74" s="10">
        <v>71237</v>
      </c>
      <c r="K74" s="10">
        <v>11053</v>
      </c>
      <c r="L74" s="10">
        <v>7741</v>
      </c>
      <c r="M74" s="10">
        <v>5674</v>
      </c>
      <c r="N74" s="10">
        <v>136363</v>
      </c>
      <c r="O74" s="10">
        <v>11863</v>
      </c>
      <c r="P74" s="10">
        <v>36668</v>
      </c>
      <c r="Q74" s="10">
        <v>14994</v>
      </c>
      <c r="R74" s="10">
        <v>224963</v>
      </c>
    </row>
    <row r="75" spans="1:18">
      <c r="A75" s="10">
        <v>1381</v>
      </c>
      <c r="B75" s="10">
        <v>3</v>
      </c>
      <c r="C75" s="10" t="s">
        <v>293</v>
      </c>
      <c r="D75" s="10" t="s">
        <v>294</v>
      </c>
      <c r="E75" s="10">
        <v>1924</v>
      </c>
      <c r="F75" s="10">
        <v>475</v>
      </c>
      <c r="G75" s="10">
        <v>200</v>
      </c>
      <c r="H75" s="10">
        <v>0</v>
      </c>
      <c r="I75" s="10">
        <v>142</v>
      </c>
      <c r="J75" s="10">
        <v>286</v>
      </c>
      <c r="K75" s="10">
        <v>115</v>
      </c>
      <c r="L75" s="10">
        <v>214</v>
      </c>
      <c r="M75" s="10">
        <v>0</v>
      </c>
      <c r="N75" s="10">
        <v>12</v>
      </c>
      <c r="O75" s="10">
        <v>84</v>
      </c>
      <c r="P75" s="10">
        <v>29</v>
      </c>
      <c r="Q75" s="10">
        <v>158</v>
      </c>
      <c r="R75" s="10">
        <v>209</v>
      </c>
    </row>
    <row r="76" spans="1:18">
      <c r="A76" s="10">
        <v>1381</v>
      </c>
      <c r="B76" s="10">
        <v>4</v>
      </c>
      <c r="C76" s="10" t="s">
        <v>295</v>
      </c>
      <c r="D76" s="10" t="s">
        <v>296</v>
      </c>
      <c r="E76" s="10">
        <v>1924</v>
      </c>
      <c r="F76" s="10">
        <v>475</v>
      </c>
      <c r="G76" s="10">
        <v>200</v>
      </c>
      <c r="H76" s="10">
        <v>0</v>
      </c>
      <c r="I76" s="10">
        <v>142</v>
      </c>
      <c r="J76" s="10">
        <v>286</v>
      </c>
      <c r="K76" s="10">
        <v>115</v>
      </c>
      <c r="L76" s="10">
        <v>214</v>
      </c>
      <c r="M76" s="10">
        <v>0</v>
      </c>
      <c r="N76" s="10">
        <v>12</v>
      </c>
      <c r="O76" s="10">
        <v>84</v>
      </c>
      <c r="P76" s="10">
        <v>29</v>
      </c>
      <c r="Q76" s="10">
        <v>158</v>
      </c>
      <c r="R76" s="10">
        <v>209</v>
      </c>
    </row>
    <row r="77" spans="1:18">
      <c r="A77" s="10">
        <v>1381</v>
      </c>
      <c r="B77" s="10">
        <v>3</v>
      </c>
      <c r="C77" s="10" t="s">
        <v>297</v>
      </c>
      <c r="D77" s="10" t="s">
        <v>298</v>
      </c>
      <c r="E77" s="10">
        <v>534885</v>
      </c>
      <c r="F77" s="10">
        <v>591</v>
      </c>
      <c r="G77" s="10">
        <v>1040</v>
      </c>
      <c r="H77" s="10">
        <v>3966</v>
      </c>
      <c r="I77" s="10">
        <v>9840</v>
      </c>
      <c r="J77" s="10">
        <v>70951</v>
      </c>
      <c r="K77" s="10">
        <v>10938</v>
      </c>
      <c r="L77" s="10">
        <v>7527</v>
      </c>
      <c r="M77" s="10">
        <v>5674</v>
      </c>
      <c r="N77" s="10">
        <v>136351</v>
      </c>
      <c r="O77" s="10">
        <v>11779</v>
      </c>
      <c r="P77" s="10">
        <v>36639</v>
      </c>
      <c r="Q77" s="10">
        <v>14836</v>
      </c>
      <c r="R77" s="10">
        <v>224753</v>
      </c>
    </row>
    <row r="78" spans="1:18">
      <c r="A78" s="10">
        <v>1381</v>
      </c>
      <c r="B78" s="10">
        <v>4</v>
      </c>
      <c r="C78" s="10" t="s">
        <v>299</v>
      </c>
      <c r="D78" s="10" t="s">
        <v>298</v>
      </c>
      <c r="E78" s="10">
        <v>534885</v>
      </c>
      <c r="F78" s="10">
        <v>591</v>
      </c>
      <c r="G78" s="10">
        <v>1040</v>
      </c>
      <c r="H78" s="10">
        <v>3966</v>
      </c>
      <c r="I78" s="10">
        <v>9840</v>
      </c>
      <c r="J78" s="10">
        <v>70951</v>
      </c>
      <c r="K78" s="10">
        <v>10938</v>
      </c>
      <c r="L78" s="10">
        <v>7527</v>
      </c>
      <c r="M78" s="10">
        <v>5674</v>
      </c>
      <c r="N78" s="10">
        <v>136351</v>
      </c>
      <c r="O78" s="10">
        <v>11779</v>
      </c>
      <c r="P78" s="10">
        <v>36639</v>
      </c>
      <c r="Q78" s="10">
        <v>14836</v>
      </c>
      <c r="R78" s="10">
        <v>224753</v>
      </c>
    </row>
    <row r="79" spans="1:18">
      <c r="A79" s="10">
        <v>1381</v>
      </c>
      <c r="B79" s="10">
        <v>2</v>
      </c>
      <c r="C79" s="10" t="s">
        <v>300</v>
      </c>
      <c r="D79" s="10" t="s">
        <v>301</v>
      </c>
      <c r="E79" s="10">
        <v>1617361</v>
      </c>
      <c r="F79" s="10">
        <v>119163</v>
      </c>
      <c r="G79" s="10">
        <v>20230</v>
      </c>
      <c r="H79" s="10">
        <v>7302</v>
      </c>
      <c r="I79" s="10">
        <v>28766</v>
      </c>
      <c r="J79" s="10">
        <v>298297</v>
      </c>
      <c r="K79" s="10">
        <v>110047</v>
      </c>
      <c r="L79" s="10">
        <v>24320</v>
      </c>
      <c r="M79" s="10">
        <v>17055</v>
      </c>
      <c r="N79" s="10">
        <v>92627</v>
      </c>
      <c r="O79" s="10">
        <v>42401</v>
      </c>
      <c r="P79" s="10">
        <v>116305</v>
      </c>
      <c r="Q79" s="10">
        <v>37817</v>
      </c>
      <c r="R79" s="10">
        <v>703031</v>
      </c>
    </row>
    <row r="80" spans="1:18">
      <c r="A80" s="10">
        <v>1381</v>
      </c>
      <c r="B80" s="10">
        <v>3</v>
      </c>
      <c r="C80" s="10" t="s">
        <v>302</v>
      </c>
      <c r="D80" s="10" t="s">
        <v>303</v>
      </c>
      <c r="E80" s="10">
        <v>947216</v>
      </c>
      <c r="F80" s="10">
        <v>45769</v>
      </c>
      <c r="G80" s="10">
        <v>8887</v>
      </c>
      <c r="H80" s="10">
        <v>4348</v>
      </c>
      <c r="I80" s="10">
        <v>17580</v>
      </c>
      <c r="J80" s="10">
        <v>241971</v>
      </c>
      <c r="K80" s="10">
        <v>88716</v>
      </c>
      <c r="L80" s="10">
        <v>11838</v>
      </c>
      <c r="M80" s="10">
        <v>12854</v>
      </c>
      <c r="N80" s="10">
        <v>12943</v>
      </c>
      <c r="O80" s="10">
        <v>26853</v>
      </c>
      <c r="P80" s="10">
        <v>13685</v>
      </c>
      <c r="Q80" s="10">
        <v>23600</v>
      </c>
      <c r="R80" s="10">
        <v>438172</v>
      </c>
    </row>
    <row r="81" spans="1:18">
      <c r="A81" s="10">
        <v>1381</v>
      </c>
      <c r="B81" s="10">
        <v>4</v>
      </c>
      <c r="C81" s="10" t="s">
        <v>304</v>
      </c>
      <c r="D81" s="10" t="s">
        <v>305</v>
      </c>
      <c r="E81" s="10">
        <v>351860</v>
      </c>
      <c r="F81" s="10">
        <v>2946</v>
      </c>
      <c r="G81" s="10">
        <v>1827</v>
      </c>
      <c r="H81" s="10">
        <v>649</v>
      </c>
      <c r="I81" s="10">
        <v>4685</v>
      </c>
      <c r="J81" s="10">
        <v>183618</v>
      </c>
      <c r="K81" s="10">
        <v>9617</v>
      </c>
      <c r="L81" s="10">
        <v>6520</v>
      </c>
      <c r="M81" s="10">
        <v>3550</v>
      </c>
      <c r="N81" s="10">
        <v>4732</v>
      </c>
      <c r="O81" s="10">
        <v>7679</v>
      </c>
      <c r="P81" s="10">
        <v>7334</v>
      </c>
      <c r="Q81" s="10">
        <v>6013</v>
      </c>
      <c r="R81" s="10">
        <v>112692</v>
      </c>
    </row>
    <row r="82" spans="1:18">
      <c r="A82" s="10">
        <v>1381</v>
      </c>
      <c r="B82" s="10">
        <v>4</v>
      </c>
      <c r="C82" s="10" t="s">
        <v>306</v>
      </c>
      <c r="D82" s="10" t="s">
        <v>307</v>
      </c>
      <c r="E82" s="10">
        <v>94307</v>
      </c>
      <c r="F82" s="10">
        <v>7603</v>
      </c>
      <c r="G82" s="10">
        <v>2031</v>
      </c>
      <c r="H82" s="10">
        <v>3523</v>
      </c>
      <c r="I82" s="10">
        <v>4517</v>
      </c>
      <c r="J82" s="10">
        <v>7620</v>
      </c>
      <c r="K82" s="10">
        <v>22378</v>
      </c>
      <c r="L82" s="10">
        <v>2182</v>
      </c>
      <c r="M82" s="10">
        <v>3015</v>
      </c>
      <c r="N82" s="10">
        <v>460</v>
      </c>
      <c r="O82" s="10">
        <v>3717</v>
      </c>
      <c r="P82" s="10">
        <v>2545</v>
      </c>
      <c r="Q82" s="10">
        <v>3788</v>
      </c>
      <c r="R82" s="10">
        <v>30928</v>
      </c>
    </row>
    <row r="83" spans="1:18">
      <c r="A83" s="10">
        <v>1381</v>
      </c>
      <c r="B83" s="10">
        <v>4</v>
      </c>
      <c r="C83" s="10" t="s">
        <v>308</v>
      </c>
      <c r="D83" s="10" t="s">
        <v>309</v>
      </c>
      <c r="E83" s="10">
        <v>501049</v>
      </c>
      <c r="F83" s="10">
        <v>35220</v>
      </c>
      <c r="G83" s="10">
        <v>5029</v>
      </c>
      <c r="H83" s="10">
        <v>177</v>
      </c>
      <c r="I83" s="10">
        <v>8379</v>
      </c>
      <c r="J83" s="10">
        <v>50733</v>
      </c>
      <c r="K83" s="10">
        <v>56720</v>
      </c>
      <c r="L83" s="10">
        <v>3135</v>
      </c>
      <c r="M83" s="10">
        <v>6289</v>
      </c>
      <c r="N83" s="10">
        <v>7751</v>
      </c>
      <c r="O83" s="10">
        <v>15457</v>
      </c>
      <c r="P83" s="10">
        <v>3807</v>
      </c>
      <c r="Q83" s="10">
        <v>13799</v>
      </c>
      <c r="R83" s="10">
        <v>294553</v>
      </c>
    </row>
    <row r="84" spans="1:18">
      <c r="A84" s="10">
        <v>1381</v>
      </c>
      <c r="B84" s="10">
        <v>3</v>
      </c>
      <c r="C84" s="10" t="s">
        <v>310</v>
      </c>
      <c r="D84" s="10" t="s">
        <v>311</v>
      </c>
      <c r="E84" s="10">
        <v>649040</v>
      </c>
      <c r="F84" s="10">
        <v>67919</v>
      </c>
      <c r="G84" s="10">
        <v>11297</v>
      </c>
      <c r="H84" s="10">
        <v>2952</v>
      </c>
      <c r="I84" s="10">
        <v>8950</v>
      </c>
      <c r="J84" s="10">
        <v>53577</v>
      </c>
      <c r="K84" s="10">
        <v>19442</v>
      </c>
      <c r="L84" s="10">
        <v>11240</v>
      </c>
      <c r="M84" s="10">
        <v>3986</v>
      </c>
      <c r="N84" s="10">
        <v>78133</v>
      </c>
      <c r="O84" s="10">
        <v>13500</v>
      </c>
      <c r="P84" s="10">
        <v>101184</v>
      </c>
      <c r="Q84" s="10">
        <v>13352</v>
      </c>
      <c r="R84" s="10">
        <v>263507</v>
      </c>
    </row>
    <row r="85" spans="1:18">
      <c r="A85" s="10">
        <v>1381</v>
      </c>
      <c r="B85" s="10">
        <v>4</v>
      </c>
      <c r="C85" s="10" t="s">
        <v>312</v>
      </c>
      <c r="D85" s="10" t="s">
        <v>313</v>
      </c>
      <c r="E85" s="10">
        <v>7741</v>
      </c>
      <c r="F85" s="10">
        <v>984</v>
      </c>
      <c r="G85" s="10">
        <v>141</v>
      </c>
      <c r="H85" s="10">
        <v>40</v>
      </c>
      <c r="I85" s="10">
        <v>290</v>
      </c>
      <c r="J85" s="10">
        <v>1056</v>
      </c>
      <c r="K85" s="10">
        <v>849</v>
      </c>
      <c r="L85" s="10">
        <v>557</v>
      </c>
      <c r="M85" s="10">
        <v>52</v>
      </c>
      <c r="N85" s="10">
        <v>359</v>
      </c>
      <c r="O85" s="10">
        <v>284</v>
      </c>
      <c r="P85" s="10">
        <v>944</v>
      </c>
      <c r="Q85" s="10">
        <v>809</v>
      </c>
      <c r="R85" s="10">
        <v>1376</v>
      </c>
    </row>
    <row r="86" spans="1:18">
      <c r="A86" s="10">
        <v>1381</v>
      </c>
      <c r="B86" s="10">
        <v>4</v>
      </c>
      <c r="C86" s="10" t="s">
        <v>314</v>
      </c>
      <c r="D86" s="10" t="s">
        <v>315</v>
      </c>
      <c r="E86" s="10">
        <v>56030</v>
      </c>
      <c r="F86" s="10">
        <v>3128</v>
      </c>
      <c r="G86" s="10">
        <v>4170</v>
      </c>
      <c r="H86" s="10">
        <v>22</v>
      </c>
      <c r="I86" s="10">
        <v>2913</v>
      </c>
      <c r="J86" s="10">
        <v>7006</v>
      </c>
      <c r="K86" s="10">
        <v>3965</v>
      </c>
      <c r="L86" s="10">
        <v>3009</v>
      </c>
      <c r="M86" s="10">
        <v>645</v>
      </c>
      <c r="N86" s="10">
        <v>1898</v>
      </c>
      <c r="O86" s="10">
        <v>3596</v>
      </c>
      <c r="P86" s="10">
        <v>10880</v>
      </c>
      <c r="Q86" s="10">
        <v>3500</v>
      </c>
      <c r="R86" s="10">
        <v>11297</v>
      </c>
    </row>
    <row r="87" spans="1:18">
      <c r="A87" s="10">
        <v>1381</v>
      </c>
      <c r="B87" s="10">
        <v>4</v>
      </c>
      <c r="C87" s="10" t="s">
        <v>316</v>
      </c>
      <c r="D87" s="10" t="s">
        <v>317</v>
      </c>
      <c r="E87" s="10">
        <v>259995</v>
      </c>
      <c r="F87" s="10">
        <v>6110</v>
      </c>
      <c r="G87" s="10">
        <v>4252</v>
      </c>
      <c r="H87" s="10">
        <v>1854</v>
      </c>
      <c r="I87" s="10">
        <v>4111</v>
      </c>
      <c r="J87" s="10">
        <v>32147</v>
      </c>
      <c r="K87" s="10">
        <v>7321</v>
      </c>
      <c r="L87" s="10">
        <v>4762</v>
      </c>
      <c r="M87" s="10">
        <v>936</v>
      </c>
      <c r="N87" s="10">
        <v>74375</v>
      </c>
      <c r="O87" s="10">
        <v>8644</v>
      </c>
      <c r="P87" s="10">
        <v>84460</v>
      </c>
      <c r="Q87" s="10">
        <v>5656</v>
      </c>
      <c r="R87" s="10">
        <v>25366</v>
      </c>
    </row>
    <row r="88" spans="1:18">
      <c r="A88" s="10">
        <v>1381</v>
      </c>
      <c r="B88" s="10">
        <v>4</v>
      </c>
      <c r="C88" s="10" t="s">
        <v>318</v>
      </c>
      <c r="D88" s="10" t="s">
        <v>319</v>
      </c>
      <c r="E88" s="10">
        <v>325274</v>
      </c>
      <c r="F88" s="10">
        <v>57696</v>
      </c>
      <c r="G88" s="10">
        <v>2733</v>
      </c>
      <c r="H88" s="10">
        <v>1035</v>
      </c>
      <c r="I88" s="10">
        <v>1636</v>
      </c>
      <c r="J88" s="10">
        <v>13368</v>
      </c>
      <c r="K88" s="10">
        <v>7306</v>
      </c>
      <c r="L88" s="10">
        <v>2913</v>
      </c>
      <c r="M88" s="10">
        <v>2353</v>
      </c>
      <c r="N88" s="10">
        <v>1501</v>
      </c>
      <c r="O88" s="10">
        <v>976</v>
      </c>
      <c r="P88" s="10">
        <v>4899</v>
      </c>
      <c r="Q88" s="10">
        <v>3387</v>
      </c>
      <c r="R88" s="10">
        <v>225469</v>
      </c>
    </row>
    <row r="89" spans="1:18">
      <c r="A89" s="10">
        <v>1381</v>
      </c>
      <c r="B89" s="10">
        <v>3</v>
      </c>
      <c r="C89" s="10" t="s">
        <v>320</v>
      </c>
      <c r="D89" s="10" t="s">
        <v>321</v>
      </c>
      <c r="E89" s="10">
        <v>21104</v>
      </c>
      <c r="F89" s="10">
        <v>5475</v>
      </c>
      <c r="G89" s="10">
        <v>46</v>
      </c>
      <c r="H89" s="10">
        <v>2</v>
      </c>
      <c r="I89" s="10">
        <v>2236</v>
      </c>
      <c r="J89" s="10">
        <v>2749</v>
      </c>
      <c r="K89" s="10">
        <v>1889</v>
      </c>
      <c r="L89" s="10">
        <v>1242</v>
      </c>
      <c r="M89" s="10">
        <v>215</v>
      </c>
      <c r="N89" s="10">
        <v>1551</v>
      </c>
      <c r="O89" s="10">
        <v>2048</v>
      </c>
      <c r="P89" s="10">
        <v>1435</v>
      </c>
      <c r="Q89" s="10">
        <v>865</v>
      </c>
      <c r="R89" s="10">
        <v>1352</v>
      </c>
    </row>
    <row r="90" spans="1:18">
      <c r="A90" s="10">
        <v>1381</v>
      </c>
      <c r="B90" s="10">
        <v>4</v>
      </c>
      <c r="C90" s="10" t="s">
        <v>322</v>
      </c>
      <c r="D90" s="10" t="s">
        <v>321</v>
      </c>
      <c r="E90" s="10">
        <v>21104</v>
      </c>
      <c r="F90" s="10">
        <v>5475</v>
      </c>
      <c r="G90" s="10">
        <v>46</v>
      </c>
      <c r="H90" s="10">
        <v>2</v>
      </c>
      <c r="I90" s="10">
        <v>2236</v>
      </c>
      <c r="J90" s="10">
        <v>2749</v>
      </c>
      <c r="K90" s="10">
        <v>1889</v>
      </c>
      <c r="L90" s="10">
        <v>1242</v>
      </c>
      <c r="M90" s="10">
        <v>215</v>
      </c>
      <c r="N90" s="10">
        <v>1551</v>
      </c>
      <c r="O90" s="10">
        <v>2048</v>
      </c>
      <c r="P90" s="10">
        <v>1435</v>
      </c>
      <c r="Q90" s="10">
        <v>865</v>
      </c>
      <c r="R90" s="10">
        <v>1352</v>
      </c>
    </row>
    <row r="91" spans="1:18">
      <c r="A91" s="10">
        <v>1381</v>
      </c>
      <c r="B91" s="10">
        <v>2</v>
      </c>
      <c r="C91" s="10" t="s">
        <v>323</v>
      </c>
      <c r="D91" s="10" t="s">
        <v>324</v>
      </c>
      <c r="E91" s="10">
        <v>167343</v>
      </c>
      <c r="F91" s="10">
        <v>8661</v>
      </c>
      <c r="G91" s="10">
        <v>2583</v>
      </c>
      <c r="H91" s="10">
        <v>847</v>
      </c>
      <c r="I91" s="10">
        <v>5162</v>
      </c>
      <c r="J91" s="10">
        <v>8867</v>
      </c>
      <c r="K91" s="10">
        <v>10149</v>
      </c>
      <c r="L91" s="10">
        <v>9623</v>
      </c>
      <c r="M91" s="10">
        <v>2967</v>
      </c>
      <c r="N91" s="10">
        <v>10850</v>
      </c>
      <c r="O91" s="10">
        <v>24724</v>
      </c>
      <c r="P91" s="10">
        <v>19273</v>
      </c>
      <c r="Q91" s="10">
        <v>9109</v>
      </c>
      <c r="R91" s="10">
        <v>54529</v>
      </c>
    </row>
    <row r="92" spans="1:18">
      <c r="A92" s="10">
        <v>1381</v>
      </c>
      <c r="B92" s="10">
        <v>3</v>
      </c>
      <c r="C92" s="10" t="s">
        <v>325</v>
      </c>
      <c r="D92" s="10" t="s">
        <v>324</v>
      </c>
      <c r="E92" s="10">
        <v>167343</v>
      </c>
      <c r="F92" s="10">
        <v>8661</v>
      </c>
      <c r="G92" s="10">
        <v>2583</v>
      </c>
      <c r="H92" s="10">
        <v>847</v>
      </c>
      <c r="I92" s="10">
        <v>5162</v>
      </c>
      <c r="J92" s="10">
        <v>8867</v>
      </c>
      <c r="K92" s="10">
        <v>10149</v>
      </c>
      <c r="L92" s="10">
        <v>9623</v>
      </c>
      <c r="M92" s="10">
        <v>2967</v>
      </c>
      <c r="N92" s="10">
        <v>10850</v>
      </c>
      <c r="O92" s="10">
        <v>24724</v>
      </c>
      <c r="P92" s="10">
        <v>19273</v>
      </c>
      <c r="Q92" s="10">
        <v>9109</v>
      </c>
      <c r="R92" s="10">
        <v>54529</v>
      </c>
    </row>
    <row r="93" spans="1:18">
      <c r="A93" s="10">
        <v>1381</v>
      </c>
      <c r="B93" s="10">
        <v>4</v>
      </c>
      <c r="C93" s="10" t="s">
        <v>326</v>
      </c>
      <c r="D93" s="10" t="s">
        <v>324</v>
      </c>
      <c r="E93" s="10">
        <v>167343</v>
      </c>
      <c r="F93" s="10">
        <v>8661</v>
      </c>
      <c r="G93" s="10">
        <v>2583</v>
      </c>
      <c r="H93" s="10">
        <v>847</v>
      </c>
      <c r="I93" s="10">
        <v>5162</v>
      </c>
      <c r="J93" s="10">
        <v>8867</v>
      </c>
      <c r="K93" s="10">
        <v>10149</v>
      </c>
      <c r="L93" s="10">
        <v>9623</v>
      </c>
      <c r="M93" s="10">
        <v>2967</v>
      </c>
      <c r="N93" s="10">
        <v>10850</v>
      </c>
      <c r="O93" s="10">
        <v>24724</v>
      </c>
      <c r="P93" s="10">
        <v>19273</v>
      </c>
      <c r="Q93" s="10">
        <v>9109</v>
      </c>
      <c r="R93" s="10">
        <v>54529</v>
      </c>
    </row>
    <row r="94" spans="1:18">
      <c r="A94" s="10">
        <v>1381</v>
      </c>
      <c r="B94" s="10">
        <v>2</v>
      </c>
      <c r="C94" s="10" t="s">
        <v>327</v>
      </c>
      <c r="D94" s="10" t="s">
        <v>328</v>
      </c>
      <c r="E94" s="10">
        <v>388485</v>
      </c>
      <c r="F94" s="10">
        <v>26169</v>
      </c>
      <c r="G94" s="10">
        <v>19628</v>
      </c>
      <c r="H94" s="10">
        <v>1606</v>
      </c>
      <c r="I94" s="10">
        <v>17025</v>
      </c>
      <c r="J94" s="10">
        <v>50032</v>
      </c>
      <c r="K94" s="10">
        <v>36650</v>
      </c>
      <c r="L94" s="10">
        <v>19855</v>
      </c>
      <c r="M94" s="10">
        <v>4701</v>
      </c>
      <c r="N94" s="10">
        <v>11657</v>
      </c>
      <c r="O94" s="10">
        <v>10179</v>
      </c>
      <c r="P94" s="10">
        <v>79973</v>
      </c>
      <c r="Q94" s="10">
        <v>14094</v>
      </c>
      <c r="R94" s="10">
        <v>96915</v>
      </c>
    </row>
    <row r="95" spans="1:18">
      <c r="A95" s="10">
        <v>1381</v>
      </c>
      <c r="B95" s="10">
        <v>3</v>
      </c>
      <c r="C95" s="10" t="s">
        <v>329</v>
      </c>
      <c r="D95" s="10" t="s">
        <v>330</v>
      </c>
      <c r="E95" s="10">
        <v>158446</v>
      </c>
      <c r="F95" s="10">
        <v>19641</v>
      </c>
      <c r="G95" s="10">
        <v>8893</v>
      </c>
      <c r="H95" s="10">
        <v>418</v>
      </c>
      <c r="I95" s="10">
        <v>6453</v>
      </c>
      <c r="J95" s="10">
        <v>15060</v>
      </c>
      <c r="K95" s="10">
        <v>14250</v>
      </c>
      <c r="L95" s="10">
        <v>9461</v>
      </c>
      <c r="M95" s="10">
        <v>2644</v>
      </c>
      <c r="N95" s="10">
        <v>3214</v>
      </c>
      <c r="O95" s="10">
        <v>6194</v>
      </c>
      <c r="P95" s="10">
        <v>39065</v>
      </c>
      <c r="Q95" s="10">
        <v>8189</v>
      </c>
      <c r="R95" s="10">
        <v>24963</v>
      </c>
    </row>
    <row r="96" spans="1:18">
      <c r="A96" s="10">
        <v>1381</v>
      </c>
      <c r="B96" s="10">
        <v>4</v>
      </c>
      <c r="C96" s="10" t="s">
        <v>331</v>
      </c>
      <c r="D96" s="10" t="s">
        <v>332</v>
      </c>
      <c r="E96" s="10">
        <v>106156</v>
      </c>
      <c r="F96" s="10">
        <v>19117</v>
      </c>
      <c r="G96" s="10">
        <v>591</v>
      </c>
      <c r="H96" s="10">
        <v>77</v>
      </c>
      <c r="I96" s="10">
        <v>2603</v>
      </c>
      <c r="J96" s="10">
        <v>7295</v>
      </c>
      <c r="K96" s="10">
        <v>10892</v>
      </c>
      <c r="L96" s="10">
        <v>7003</v>
      </c>
      <c r="M96" s="10">
        <v>1982</v>
      </c>
      <c r="N96" s="10">
        <v>2089</v>
      </c>
      <c r="O96" s="10">
        <v>4056</v>
      </c>
      <c r="P96" s="10">
        <v>29740</v>
      </c>
      <c r="Q96" s="10">
        <v>6648</v>
      </c>
      <c r="R96" s="10">
        <v>14064</v>
      </c>
    </row>
    <row r="97" spans="1:18">
      <c r="A97" s="10">
        <v>1381</v>
      </c>
      <c r="B97" s="10">
        <v>4</v>
      </c>
      <c r="C97" s="10" t="s">
        <v>333</v>
      </c>
      <c r="D97" s="10" t="s">
        <v>334</v>
      </c>
      <c r="E97" s="10">
        <v>52290</v>
      </c>
      <c r="F97" s="10">
        <v>524</v>
      </c>
      <c r="G97" s="10">
        <v>8303</v>
      </c>
      <c r="H97" s="10">
        <v>340</v>
      </c>
      <c r="I97" s="10">
        <v>3850</v>
      </c>
      <c r="J97" s="10">
        <v>7765</v>
      </c>
      <c r="K97" s="10">
        <v>3358</v>
      </c>
      <c r="L97" s="10">
        <v>2458</v>
      </c>
      <c r="M97" s="10">
        <v>662</v>
      </c>
      <c r="N97" s="10">
        <v>1125</v>
      </c>
      <c r="O97" s="10">
        <v>2138</v>
      </c>
      <c r="P97" s="10">
        <v>9325</v>
      </c>
      <c r="Q97" s="10">
        <v>1541</v>
      </c>
      <c r="R97" s="10">
        <v>10899</v>
      </c>
    </row>
    <row r="98" spans="1:18">
      <c r="A98" s="10">
        <v>1381</v>
      </c>
      <c r="B98" s="10">
        <v>3</v>
      </c>
      <c r="C98" s="10" t="s">
        <v>335</v>
      </c>
      <c r="D98" s="10" t="s">
        <v>336</v>
      </c>
      <c r="E98" s="10">
        <v>230038</v>
      </c>
      <c r="F98" s="10">
        <v>6528</v>
      </c>
      <c r="G98" s="10">
        <v>10734</v>
      </c>
      <c r="H98" s="10">
        <v>1188</v>
      </c>
      <c r="I98" s="10">
        <v>10572</v>
      </c>
      <c r="J98" s="10">
        <v>34972</v>
      </c>
      <c r="K98" s="10">
        <v>22400</v>
      </c>
      <c r="L98" s="10">
        <v>10394</v>
      </c>
      <c r="M98" s="10">
        <v>2057</v>
      </c>
      <c r="N98" s="10">
        <v>8443</v>
      </c>
      <c r="O98" s="10">
        <v>3985</v>
      </c>
      <c r="P98" s="10">
        <v>40908</v>
      </c>
      <c r="Q98" s="10">
        <v>5905</v>
      </c>
      <c r="R98" s="10">
        <v>71952</v>
      </c>
    </row>
    <row r="99" spans="1:18">
      <c r="A99" s="10">
        <v>1381</v>
      </c>
      <c r="B99" s="10">
        <v>4</v>
      </c>
      <c r="C99" s="10" t="s">
        <v>337</v>
      </c>
      <c r="D99" s="10" t="s">
        <v>336</v>
      </c>
      <c r="E99" s="10">
        <v>230038</v>
      </c>
      <c r="F99" s="10">
        <v>6528</v>
      </c>
      <c r="G99" s="10">
        <v>10734</v>
      </c>
      <c r="H99" s="10">
        <v>1188</v>
      </c>
      <c r="I99" s="10">
        <v>10572</v>
      </c>
      <c r="J99" s="10">
        <v>34972</v>
      </c>
      <c r="K99" s="10">
        <v>22400</v>
      </c>
      <c r="L99" s="10">
        <v>10394</v>
      </c>
      <c r="M99" s="10">
        <v>2057</v>
      </c>
      <c r="N99" s="10">
        <v>8443</v>
      </c>
      <c r="O99" s="10">
        <v>3985</v>
      </c>
      <c r="P99" s="10">
        <v>40908</v>
      </c>
      <c r="Q99" s="10">
        <v>5905</v>
      </c>
      <c r="R99" s="10">
        <v>71952</v>
      </c>
    </row>
    <row r="100" spans="1:18">
      <c r="A100" s="10">
        <v>1381</v>
      </c>
      <c r="B100" s="10">
        <v>2</v>
      </c>
      <c r="C100" s="10" t="s">
        <v>338</v>
      </c>
      <c r="D100" s="10" t="s">
        <v>339</v>
      </c>
      <c r="E100" s="10">
        <v>1070484</v>
      </c>
      <c r="F100" s="10">
        <v>18105</v>
      </c>
      <c r="G100" s="10">
        <v>50121</v>
      </c>
      <c r="H100" s="10">
        <v>120039</v>
      </c>
      <c r="I100" s="10">
        <v>44204</v>
      </c>
      <c r="J100" s="10">
        <v>174831</v>
      </c>
      <c r="K100" s="10">
        <v>56736</v>
      </c>
      <c r="L100" s="10">
        <v>38899</v>
      </c>
      <c r="M100" s="10">
        <v>8118</v>
      </c>
      <c r="N100" s="10">
        <v>48006</v>
      </c>
      <c r="O100" s="10">
        <v>31286</v>
      </c>
      <c r="P100" s="10">
        <v>89381</v>
      </c>
      <c r="Q100" s="10">
        <v>46715</v>
      </c>
      <c r="R100" s="10">
        <v>344043</v>
      </c>
    </row>
    <row r="101" spans="1:18">
      <c r="A101" s="10">
        <v>1381</v>
      </c>
      <c r="B101" s="10">
        <v>3</v>
      </c>
      <c r="C101" s="10" t="s">
        <v>340</v>
      </c>
      <c r="D101" s="10" t="s">
        <v>341</v>
      </c>
      <c r="E101" s="10">
        <v>131714</v>
      </c>
      <c r="F101" s="10">
        <v>7872</v>
      </c>
      <c r="G101" s="10">
        <v>3149</v>
      </c>
      <c r="H101" s="10">
        <v>1757</v>
      </c>
      <c r="I101" s="10">
        <v>3885</v>
      </c>
      <c r="J101" s="10">
        <v>7582</v>
      </c>
      <c r="K101" s="10">
        <v>7438</v>
      </c>
      <c r="L101" s="10">
        <v>5357</v>
      </c>
      <c r="M101" s="10">
        <v>595</v>
      </c>
      <c r="N101" s="10">
        <v>12971</v>
      </c>
      <c r="O101" s="10">
        <v>971</v>
      </c>
      <c r="P101" s="10">
        <v>5644</v>
      </c>
      <c r="Q101" s="10">
        <v>3754</v>
      </c>
      <c r="R101" s="10">
        <v>70739</v>
      </c>
    </row>
    <row r="102" spans="1:18">
      <c r="A102" s="10">
        <v>1381</v>
      </c>
      <c r="B102" s="10">
        <v>4</v>
      </c>
      <c r="C102" s="10" t="s">
        <v>342</v>
      </c>
      <c r="D102" s="10" t="s">
        <v>341</v>
      </c>
      <c r="E102" s="10">
        <v>131714</v>
      </c>
      <c r="F102" s="10">
        <v>7872</v>
      </c>
      <c r="G102" s="10">
        <v>3149</v>
      </c>
      <c r="H102" s="10">
        <v>1757</v>
      </c>
      <c r="I102" s="10">
        <v>3885</v>
      </c>
      <c r="J102" s="10">
        <v>7582</v>
      </c>
      <c r="K102" s="10">
        <v>7438</v>
      </c>
      <c r="L102" s="10">
        <v>5357</v>
      </c>
      <c r="M102" s="10">
        <v>595</v>
      </c>
      <c r="N102" s="10">
        <v>12971</v>
      </c>
      <c r="O102" s="10">
        <v>971</v>
      </c>
      <c r="P102" s="10">
        <v>5644</v>
      </c>
      <c r="Q102" s="10">
        <v>3754</v>
      </c>
      <c r="R102" s="10">
        <v>70739</v>
      </c>
    </row>
    <row r="103" spans="1:18">
      <c r="A103" s="10">
        <v>1381</v>
      </c>
      <c r="B103" s="10">
        <v>3</v>
      </c>
      <c r="C103" s="10" t="s">
        <v>343</v>
      </c>
      <c r="D103" s="10" t="s">
        <v>344</v>
      </c>
      <c r="E103" s="10">
        <v>938770</v>
      </c>
      <c r="F103" s="10">
        <v>10233</v>
      </c>
      <c r="G103" s="10">
        <v>46972</v>
      </c>
      <c r="H103" s="10">
        <v>118281</v>
      </c>
      <c r="I103" s="10">
        <v>40319</v>
      </c>
      <c r="J103" s="10">
        <v>167249</v>
      </c>
      <c r="K103" s="10">
        <v>49299</v>
      </c>
      <c r="L103" s="10">
        <v>33542</v>
      </c>
      <c r="M103" s="10">
        <v>7523</v>
      </c>
      <c r="N103" s="10">
        <v>35035</v>
      </c>
      <c r="O103" s="10">
        <v>30315</v>
      </c>
      <c r="P103" s="10">
        <v>83736</v>
      </c>
      <c r="Q103" s="10">
        <v>42961</v>
      </c>
      <c r="R103" s="10">
        <v>273304</v>
      </c>
    </row>
    <row r="104" spans="1:18">
      <c r="A104" s="10">
        <v>1381</v>
      </c>
      <c r="B104" s="10">
        <v>4</v>
      </c>
      <c r="C104" s="10" t="s">
        <v>345</v>
      </c>
      <c r="D104" s="10" t="s">
        <v>346</v>
      </c>
      <c r="E104" s="10">
        <v>17845</v>
      </c>
      <c r="F104" s="10">
        <v>1006</v>
      </c>
      <c r="G104" s="10">
        <v>341</v>
      </c>
      <c r="H104" s="10">
        <v>2123</v>
      </c>
      <c r="I104" s="10">
        <v>940</v>
      </c>
      <c r="J104" s="10">
        <v>2096</v>
      </c>
      <c r="K104" s="10">
        <v>1336</v>
      </c>
      <c r="L104" s="10">
        <v>750</v>
      </c>
      <c r="M104" s="10">
        <v>216</v>
      </c>
      <c r="N104" s="10">
        <v>213</v>
      </c>
      <c r="O104" s="10">
        <v>762</v>
      </c>
      <c r="P104" s="10">
        <v>1542</v>
      </c>
      <c r="Q104" s="10">
        <v>979</v>
      </c>
      <c r="R104" s="10">
        <v>5540</v>
      </c>
    </row>
    <row r="105" spans="1:18">
      <c r="A105" s="10">
        <v>1381</v>
      </c>
      <c r="B105" s="10">
        <v>4</v>
      </c>
      <c r="C105" s="10" t="s">
        <v>347</v>
      </c>
      <c r="D105" s="10" t="s">
        <v>348</v>
      </c>
      <c r="E105" s="10">
        <v>300053</v>
      </c>
      <c r="F105" s="10">
        <v>2581</v>
      </c>
      <c r="G105" s="10">
        <v>4684</v>
      </c>
      <c r="H105" s="10">
        <v>47975</v>
      </c>
      <c r="I105" s="10">
        <v>14138</v>
      </c>
      <c r="J105" s="10">
        <v>39412</v>
      </c>
      <c r="K105" s="10">
        <v>11663</v>
      </c>
      <c r="L105" s="10">
        <v>10563</v>
      </c>
      <c r="M105" s="10">
        <v>2831</v>
      </c>
      <c r="N105" s="10">
        <v>5942</v>
      </c>
      <c r="O105" s="10">
        <v>13867</v>
      </c>
      <c r="P105" s="10">
        <v>56207</v>
      </c>
      <c r="Q105" s="10">
        <v>12195</v>
      </c>
      <c r="R105" s="10">
        <v>77996</v>
      </c>
    </row>
    <row r="106" spans="1:18">
      <c r="A106" s="10">
        <v>1381</v>
      </c>
      <c r="B106" s="10">
        <v>4</v>
      </c>
      <c r="C106" s="10" t="s">
        <v>349</v>
      </c>
      <c r="D106" s="10" t="s">
        <v>350</v>
      </c>
      <c r="E106" s="10">
        <v>32843</v>
      </c>
      <c r="F106" s="10">
        <v>603</v>
      </c>
      <c r="G106" s="10">
        <v>528</v>
      </c>
      <c r="H106" s="10">
        <v>347</v>
      </c>
      <c r="I106" s="10">
        <v>1214</v>
      </c>
      <c r="J106" s="10">
        <v>2476</v>
      </c>
      <c r="K106" s="10">
        <v>1820</v>
      </c>
      <c r="L106" s="10">
        <v>1174</v>
      </c>
      <c r="M106" s="10">
        <v>225</v>
      </c>
      <c r="N106" s="10">
        <v>1188</v>
      </c>
      <c r="O106" s="10">
        <v>610</v>
      </c>
      <c r="P106" s="10">
        <v>5147</v>
      </c>
      <c r="Q106" s="10">
        <v>3978</v>
      </c>
      <c r="R106" s="10">
        <v>13533</v>
      </c>
    </row>
    <row r="107" spans="1:18">
      <c r="A107" s="10">
        <v>1381</v>
      </c>
      <c r="B107" s="10">
        <v>4</v>
      </c>
      <c r="C107" s="10" t="s">
        <v>351</v>
      </c>
      <c r="D107" s="10" t="s">
        <v>352</v>
      </c>
      <c r="E107" s="10">
        <v>226634</v>
      </c>
      <c r="F107" s="10">
        <v>1826</v>
      </c>
      <c r="G107" s="10">
        <v>1543</v>
      </c>
      <c r="H107" s="10">
        <v>14397</v>
      </c>
      <c r="I107" s="10">
        <v>9128</v>
      </c>
      <c r="J107" s="10">
        <v>33925</v>
      </c>
      <c r="K107" s="10">
        <v>12074</v>
      </c>
      <c r="L107" s="10">
        <v>9721</v>
      </c>
      <c r="M107" s="10">
        <v>2679</v>
      </c>
      <c r="N107" s="10">
        <v>15835</v>
      </c>
      <c r="O107" s="10">
        <v>6678</v>
      </c>
      <c r="P107" s="10">
        <v>5703</v>
      </c>
      <c r="Q107" s="10">
        <v>15903</v>
      </c>
      <c r="R107" s="10">
        <v>97222</v>
      </c>
    </row>
    <row r="108" spans="1:18">
      <c r="A108" s="10">
        <v>1381</v>
      </c>
      <c r="B108" s="10">
        <v>4</v>
      </c>
      <c r="C108" s="10" t="s">
        <v>353</v>
      </c>
      <c r="D108" s="10" t="s">
        <v>354</v>
      </c>
      <c r="E108" s="10">
        <v>143527</v>
      </c>
      <c r="F108" s="10">
        <v>3036</v>
      </c>
      <c r="G108" s="10">
        <v>10640</v>
      </c>
      <c r="H108" s="10">
        <v>18909</v>
      </c>
      <c r="I108" s="10">
        <v>5437</v>
      </c>
      <c r="J108" s="10">
        <v>35664</v>
      </c>
      <c r="K108" s="10">
        <v>7019</v>
      </c>
      <c r="L108" s="10">
        <v>5623</v>
      </c>
      <c r="M108" s="10">
        <v>820</v>
      </c>
      <c r="N108" s="10">
        <v>5458</v>
      </c>
      <c r="O108" s="10">
        <v>3679</v>
      </c>
      <c r="P108" s="10">
        <v>5403</v>
      </c>
      <c r="Q108" s="10">
        <v>5088</v>
      </c>
      <c r="R108" s="10">
        <v>36751</v>
      </c>
    </row>
    <row r="109" spans="1:18">
      <c r="A109" s="10">
        <v>1381</v>
      </c>
      <c r="B109" s="10">
        <v>4</v>
      </c>
      <c r="C109" s="10" t="s">
        <v>355</v>
      </c>
      <c r="D109" s="10" t="s">
        <v>356</v>
      </c>
      <c r="E109" s="10">
        <v>112222</v>
      </c>
      <c r="F109" s="10">
        <v>505</v>
      </c>
      <c r="G109" s="10">
        <v>24550</v>
      </c>
      <c r="H109" s="10">
        <v>4612</v>
      </c>
      <c r="I109" s="10">
        <v>5172</v>
      </c>
      <c r="J109" s="10">
        <v>28448</v>
      </c>
      <c r="K109" s="10">
        <v>8211</v>
      </c>
      <c r="L109" s="10">
        <v>2220</v>
      </c>
      <c r="M109" s="10">
        <v>266</v>
      </c>
      <c r="N109" s="10">
        <v>4970</v>
      </c>
      <c r="O109" s="10">
        <v>2665</v>
      </c>
      <c r="P109" s="10">
        <v>4321</v>
      </c>
      <c r="Q109" s="10">
        <v>969</v>
      </c>
      <c r="R109" s="10">
        <v>25314</v>
      </c>
    </row>
    <row r="110" spans="1:18">
      <c r="A110" s="10">
        <v>1381</v>
      </c>
      <c r="B110" s="10">
        <v>4</v>
      </c>
      <c r="C110" s="10" t="s">
        <v>357</v>
      </c>
      <c r="D110" s="10" t="s">
        <v>358</v>
      </c>
      <c r="E110" s="10">
        <v>105646</v>
      </c>
      <c r="F110" s="10">
        <v>676</v>
      </c>
      <c r="G110" s="10">
        <v>4687</v>
      </c>
      <c r="H110" s="10">
        <v>29919</v>
      </c>
      <c r="I110" s="10">
        <v>4290</v>
      </c>
      <c r="J110" s="10">
        <v>25228</v>
      </c>
      <c r="K110" s="10">
        <v>7176</v>
      </c>
      <c r="L110" s="10">
        <v>3490</v>
      </c>
      <c r="M110" s="10">
        <v>486</v>
      </c>
      <c r="N110" s="10">
        <v>1431</v>
      </c>
      <c r="O110" s="10">
        <v>2054</v>
      </c>
      <c r="P110" s="10">
        <v>5412</v>
      </c>
      <c r="Q110" s="10">
        <v>3848</v>
      </c>
      <c r="R110" s="10">
        <v>16949</v>
      </c>
    </row>
    <row r="111" spans="1:18">
      <c r="A111" s="10">
        <v>1381</v>
      </c>
      <c r="B111" s="10">
        <v>2</v>
      </c>
      <c r="C111" s="10" t="s">
        <v>359</v>
      </c>
      <c r="D111" s="10" t="s">
        <v>360</v>
      </c>
      <c r="E111" s="10">
        <v>2043641</v>
      </c>
      <c r="F111" s="10">
        <v>14116</v>
      </c>
      <c r="G111" s="10">
        <v>12248</v>
      </c>
      <c r="H111" s="10">
        <v>79072</v>
      </c>
      <c r="I111" s="10">
        <v>30042</v>
      </c>
      <c r="J111" s="10">
        <v>670383</v>
      </c>
      <c r="K111" s="10">
        <v>37939</v>
      </c>
      <c r="L111" s="10">
        <v>47395</v>
      </c>
      <c r="M111" s="10">
        <v>29026</v>
      </c>
      <c r="N111" s="10">
        <v>164361</v>
      </c>
      <c r="O111" s="10">
        <v>43193</v>
      </c>
      <c r="P111" s="10">
        <v>31511</v>
      </c>
      <c r="Q111" s="10">
        <v>36432</v>
      </c>
      <c r="R111" s="10">
        <v>847923</v>
      </c>
    </row>
    <row r="112" spans="1:18">
      <c r="A112" s="10">
        <v>1381</v>
      </c>
      <c r="B112" s="10">
        <v>3</v>
      </c>
      <c r="C112" s="10" t="s">
        <v>361</v>
      </c>
      <c r="D112" s="10" t="s">
        <v>362</v>
      </c>
      <c r="E112" s="10">
        <v>1668150</v>
      </c>
      <c r="F112" s="10">
        <v>2852</v>
      </c>
      <c r="G112" s="10">
        <v>5028</v>
      </c>
      <c r="H112" s="10">
        <v>68728</v>
      </c>
      <c r="I112" s="10">
        <v>21013</v>
      </c>
      <c r="J112" s="10">
        <v>583858</v>
      </c>
      <c r="K112" s="10">
        <v>19869</v>
      </c>
      <c r="L112" s="10">
        <v>33516</v>
      </c>
      <c r="M112" s="10">
        <v>27475</v>
      </c>
      <c r="N112" s="10">
        <v>154745</v>
      </c>
      <c r="O112" s="10">
        <v>31010</v>
      </c>
      <c r="P112" s="10">
        <v>16380</v>
      </c>
      <c r="Q112" s="10">
        <v>22984</v>
      </c>
      <c r="R112" s="10">
        <v>680692</v>
      </c>
    </row>
    <row r="113" spans="1:18">
      <c r="A113" s="10">
        <v>1381</v>
      </c>
      <c r="B113" s="10">
        <v>4</v>
      </c>
      <c r="C113" s="10" t="s">
        <v>363</v>
      </c>
      <c r="D113" s="10" t="s">
        <v>362</v>
      </c>
      <c r="E113" s="10">
        <v>1668150</v>
      </c>
      <c r="F113" s="10">
        <v>2852</v>
      </c>
      <c r="G113" s="10">
        <v>5028</v>
      </c>
      <c r="H113" s="10">
        <v>68728</v>
      </c>
      <c r="I113" s="10">
        <v>21013</v>
      </c>
      <c r="J113" s="10">
        <v>583858</v>
      </c>
      <c r="K113" s="10">
        <v>19869</v>
      </c>
      <c r="L113" s="10">
        <v>33516</v>
      </c>
      <c r="M113" s="10">
        <v>27475</v>
      </c>
      <c r="N113" s="10">
        <v>154745</v>
      </c>
      <c r="O113" s="10">
        <v>31010</v>
      </c>
      <c r="P113" s="10">
        <v>16380</v>
      </c>
      <c r="Q113" s="10">
        <v>22984</v>
      </c>
      <c r="R113" s="10">
        <v>680692</v>
      </c>
    </row>
    <row r="114" spans="1:18">
      <c r="A114" s="10">
        <v>1381</v>
      </c>
      <c r="B114" s="10">
        <v>3</v>
      </c>
      <c r="C114" s="10" t="s">
        <v>364</v>
      </c>
      <c r="D114" s="10" t="s">
        <v>365</v>
      </c>
      <c r="E114" s="10">
        <v>191327</v>
      </c>
      <c r="F114" s="10">
        <v>4619</v>
      </c>
      <c r="G114" s="10">
        <v>4515</v>
      </c>
      <c r="H114" s="10">
        <v>4325</v>
      </c>
      <c r="I114" s="10">
        <v>5958</v>
      </c>
      <c r="J114" s="10">
        <v>32968</v>
      </c>
      <c r="K114" s="10">
        <v>10757</v>
      </c>
      <c r="L114" s="10">
        <v>4173</v>
      </c>
      <c r="M114" s="10">
        <v>657</v>
      </c>
      <c r="N114" s="10">
        <v>3554</v>
      </c>
      <c r="O114" s="10">
        <v>8500</v>
      </c>
      <c r="P114" s="10">
        <v>6886</v>
      </c>
      <c r="Q114" s="10">
        <v>9910</v>
      </c>
      <c r="R114" s="10">
        <v>94503</v>
      </c>
    </row>
    <row r="115" spans="1:18">
      <c r="A115" s="10">
        <v>1381</v>
      </c>
      <c r="B115" s="10">
        <v>4</v>
      </c>
      <c r="C115" s="10" t="s">
        <v>366</v>
      </c>
      <c r="D115" s="10" t="s">
        <v>365</v>
      </c>
      <c r="E115" s="10">
        <v>191327</v>
      </c>
      <c r="F115" s="10">
        <v>4619</v>
      </c>
      <c r="G115" s="10">
        <v>4515</v>
      </c>
      <c r="H115" s="10">
        <v>4325</v>
      </c>
      <c r="I115" s="10">
        <v>5958</v>
      </c>
      <c r="J115" s="10">
        <v>32968</v>
      </c>
      <c r="K115" s="10">
        <v>10757</v>
      </c>
      <c r="L115" s="10">
        <v>4173</v>
      </c>
      <c r="M115" s="10">
        <v>657</v>
      </c>
      <c r="N115" s="10">
        <v>3554</v>
      </c>
      <c r="O115" s="10">
        <v>8500</v>
      </c>
      <c r="P115" s="10">
        <v>6886</v>
      </c>
      <c r="Q115" s="10">
        <v>9910</v>
      </c>
      <c r="R115" s="10">
        <v>94503</v>
      </c>
    </row>
    <row r="116" spans="1:18">
      <c r="A116" s="10">
        <v>1381</v>
      </c>
      <c r="B116" s="10">
        <v>3</v>
      </c>
      <c r="C116" s="10" t="s">
        <v>367</v>
      </c>
      <c r="D116" s="10" t="s">
        <v>368</v>
      </c>
      <c r="E116" s="10">
        <v>184164</v>
      </c>
      <c r="F116" s="10">
        <v>6645</v>
      </c>
      <c r="G116" s="10">
        <v>2704</v>
      </c>
      <c r="H116" s="10">
        <v>6020</v>
      </c>
      <c r="I116" s="10">
        <v>3071</v>
      </c>
      <c r="J116" s="10">
        <v>53557</v>
      </c>
      <c r="K116" s="10">
        <v>7313</v>
      </c>
      <c r="L116" s="10">
        <v>9707</v>
      </c>
      <c r="M116" s="10">
        <v>894</v>
      </c>
      <c r="N116" s="10">
        <v>6062</v>
      </c>
      <c r="O116" s="10">
        <v>3683</v>
      </c>
      <c r="P116" s="10">
        <v>8244</v>
      </c>
      <c r="Q116" s="10">
        <v>3538</v>
      </c>
      <c r="R116" s="10">
        <v>72727</v>
      </c>
    </row>
    <row r="117" spans="1:18">
      <c r="A117" s="10">
        <v>1381</v>
      </c>
      <c r="B117" s="10">
        <v>4</v>
      </c>
      <c r="C117" s="10" t="s">
        <v>369</v>
      </c>
      <c r="D117" s="10" t="s">
        <v>370</v>
      </c>
      <c r="E117" s="10">
        <v>178431</v>
      </c>
      <c r="F117" s="10">
        <v>6624</v>
      </c>
      <c r="G117" s="10">
        <v>2074</v>
      </c>
      <c r="H117" s="10">
        <v>5725</v>
      </c>
      <c r="I117" s="10">
        <v>2628</v>
      </c>
      <c r="J117" s="10">
        <v>52370</v>
      </c>
      <c r="K117" s="10">
        <v>6804</v>
      </c>
      <c r="L117" s="10">
        <v>9569</v>
      </c>
      <c r="M117" s="10">
        <v>849</v>
      </c>
      <c r="N117" s="10">
        <v>5767</v>
      </c>
      <c r="O117" s="10">
        <v>3484</v>
      </c>
      <c r="P117" s="10">
        <v>8072</v>
      </c>
      <c r="Q117" s="10">
        <v>3349</v>
      </c>
      <c r="R117" s="10">
        <v>71117</v>
      </c>
    </row>
    <row r="118" spans="1:18">
      <c r="A118" s="10">
        <v>1381</v>
      </c>
      <c r="B118" s="10">
        <v>4</v>
      </c>
      <c r="C118" s="10" t="s">
        <v>371</v>
      </c>
      <c r="D118" s="10" t="s">
        <v>372</v>
      </c>
      <c r="E118" s="10">
        <v>5733</v>
      </c>
      <c r="F118" s="10">
        <v>21</v>
      </c>
      <c r="G118" s="10">
        <v>630</v>
      </c>
      <c r="H118" s="10">
        <v>295</v>
      </c>
      <c r="I118" s="10">
        <v>443</v>
      </c>
      <c r="J118" s="10">
        <v>1187</v>
      </c>
      <c r="K118" s="10">
        <v>509</v>
      </c>
      <c r="L118" s="10">
        <v>138</v>
      </c>
      <c r="M118" s="10">
        <v>45</v>
      </c>
      <c r="N118" s="10">
        <v>295</v>
      </c>
      <c r="O118" s="10">
        <v>198</v>
      </c>
      <c r="P118" s="10">
        <v>171</v>
      </c>
      <c r="Q118" s="10">
        <v>189</v>
      </c>
      <c r="R118" s="10">
        <v>1611</v>
      </c>
    </row>
    <row r="119" spans="1:18">
      <c r="A119" s="10">
        <v>1381</v>
      </c>
      <c r="B119" s="10">
        <v>2</v>
      </c>
      <c r="C119" s="10" t="s">
        <v>373</v>
      </c>
      <c r="D119" s="10" t="s">
        <v>374</v>
      </c>
      <c r="E119" s="10">
        <v>573276</v>
      </c>
      <c r="F119" s="10">
        <v>8608</v>
      </c>
      <c r="G119" s="10">
        <v>32815</v>
      </c>
      <c r="H119" s="10">
        <v>27870</v>
      </c>
      <c r="I119" s="10">
        <v>23357</v>
      </c>
      <c r="J119" s="10">
        <v>91998</v>
      </c>
      <c r="K119" s="10">
        <v>40563</v>
      </c>
      <c r="L119" s="10">
        <v>33213</v>
      </c>
      <c r="M119" s="10">
        <v>11540</v>
      </c>
      <c r="N119" s="10">
        <v>24165</v>
      </c>
      <c r="O119" s="10">
        <v>11969</v>
      </c>
      <c r="P119" s="10">
        <v>52181</v>
      </c>
      <c r="Q119" s="10">
        <v>37477</v>
      </c>
      <c r="R119" s="10">
        <v>177521</v>
      </c>
    </row>
    <row r="120" spans="1:18">
      <c r="A120" s="10">
        <v>1381</v>
      </c>
      <c r="B120" s="10">
        <v>3</v>
      </c>
      <c r="C120" s="10" t="s">
        <v>375</v>
      </c>
      <c r="D120" s="10" t="s">
        <v>376</v>
      </c>
      <c r="E120" s="10">
        <v>331349</v>
      </c>
      <c r="F120" s="10">
        <v>4618</v>
      </c>
      <c r="G120" s="10">
        <v>14828</v>
      </c>
      <c r="H120" s="10">
        <v>26072</v>
      </c>
      <c r="I120" s="10">
        <v>11438</v>
      </c>
      <c r="J120" s="10">
        <v>44404</v>
      </c>
      <c r="K120" s="10">
        <v>19475</v>
      </c>
      <c r="L120" s="10">
        <v>18320</v>
      </c>
      <c r="M120" s="10">
        <v>7669</v>
      </c>
      <c r="N120" s="10">
        <v>13457</v>
      </c>
      <c r="O120" s="10">
        <v>3790</v>
      </c>
      <c r="P120" s="10">
        <v>27453</v>
      </c>
      <c r="Q120" s="10">
        <v>27030</v>
      </c>
      <c r="R120" s="10">
        <v>112794</v>
      </c>
    </row>
    <row r="121" spans="1:18">
      <c r="A121" s="10">
        <v>1381</v>
      </c>
      <c r="B121" s="10">
        <v>4</v>
      </c>
      <c r="C121" s="10" t="s">
        <v>377</v>
      </c>
      <c r="D121" s="10" t="s">
        <v>378</v>
      </c>
      <c r="E121" s="10">
        <v>148729</v>
      </c>
      <c r="F121" s="10">
        <v>3979</v>
      </c>
      <c r="G121" s="10">
        <v>6286</v>
      </c>
      <c r="H121" s="10">
        <v>10836</v>
      </c>
      <c r="I121" s="10">
        <v>5893</v>
      </c>
      <c r="J121" s="10">
        <v>24728</v>
      </c>
      <c r="K121" s="10">
        <v>14858</v>
      </c>
      <c r="L121" s="10">
        <v>7482</v>
      </c>
      <c r="M121" s="10">
        <v>1015</v>
      </c>
      <c r="N121" s="10">
        <v>8547</v>
      </c>
      <c r="O121" s="10">
        <v>2004</v>
      </c>
      <c r="P121" s="10">
        <v>9027</v>
      </c>
      <c r="Q121" s="10">
        <v>11459</v>
      </c>
      <c r="R121" s="10">
        <v>42613</v>
      </c>
    </row>
    <row r="122" spans="1:18">
      <c r="A122" s="10">
        <v>1381</v>
      </c>
      <c r="B122" s="10">
        <v>4</v>
      </c>
      <c r="C122" s="10" t="s">
        <v>379</v>
      </c>
      <c r="D122" s="10" t="s">
        <v>380</v>
      </c>
      <c r="E122" s="10">
        <v>182232</v>
      </c>
      <c r="F122" s="10">
        <v>639</v>
      </c>
      <c r="G122" s="10">
        <v>8543</v>
      </c>
      <c r="H122" s="10">
        <v>15236</v>
      </c>
      <c r="I122" s="10">
        <v>5518</v>
      </c>
      <c r="J122" s="10">
        <v>19642</v>
      </c>
      <c r="K122" s="10">
        <v>4514</v>
      </c>
      <c r="L122" s="10">
        <v>10830</v>
      </c>
      <c r="M122" s="10">
        <v>6654</v>
      </c>
      <c r="N122" s="10">
        <v>4907</v>
      </c>
      <c r="O122" s="10">
        <v>1786</v>
      </c>
      <c r="P122" s="10">
        <v>18366</v>
      </c>
      <c r="Q122" s="10">
        <v>15545</v>
      </c>
      <c r="R122" s="10">
        <v>70052</v>
      </c>
    </row>
    <row r="123" spans="1:18">
      <c r="A123" s="10">
        <v>1381</v>
      </c>
      <c r="B123" s="10">
        <v>4</v>
      </c>
      <c r="C123" s="10" t="s">
        <v>381</v>
      </c>
      <c r="D123" s="10" t="s">
        <v>382</v>
      </c>
      <c r="E123" s="10">
        <v>388</v>
      </c>
      <c r="F123" s="10">
        <v>0</v>
      </c>
      <c r="G123" s="10">
        <v>0</v>
      </c>
      <c r="H123" s="10">
        <v>0</v>
      </c>
      <c r="I123" s="10">
        <v>27</v>
      </c>
      <c r="J123" s="10">
        <v>34</v>
      </c>
      <c r="K123" s="10">
        <v>102</v>
      </c>
      <c r="L123" s="10">
        <v>8</v>
      </c>
      <c r="M123" s="10">
        <v>0</v>
      </c>
      <c r="N123" s="10">
        <v>2</v>
      </c>
      <c r="O123" s="10">
        <v>0</v>
      </c>
      <c r="P123" s="10">
        <v>59</v>
      </c>
      <c r="Q123" s="10">
        <v>26</v>
      </c>
      <c r="R123" s="10">
        <v>129</v>
      </c>
    </row>
    <row r="124" spans="1:18">
      <c r="A124" s="10">
        <v>1381</v>
      </c>
      <c r="B124" s="10">
        <v>3</v>
      </c>
      <c r="C124" s="10" t="s">
        <v>383</v>
      </c>
      <c r="D124" s="10" t="s">
        <v>384</v>
      </c>
      <c r="E124" s="10">
        <v>241927</v>
      </c>
      <c r="F124" s="10">
        <v>3990</v>
      </c>
      <c r="G124" s="10">
        <v>17986</v>
      </c>
      <c r="H124" s="10">
        <v>1798</v>
      </c>
      <c r="I124" s="10">
        <v>11919</v>
      </c>
      <c r="J124" s="10">
        <v>47594</v>
      </c>
      <c r="K124" s="10">
        <v>21088</v>
      </c>
      <c r="L124" s="10">
        <v>14893</v>
      </c>
      <c r="M124" s="10">
        <v>3871</v>
      </c>
      <c r="N124" s="10">
        <v>10708</v>
      </c>
      <c r="O124" s="10">
        <v>8179</v>
      </c>
      <c r="P124" s="10">
        <v>24728</v>
      </c>
      <c r="Q124" s="10">
        <v>10446</v>
      </c>
      <c r="R124" s="10">
        <v>64727</v>
      </c>
    </row>
    <row r="125" spans="1:18">
      <c r="A125" s="10">
        <v>1381</v>
      </c>
      <c r="B125" s="10">
        <v>4</v>
      </c>
      <c r="C125" s="10" t="s">
        <v>385</v>
      </c>
      <c r="D125" s="10" t="s">
        <v>386</v>
      </c>
      <c r="E125" s="10">
        <v>4444</v>
      </c>
      <c r="F125" s="10">
        <v>95</v>
      </c>
      <c r="G125" s="10">
        <v>311</v>
      </c>
      <c r="H125" s="10">
        <v>0</v>
      </c>
      <c r="I125" s="10">
        <v>359</v>
      </c>
      <c r="J125" s="10">
        <v>934</v>
      </c>
      <c r="K125" s="10">
        <v>459</v>
      </c>
      <c r="L125" s="10">
        <v>109</v>
      </c>
      <c r="M125" s="10">
        <v>24</v>
      </c>
      <c r="N125" s="10">
        <v>187</v>
      </c>
      <c r="O125" s="10">
        <v>144</v>
      </c>
      <c r="P125" s="10">
        <v>594</v>
      </c>
      <c r="Q125" s="10">
        <v>519</v>
      </c>
      <c r="R125" s="10">
        <v>709</v>
      </c>
    </row>
    <row r="126" spans="1:18">
      <c r="A126" s="10">
        <v>1381</v>
      </c>
      <c r="B126" s="10">
        <v>4</v>
      </c>
      <c r="C126" s="10" t="s">
        <v>387</v>
      </c>
      <c r="D126" s="10" t="s">
        <v>388</v>
      </c>
      <c r="E126" s="10">
        <v>68825</v>
      </c>
      <c r="F126" s="10">
        <v>771</v>
      </c>
      <c r="G126" s="10">
        <v>3086</v>
      </c>
      <c r="H126" s="10">
        <v>274</v>
      </c>
      <c r="I126" s="10">
        <v>2871</v>
      </c>
      <c r="J126" s="10">
        <v>20462</v>
      </c>
      <c r="K126" s="10">
        <v>9225</v>
      </c>
      <c r="L126" s="10">
        <v>4772</v>
      </c>
      <c r="M126" s="10">
        <v>926</v>
      </c>
      <c r="N126" s="10">
        <v>2450</v>
      </c>
      <c r="O126" s="10">
        <v>2513</v>
      </c>
      <c r="P126" s="10">
        <v>3812</v>
      </c>
      <c r="Q126" s="10">
        <v>2234</v>
      </c>
      <c r="R126" s="10">
        <v>15429</v>
      </c>
    </row>
    <row r="127" spans="1:18">
      <c r="A127" s="10">
        <v>1381</v>
      </c>
      <c r="B127" s="10">
        <v>4</v>
      </c>
      <c r="C127" s="10" t="s">
        <v>389</v>
      </c>
      <c r="D127" s="10" t="s">
        <v>390</v>
      </c>
      <c r="E127" s="10">
        <v>36038</v>
      </c>
      <c r="F127" s="10">
        <v>1467</v>
      </c>
      <c r="G127" s="10">
        <v>3880</v>
      </c>
      <c r="H127" s="10">
        <v>508</v>
      </c>
      <c r="I127" s="10">
        <v>1502</v>
      </c>
      <c r="J127" s="10">
        <v>3709</v>
      </c>
      <c r="K127" s="10">
        <v>1553</v>
      </c>
      <c r="L127" s="10">
        <v>1567</v>
      </c>
      <c r="M127" s="10">
        <v>961</v>
      </c>
      <c r="N127" s="10">
        <v>860</v>
      </c>
      <c r="O127" s="10">
        <v>1226</v>
      </c>
      <c r="P127" s="10">
        <v>6680</v>
      </c>
      <c r="Q127" s="10">
        <v>960</v>
      </c>
      <c r="R127" s="10">
        <v>11165</v>
      </c>
    </row>
    <row r="128" spans="1:18">
      <c r="A128" s="10">
        <v>1381</v>
      </c>
      <c r="B128" s="10">
        <v>4</v>
      </c>
      <c r="C128" s="10" t="s">
        <v>391</v>
      </c>
      <c r="D128" s="10" t="s">
        <v>392</v>
      </c>
      <c r="E128" s="10">
        <v>132619</v>
      </c>
      <c r="F128" s="10">
        <v>1657</v>
      </c>
      <c r="G128" s="10">
        <v>10709</v>
      </c>
      <c r="H128" s="10">
        <v>1016</v>
      </c>
      <c r="I128" s="10">
        <v>7186</v>
      </c>
      <c r="J128" s="10">
        <v>22489</v>
      </c>
      <c r="K128" s="10">
        <v>9851</v>
      </c>
      <c r="L128" s="10">
        <v>8446</v>
      </c>
      <c r="M128" s="10">
        <v>1960</v>
      </c>
      <c r="N128" s="10">
        <v>7211</v>
      </c>
      <c r="O128" s="10">
        <v>4297</v>
      </c>
      <c r="P128" s="10">
        <v>13642</v>
      </c>
      <c r="Q128" s="10">
        <v>6733</v>
      </c>
      <c r="R128" s="10">
        <v>37424</v>
      </c>
    </row>
    <row r="129" spans="1:18">
      <c r="A129" s="10">
        <v>1381</v>
      </c>
      <c r="B129" s="10">
        <v>2</v>
      </c>
      <c r="C129" s="10" t="s">
        <v>393</v>
      </c>
      <c r="D129" s="10" t="s">
        <v>394</v>
      </c>
      <c r="E129" s="10">
        <v>338486</v>
      </c>
      <c r="F129" s="10">
        <v>3773</v>
      </c>
      <c r="G129" s="10">
        <v>9127</v>
      </c>
      <c r="H129" s="10">
        <v>345</v>
      </c>
      <c r="I129" s="10">
        <v>11149</v>
      </c>
      <c r="J129" s="10">
        <v>20850</v>
      </c>
      <c r="K129" s="10">
        <v>7853</v>
      </c>
      <c r="L129" s="10">
        <v>10525</v>
      </c>
      <c r="M129" s="10">
        <v>2593</v>
      </c>
      <c r="N129" s="10">
        <v>13693</v>
      </c>
      <c r="O129" s="10">
        <v>8311</v>
      </c>
      <c r="P129" s="10">
        <v>64474</v>
      </c>
      <c r="Q129" s="10">
        <v>21637</v>
      </c>
      <c r="R129" s="10">
        <v>164158</v>
      </c>
    </row>
    <row r="130" spans="1:18">
      <c r="A130" s="10">
        <v>1381</v>
      </c>
      <c r="B130" s="10">
        <v>3</v>
      </c>
      <c r="C130" s="10" t="s">
        <v>395</v>
      </c>
      <c r="D130" s="10" t="s">
        <v>396</v>
      </c>
      <c r="E130" s="10">
        <v>133767</v>
      </c>
      <c r="F130" s="10">
        <v>354</v>
      </c>
      <c r="G130" s="10">
        <v>1516</v>
      </c>
      <c r="H130" s="10">
        <v>118</v>
      </c>
      <c r="I130" s="10">
        <v>1902</v>
      </c>
      <c r="J130" s="10">
        <v>5554</v>
      </c>
      <c r="K130" s="10">
        <v>983</v>
      </c>
      <c r="L130" s="10">
        <v>2984</v>
      </c>
      <c r="M130" s="10">
        <v>96</v>
      </c>
      <c r="N130" s="10">
        <v>2558</v>
      </c>
      <c r="O130" s="10">
        <v>386</v>
      </c>
      <c r="P130" s="10">
        <v>5146</v>
      </c>
      <c r="Q130" s="10">
        <v>3416</v>
      </c>
      <c r="R130" s="10">
        <v>108755</v>
      </c>
    </row>
    <row r="131" spans="1:18">
      <c r="A131" s="10">
        <v>1381</v>
      </c>
      <c r="B131" s="10">
        <v>4</v>
      </c>
      <c r="C131" s="10" t="s">
        <v>397</v>
      </c>
      <c r="D131" s="10" t="s">
        <v>396</v>
      </c>
      <c r="E131" s="10">
        <v>133767</v>
      </c>
      <c r="F131" s="10">
        <v>354</v>
      </c>
      <c r="G131" s="10">
        <v>1516</v>
      </c>
      <c r="H131" s="10">
        <v>118</v>
      </c>
      <c r="I131" s="10">
        <v>1902</v>
      </c>
      <c r="J131" s="10">
        <v>5554</v>
      </c>
      <c r="K131" s="10">
        <v>983</v>
      </c>
      <c r="L131" s="10">
        <v>2984</v>
      </c>
      <c r="M131" s="10">
        <v>96</v>
      </c>
      <c r="N131" s="10">
        <v>2558</v>
      </c>
      <c r="O131" s="10">
        <v>386</v>
      </c>
      <c r="P131" s="10">
        <v>5146</v>
      </c>
      <c r="Q131" s="10">
        <v>3416</v>
      </c>
      <c r="R131" s="10">
        <v>108755</v>
      </c>
    </row>
    <row r="132" spans="1:18">
      <c r="A132" s="10">
        <v>1381</v>
      </c>
      <c r="B132" s="10">
        <v>3</v>
      </c>
      <c r="C132" s="10" t="s">
        <v>398</v>
      </c>
      <c r="D132" s="10" t="s">
        <v>399</v>
      </c>
      <c r="E132" s="10">
        <v>41441</v>
      </c>
      <c r="F132" s="10">
        <v>320</v>
      </c>
      <c r="G132" s="10">
        <v>2866</v>
      </c>
      <c r="H132" s="10">
        <v>26</v>
      </c>
      <c r="I132" s="10">
        <v>3488</v>
      </c>
      <c r="J132" s="10">
        <v>4025</v>
      </c>
      <c r="K132" s="10">
        <v>1150</v>
      </c>
      <c r="L132" s="10">
        <v>1368</v>
      </c>
      <c r="M132" s="10">
        <v>434</v>
      </c>
      <c r="N132" s="10">
        <v>4270</v>
      </c>
      <c r="O132" s="10">
        <v>885</v>
      </c>
      <c r="P132" s="10">
        <v>3516</v>
      </c>
      <c r="Q132" s="10">
        <v>9215</v>
      </c>
      <c r="R132" s="10">
        <v>9878</v>
      </c>
    </row>
    <row r="133" spans="1:18">
      <c r="A133" s="10">
        <v>1381</v>
      </c>
      <c r="B133" s="10">
        <v>4</v>
      </c>
      <c r="C133" s="10" t="s">
        <v>400</v>
      </c>
      <c r="D133" s="10" t="s">
        <v>399</v>
      </c>
      <c r="E133" s="10">
        <v>41441</v>
      </c>
      <c r="F133" s="10">
        <v>320</v>
      </c>
      <c r="G133" s="10">
        <v>2866</v>
      </c>
      <c r="H133" s="10">
        <v>26</v>
      </c>
      <c r="I133" s="10">
        <v>3488</v>
      </c>
      <c r="J133" s="10">
        <v>4025</v>
      </c>
      <c r="K133" s="10">
        <v>1150</v>
      </c>
      <c r="L133" s="10">
        <v>1368</v>
      </c>
      <c r="M133" s="10">
        <v>434</v>
      </c>
      <c r="N133" s="10">
        <v>4270</v>
      </c>
      <c r="O133" s="10">
        <v>885</v>
      </c>
      <c r="P133" s="10">
        <v>3516</v>
      </c>
      <c r="Q133" s="10">
        <v>9215</v>
      </c>
      <c r="R133" s="10">
        <v>9878</v>
      </c>
    </row>
    <row r="134" spans="1:18">
      <c r="A134" s="10">
        <v>1381</v>
      </c>
      <c r="B134" s="10">
        <v>3</v>
      </c>
      <c r="C134" s="10" t="s">
        <v>401</v>
      </c>
      <c r="D134" s="10" t="s">
        <v>402</v>
      </c>
      <c r="E134" s="10">
        <v>42004</v>
      </c>
      <c r="F134" s="10">
        <v>324</v>
      </c>
      <c r="G134" s="10">
        <v>811</v>
      </c>
      <c r="H134" s="10">
        <v>59</v>
      </c>
      <c r="I134" s="10">
        <v>2493</v>
      </c>
      <c r="J134" s="10">
        <v>3533</v>
      </c>
      <c r="K134" s="10">
        <v>1881</v>
      </c>
      <c r="L134" s="10">
        <v>1141</v>
      </c>
      <c r="M134" s="10">
        <v>243</v>
      </c>
      <c r="N134" s="10">
        <v>4275</v>
      </c>
      <c r="O134" s="10">
        <v>2539</v>
      </c>
      <c r="P134" s="10">
        <v>4522</v>
      </c>
      <c r="Q134" s="10">
        <v>6225</v>
      </c>
      <c r="R134" s="10">
        <v>13959</v>
      </c>
    </row>
    <row r="135" spans="1:18">
      <c r="A135" s="10">
        <v>1381</v>
      </c>
      <c r="B135" s="10">
        <v>4</v>
      </c>
      <c r="C135" s="10" t="s">
        <v>403</v>
      </c>
      <c r="D135" s="10" t="s">
        <v>402</v>
      </c>
      <c r="E135" s="10">
        <v>42004</v>
      </c>
      <c r="F135" s="10">
        <v>324</v>
      </c>
      <c r="G135" s="10">
        <v>811</v>
      </c>
      <c r="H135" s="10">
        <v>59</v>
      </c>
      <c r="I135" s="10">
        <v>2493</v>
      </c>
      <c r="J135" s="10">
        <v>3533</v>
      </c>
      <c r="K135" s="10">
        <v>1881</v>
      </c>
      <c r="L135" s="10">
        <v>1141</v>
      </c>
      <c r="M135" s="10">
        <v>243</v>
      </c>
      <c r="N135" s="10">
        <v>4275</v>
      </c>
      <c r="O135" s="10">
        <v>2539</v>
      </c>
      <c r="P135" s="10">
        <v>4522</v>
      </c>
      <c r="Q135" s="10">
        <v>6225</v>
      </c>
      <c r="R135" s="10">
        <v>13959</v>
      </c>
    </row>
    <row r="136" spans="1:18">
      <c r="A136" s="10">
        <v>1381</v>
      </c>
      <c r="B136" s="10">
        <v>3</v>
      </c>
      <c r="C136" s="10" t="s">
        <v>404</v>
      </c>
      <c r="D136" s="10" t="s">
        <v>405</v>
      </c>
      <c r="E136" s="10">
        <v>85440</v>
      </c>
      <c r="F136" s="10">
        <v>2468</v>
      </c>
      <c r="G136" s="10">
        <v>1139</v>
      </c>
      <c r="H136" s="10">
        <v>67</v>
      </c>
      <c r="I136" s="10">
        <v>1481</v>
      </c>
      <c r="J136" s="10">
        <v>2279</v>
      </c>
      <c r="K136" s="10">
        <v>1833</v>
      </c>
      <c r="L136" s="10">
        <v>2444</v>
      </c>
      <c r="M136" s="10">
        <v>683</v>
      </c>
      <c r="N136" s="10">
        <v>1624</v>
      </c>
      <c r="O136" s="10">
        <v>609</v>
      </c>
      <c r="P136" s="10">
        <v>45996</v>
      </c>
      <c r="Q136" s="10">
        <v>711</v>
      </c>
      <c r="R136" s="10">
        <v>24107</v>
      </c>
    </row>
    <row r="137" spans="1:18">
      <c r="A137" s="10">
        <v>1381</v>
      </c>
      <c r="B137" s="10">
        <v>4</v>
      </c>
      <c r="C137" s="10" t="s">
        <v>406</v>
      </c>
      <c r="D137" s="10" t="s">
        <v>405</v>
      </c>
      <c r="E137" s="10">
        <v>85440</v>
      </c>
      <c r="F137" s="10">
        <v>2468</v>
      </c>
      <c r="G137" s="10">
        <v>1139</v>
      </c>
      <c r="H137" s="10">
        <v>67</v>
      </c>
      <c r="I137" s="10">
        <v>1481</v>
      </c>
      <c r="J137" s="10">
        <v>2279</v>
      </c>
      <c r="K137" s="10">
        <v>1833</v>
      </c>
      <c r="L137" s="10">
        <v>2444</v>
      </c>
      <c r="M137" s="10">
        <v>683</v>
      </c>
      <c r="N137" s="10">
        <v>1624</v>
      </c>
      <c r="O137" s="10">
        <v>609</v>
      </c>
      <c r="P137" s="10">
        <v>45996</v>
      </c>
      <c r="Q137" s="10">
        <v>711</v>
      </c>
      <c r="R137" s="10">
        <v>24107</v>
      </c>
    </row>
    <row r="138" spans="1:18">
      <c r="A138" s="10">
        <v>1381</v>
      </c>
      <c r="B138" s="10">
        <v>3</v>
      </c>
      <c r="C138" s="10" t="s">
        <v>407</v>
      </c>
      <c r="D138" s="10" t="s">
        <v>408</v>
      </c>
      <c r="E138" s="10">
        <v>28985</v>
      </c>
      <c r="F138" s="10">
        <v>166</v>
      </c>
      <c r="G138" s="10">
        <v>1788</v>
      </c>
      <c r="H138" s="10">
        <v>59</v>
      </c>
      <c r="I138" s="10">
        <v>1420</v>
      </c>
      <c r="J138" s="10">
        <v>5293</v>
      </c>
      <c r="K138" s="10">
        <v>1811</v>
      </c>
      <c r="L138" s="10">
        <v>2471</v>
      </c>
      <c r="M138" s="10">
        <v>714</v>
      </c>
      <c r="N138" s="10">
        <v>744</v>
      </c>
      <c r="O138" s="10">
        <v>2132</v>
      </c>
      <c r="P138" s="10">
        <v>4312</v>
      </c>
      <c r="Q138" s="10">
        <v>1549</v>
      </c>
      <c r="R138" s="10">
        <v>6528</v>
      </c>
    </row>
    <row r="139" spans="1:18">
      <c r="A139" s="10">
        <v>1381</v>
      </c>
      <c r="B139" s="10">
        <v>4</v>
      </c>
      <c r="C139" s="10" t="s">
        <v>409</v>
      </c>
      <c r="D139" s="10" t="s">
        <v>410</v>
      </c>
      <c r="E139" s="10">
        <v>26893</v>
      </c>
      <c r="F139" s="10">
        <v>50</v>
      </c>
      <c r="G139" s="10">
        <v>1580</v>
      </c>
      <c r="H139" s="10">
        <v>59</v>
      </c>
      <c r="I139" s="10">
        <v>1289</v>
      </c>
      <c r="J139" s="10">
        <v>4978</v>
      </c>
      <c r="K139" s="10">
        <v>1707</v>
      </c>
      <c r="L139" s="10">
        <v>2373</v>
      </c>
      <c r="M139" s="10">
        <v>654</v>
      </c>
      <c r="N139" s="10">
        <v>733</v>
      </c>
      <c r="O139" s="10">
        <v>2082</v>
      </c>
      <c r="P139" s="10">
        <v>3909</v>
      </c>
      <c r="Q139" s="10">
        <v>1421</v>
      </c>
      <c r="R139" s="10">
        <v>6059</v>
      </c>
    </row>
    <row r="140" spans="1:18">
      <c r="A140" s="10">
        <v>1381</v>
      </c>
      <c r="B140" s="10">
        <v>4</v>
      </c>
      <c r="C140" s="10" t="s">
        <v>411</v>
      </c>
      <c r="D140" s="10" t="s">
        <v>412</v>
      </c>
      <c r="E140" s="10">
        <v>2092</v>
      </c>
      <c r="F140" s="10">
        <v>116</v>
      </c>
      <c r="G140" s="10">
        <v>209</v>
      </c>
      <c r="H140" s="10">
        <v>0</v>
      </c>
      <c r="I140" s="10">
        <v>131</v>
      </c>
      <c r="J140" s="10">
        <v>315</v>
      </c>
      <c r="K140" s="10">
        <v>104</v>
      </c>
      <c r="L140" s="10">
        <v>97</v>
      </c>
      <c r="M140" s="10">
        <v>60</v>
      </c>
      <c r="N140" s="10">
        <v>11</v>
      </c>
      <c r="O140" s="10">
        <v>50</v>
      </c>
      <c r="P140" s="10">
        <v>403</v>
      </c>
      <c r="Q140" s="10">
        <v>127</v>
      </c>
      <c r="R140" s="10">
        <v>469</v>
      </c>
    </row>
    <row r="141" spans="1:18">
      <c r="A141" s="10">
        <v>1381</v>
      </c>
      <c r="B141" s="10">
        <v>3</v>
      </c>
      <c r="C141" s="10" t="s">
        <v>413</v>
      </c>
      <c r="D141" s="10" t="s">
        <v>414</v>
      </c>
      <c r="E141" s="10">
        <v>1221</v>
      </c>
      <c r="F141" s="10">
        <v>0</v>
      </c>
      <c r="G141" s="10">
        <v>48</v>
      </c>
      <c r="H141" s="10">
        <v>16</v>
      </c>
      <c r="I141" s="10">
        <v>91</v>
      </c>
      <c r="J141" s="10">
        <v>24</v>
      </c>
      <c r="K141" s="10">
        <v>75</v>
      </c>
      <c r="L141" s="10">
        <v>33</v>
      </c>
      <c r="M141" s="10">
        <v>6</v>
      </c>
      <c r="N141" s="10">
        <v>159</v>
      </c>
      <c r="O141" s="10">
        <v>26</v>
      </c>
      <c r="P141" s="10">
        <v>337</v>
      </c>
      <c r="Q141" s="10">
        <v>204</v>
      </c>
      <c r="R141" s="10">
        <v>202</v>
      </c>
    </row>
    <row r="142" spans="1:18">
      <c r="A142" s="10">
        <v>1381</v>
      </c>
      <c r="B142" s="10">
        <v>4</v>
      </c>
      <c r="C142" s="10" t="s">
        <v>415</v>
      </c>
      <c r="D142" s="10" t="s">
        <v>414</v>
      </c>
      <c r="E142" s="10">
        <v>1221</v>
      </c>
      <c r="F142" s="10">
        <v>0</v>
      </c>
      <c r="G142" s="10">
        <v>48</v>
      </c>
      <c r="H142" s="10">
        <v>16</v>
      </c>
      <c r="I142" s="10">
        <v>91</v>
      </c>
      <c r="J142" s="10">
        <v>24</v>
      </c>
      <c r="K142" s="10">
        <v>75</v>
      </c>
      <c r="L142" s="10">
        <v>33</v>
      </c>
      <c r="M142" s="10">
        <v>6</v>
      </c>
      <c r="N142" s="10">
        <v>159</v>
      </c>
      <c r="O142" s="10">
        <v>26</v>
      </c>
      <c r="P142" s="10">
        <v>337</v>
      </c>
      <c r="Q142" s="10">
        <v>204</v>
      </c>
      <c r="R142" s="10">
        <v>202</v>
      </c>
    </row>
    <row r="143" spans="1:18">
      <c r="A143" s="10">
        <v>1381</v>
      </c>
      <c r="B143" s="10">
        <v>7</v>
      </c>
      <c r="C143" s="10" t="s">
        <v>416</v>
      </c>
      <c r="D143" s="10" t="s">
        <v>417</v>
      </c>
      <c r="E143" s="10">
        <v>5627</v>
      </c>
      <c r="F143" s="10">
        <v>141</v>
      </c>
      <c r="G143" s="10">
        <v>959</v>
      </c>
      <c r="H143" s="10">
        <v>0</v>
      </c>
      <c r="I143" s="10">
        <v>273</v>
      </c>
      <c r="J143" s="10">
        <v>142</v>
      </c>
      <c r="K143" s="10">
        <v>119</v>
      </c>
      <c r="L143" s="10">
        <v>85</v>
      </c>
      <c r="M143" s="10">
        <v>417</v>
      </c>
      <c r="N143" s="10">
        <v>64</v>
      </c>
      <c r="O143" s="10">
        <v>1734</v>
      </c>
      <c r="P143" s="10">
        <v>645</v>
      </c>
      <c r="Q143" s="10">
        <v>318</v>
      </c>
      <c r="R143" s="10">
        <v>729</v>
      </c>
    </row>
    <row r="144" spans="1:18">
      <c r="A144" s="10">
        <v>1381</v>
      </c>
      <c r="B144" s="10">
        <v>9</v>
      </c>
      <c r="C144" s="10" t="s">
        <v>418</v>
      </c>
      <c r="D144" s="10" t="s">
        <v>417</v>
      </c>
      <c r="E144" s="10">
        <v>5627</v>
      </c>
      <c r="F144" s="10">
        <v>141</v>
      </c>
      <c r="G144" s="10">
        <v>959</v>
      </c>
      <c r="H144" s="10">
        <v>0</v>
      </c>
      <c r="I144" s="10">
        <v>273</v>
      </c>
      <c r="J144" s="10">
        <v>142</v>
      </c>
      <c r="K144" s="10">
        <v>119</v>
      </c>
      <c r="L144" s="10">
        <v>85</v>
      </c>
      <c r="M144" s="10">
        <v>417</v>
      </c>
      <c r="N144" s="10">
        <v>64</v>
      </c>
      <c r="O144" s="10">
        <v>1734</v>
      </c>
      <c r="P144" s="10">
        <v>645</v>
      </c>
      <c r="Q144" s="10">
        <v>318</v>
      </c>
      <c r="R144" s="10">
        <v>729</v>
      </c>
    </row>
    <row r="145" spans="1:18">
      <c r="A145" s="10">
        <v>1381</v>
      </c>
      <c r="B145" s="10">
        <v>2</v>
      </c>
      <c r="C145" s="10" t="s">
        <v>419</v>
      </c>
      <c r="D145" s="10" t="s">
        <v>420</v>
      </c>
      <c r="E145" s="10">
        <v>499684</v>
      </c>
      <c r="F145" s="10">
        <v>16172</v>
      </c>
      <c r="G145" s="10">
        <v>19169</v>
      </c>
      <c r="H145" s="10">
        <v>1272</v>
      </c>
      <c r="I145" s="10">
        <v>18725</v>
      </c>
      <c r="J145" s="10">
        <v>51179</v>
      </c>
      <c r="K145" s="10">
        <v>23828</v>
      </c>
      <c r="L145" s="10">
        <v>19376</v>
      </c>
      <c r="M145" s="10">
        <v>5164</v>
      </c>
      <c r="N145" s="10">
        <v>21468</v>
      </c>
      <c r="O145" s="10">
        <v>18138</v>
      </c>
      <c r="P145" s="10">
        <v>100121</v>
      </c>
      <c r="Q145" s="10">
        <v>30433</v>
      </c>
      <c r="R145" s="10">
        <v>174640</v>
      </c>
    </row>
    <row r="146" spans="1:18">
      <c r="A146" s="10">
        <v>1381</v>
      </c>
      <c r="B146" s="10">
        <v>3</v>
      </c>
      <c r="C146" s="10" t="s">
        <v>421</v>
      </c>
      <c r="D146" s="10" t="s">
        <v>422</v>
      </c>
      <c r="E146" s="10">
        <v>119466</v>
      </c>
      <c r="F146" s="10">
        <v>2623</v>
      </c>
      <c r="G146" s="10">
        <v>10842</v>
      </c>
      <c r="H146" s="10">
        <v>1075</v>
      </c>
      <c r="I146" s="10">
        <v>5439</v>
      </c>
      <c r="J146" s="10">
        <v>10797</v>
      </c>
      <c r="K146" s="10">
        <v>5342</v>
      </c>
      <c r="L146" s="10">
        <v>5197</v>
      </c>
      <c r="M146" s="10">
        <v>1641</v>
      </c>
      <c r="N146" s="10">
        <v>6453</v>
      </c>
      <c r="O146" s="10">
        <v>3148</v>
      </c>
      <c r="P146" s="10">
        <v>11096</v>
      </c>
      <c r="Q146" s="10">
        <v>8528</v>
      </c>
      <c r="R146" s="10">
        <v>47285</v>
      </c>
    </row>
    <row r="147" spans="1:18">
      <c r="A147" s="10">
        <v>1381</v>
      </c>
      <c r="B147" s="10">
        <v>4</v>
      </c>
      <c r="C147" s="10" t="s">
        <v>423</v>
      </c>
      <c r="D147" s="10" t="s">
        <v>422</v>
      </c>
      <c r="E147" s="10">
        <v>119466</v>
      </c>
      <c r="F147" s="10">
        <v>2623</v>
      </c>
      <c r="G147" s="10">
        <v>10842</v>
      </c>
      <c r="H147" s="10">
        <v>1075</v>
      </c>
      <c r="I147" s="10">
        <v>5439</v>
      </c>
      <c r="J147" s="10">
        <v>10797</v>
      </c>
      <c r="K147" s="10">
        <v>5342</v>
      </c>
      <c r="L147" s="10">
        <v>5197</v>
      </c>
      <c r="M147" s="10">
        <v>1641</v>
      </c>
      <c r="N147" s="10">
        <v>6453</v>
      </c>
      <c r="O147" s="10">
        <v>3148</v>
      </c>
      <c r="P147" s="10">
        <v>11096</v>
      </c>
      <c r="Q147" s="10">
        <v>8528</v>
      </c>
      <c r="R147" s="10">
        <v>47285</v>
      </c>
    </row>
    <row r="148" spans="1:18">
      <c r="A148" s="10">
        <v>1381</v>
      </c>
      <c r="B148" s="10">
        <v>3</v>
      </c>
      <c r="C148" s="10" t="s">
        <v>424</v>
      </c>
      <c r="D148" s="10" t="s">
        <v>425</v>
      </c>
      <c r="E148" s="10">
        <v>24541</v>
      </c>
      <c r="F148" s="10">
        <v>15</v>
      </c>
      <c r="G148" s="10">
        <v>251</v>
      </c>
      <c r="H148" s="10">
        <v>15</v>
      </c>
      <c r="I148" s="10">
        <v>1770</v>
      </c>
      <c r="J148" s="10">
        <v>5602</v>
      </c>
      <c r="K148" s="10">
        <v>728</v>
      </c>
      <c r="L148" s="10">
        <v>1112</v>
      </c>
      <c r="M148" s="10">
        <v>109</v>
      </c>
      <c r="N148" s="10">
        <v>738</v>
      </c>
      <c r="O148" s="10">
        <v>3102</v>
      </c>
      <c r="P148" s="10">
        <v>5273</v>
      </c>
      <c r="Q148" s="10">
        <v>2266</v>
      </c>
      <c r="R148" s="10">
        <v>3561</v>
      </c>
    </row>
    <row r="149" spans="1:18">
      <c r="A149" s="10">
        <v>1381</v>
      </c>
      <c r="B149" s="10">
        <v>4</v>
      </c>
      <c r="C149" s="10" t="s">
        <v>426</v>
      </c>
      <c r="D149" s="10" t="s">
        <v>425</v>
      </c>
      <c r="E149" s="10">
        <v>24541</v>
      </c>
      <c r="F149" s="10">
        <v>15</v>
      </c>
      <c r="G149" s="10">
        <v>251</v>
      </c>
      <c r="H149" s="10">
        <v>15</v>
      </c>
      <c r="I149" s="10">
        <v>1770</v>
      </c>
      <c r="J149" s="10">
        <v>5602</v>
      </c>
      <c r="K149" s="10">
        <v>728</v>
      </c>
      <c r="L149" s="10">
        <v>1112</v>
      </c>
      <c r="M149" s="10">
        <v>109</v>
      </c>
      <c r="N149" s="10">
        <v>738</v>
      </c>
      <c r="O149" s="10">
        <v>3102</v>
      </c>
      <c r="P149" s="10">
        <v>5273</v>
      </c>
      <c r="Q149" s="10">
        <v>2266</v>
      </c>
      <c r="R149" s="10">
        <v>3561</v>
      </c>
    </row>
    <row r="150" spans="1:18">
      <c r="A150" s="10">
        <v>1381</v>
      </c>
      <c r="B150" s="10">
        <v>3</v>
      </c>
      <c r="C150" s="10" t="s">
        <v>427</v>
      </c>
      <c r="D150" s="10" t="s">
        <v>428</v>
      </c>
      <c r="E150" s="10">
        <v>81631</v>
      </c>
      <c r="F150" s="10">
        <v>1728</v>
      </c>
      <c r="G150" s="10">
        <v>1922</v>
      </c>
      <c r="H150" s="10">
        <v>23</v>
      </c>
      <c r="I150" s="10">
        <v>3759</v>
      </c>
      <c r="J150" s="10">
        <v>11621</v>
      </c>
      <c r="K150" s="10">
        <v>3014</v>
      </c>
      <c r="L150" s="10">
        <v>2991</v>
      </c>
      <c r="M150" s="10">
        <v>1136</v>
      </c>
      <c r="N150" s="10">
        <v>4196</v>
      </c>
      <c r="O150" s="10">
        <v>2658</v>
      </c>
      <c r="P150" s="10">
        <v>6679</v>
      </c>
      <c r="Q150" s="10">
        <v>4444</v>
      </c>
      <c r="R150" s="10">
        <v>37461</v>
      </c>
    </row>
    <row r="151" spans="1:18">
      <c r="A151" s="10">
        <v>1381</v>
      </c>
      <c r="B151" s="10">
        <v>14</v>
      </c>
      <c r="C151" s="10" t="s">
        <v>429</v>
      </c>
      <c r="D151" s="10" t="s">
        <v>430</v>
      </c>
      <c r="E151" s="10">
        <v>81631</v>
      </c>
      <c r="F151" s="10">
        <v>1728</v>
      </c>
      <c r="G151" s="10">
        <v>1922</v>
      </c>
      <c r="H151" s="10">
        <v>23</v>
      </c>
      <c r="I151" s="10">
        <v>3759</v>
      </c>
      <c r="J151" s="10">
        <v>11621</v>
      </c>
      <c r="K151" s="10">
        <v>3014</v>
      </c>
      <c r="L151" s="10">
        <v>2991</v>
      </c>
      <c r="M151" s="10">
        <v>1136</v>
      </c>
      <c r="N151" s="10">
        <v>4196</v>
      </c>
      <c r="O151" s="10">
        <v>2658</v>
      </c>
      <c r="P151" s="10">
        <v>6679</v>
      </c>
      <c r="Q151" s="10">
        <v>4444</v>
      </c>
      <c r="R151" s="10">
        <v>37461</v>
      </c>
    </row>
    <row r="152" spans="1:18">
      <c r="A152" s="10">
        <v>1381</v>
      </c>
      <c r="B152" s="10">
        <v>3</v>
      </c>
      <c r="C152" s="10" t="s">
        <v>431</v>
      </c>
      <c r="D152" s="10" t="s">
        <v>432</v>
      </c>
      <c r="E152" s="10">
        <v>25420</v>
      </c>
      <c r="F152" s="10">
        <v>321</v>
      </c>
      <c r="G152" s="10">
        <v>1401</v>
      </c>
      <c r="H152" s="10">
        <v>44</v>
      </c>
      <c r="I152" s="10">
        <v>1342</v>
      </c>
      <c r="J152" s="10">
        <v>3600</v>
      </c>
      <c r="K152" s="10">
        <v>1800</v>
      </c>
      <c r="L152" s="10">
        <v>890</v>
      </c>
      <c r="M152" s="10">
        <v>251</v>
      </c>
      <c r="N152" s="10">
        <v>1005</v>
      </c>
      <c r="O152" s="10">
        <v>928</v>
      </c>
      <c r="P152" s="10">
        <v>3845</v>
      </c>
      <c r="Q152" s="10">
        <v>1533</v>
      </c>
      <c r="R152" s="10">
        <v>8460</v>
      </c>
    </row>
    <row r="153" spans="1:18">
      <c r="A153" s="10">
        <v>1381</v>
      </c>
      <c r="B153" s="10">
        <v>4</v>
      </c>
      <c r="C153" s="10" t="s">
        <v>433</v>
      </c>
      <c r="D153" s="10" t="s">
        <v>432</v>
      </c>
      <c r="E153" s="10">
        <v>25420</v>
      </c>
      <c r="F153" s="10">
        <v>321</v>
      </c>
      <c r="G153" s="10">
        <v>1401</v>
      </c>
      <c r="H153" s="10">
        <v>44</v>
      </c>
      <c r="I153" s="10">
        <v>1342</v>
      </c>
      <c r="J153" s="10">
        <v>3600</v>
      </c>
      <c r="K153" s="10">
        <v>1800</v>
      </c>
      <c r="L153" s="10">
        <v>890</v>
      </c>
      <c r="M153" s="10">
        <v>251</v>
      </c>
      <c r="N153" s="10">
        <v>1005</v>
      </c>
      <c r="O153" s="10">
        <v>928</v>
      </c>
      <c r="P153" s="10">
        <v>3845</v>
      </c>
      <c r="Q153" s="10">
        <v>1533</v>
      </c>
      <c r="R153" s="10">
        <v>8460</v>
      </c>
    </row>
    <row r="154" spans="1:18">
      <c r="A154" s="10">
        <v>1381</v>
      </c>
      <c r="B154" s="10">
        <v>3</v>
      </c>
      <c r="C154" s="10" t="s">
        <v>434</v>
      </c>
      <c r="D154" s="10" t="s">
        <v>435</v>
      </c>
      <c r="E154" s="10">
        <v>230894</v>
      </c>
      <c r="F154" s="10">
        <v>11325</v>
      </c>
      <c r="G154" s="10">
        <v>3924</v>
      </c>
      <c r="H154" s="10">
        <v>115</v>
      </c>
      <c r="I154" s="10">
        <v>5462</v>
      </c>
      <c r="J154" s="10">
        <v>16614</v>
      </c>
      <c r="K154" s="10">
        <v>11369</v>
      </c>
      <c r="L154" s="10">
        <v>8237</v>
      </c>
      <c r="M154" s="10">
        <v>1766</v>
      </c>
      <c r="N154" s="10">
        <v>5702</v>
      </c>
      <c r="O154" s="10">
        <v>7965</v>
      </c>
      <c r="P154" s="10">
        <v>71997</v>
      </c>
      <c r="Q154" s="10">
        <v>11512</v>
      </c>
      <c r="R154" s="10">
        <v>74908</v>
      </c>
    </row>
    <row r="155" spans="1:18">
      <c r="A155" s="10">
        <v>1381</v>
      </c>
      <c r="B155" s="10">
        <v>4</v>
      </c>
      <c r="C155" s="10" t="s">
        <v>436</v>
      </c>
      <c r="D155" s="10" t="s">
        <v>435</v>
      </c>
      <c r="E155" s="10">
        <v>230894</v>
      </c>
      <c r="F155" s="10">
        <v>11325</v>
      </c>
      <c r="G155" s="10">
        <v>3924</v>
      </c>
      <c r="H155" s="10">
        <v>115</v>
      </c>
      <c r="I155" s="10">
        <v>5462</v>
      </c>
      <c r="J155" s="10">
        <v>16614</v>
      </c>
      <c r="K155" s="10">
        <v>11369</v>
      </c>
      <c r="L155" s="10">
        <v>8237</v>
      </c>
      <c r="M155" s="10">
        <v>1766</v>
      </c>
      <c r="N155" s="10">
        <v>5702</v>
      </c>
      <c r="O155" s="10">
        <v>7965</v>
      </c>
      <c r="P155" s="10">
        <v>71997</v>
      </c>
      <c r="Q155" s="10">
        <v>11512</v>
      </c>
      <c r="R155" s="10">
        <v>74908</v>
      </c>
    </row>
    <row r="156" spans="1:18">
      <c r="A156" s="10">
        <v>1381</v>
      </c>
      <c r="B156" s="10">
        <v>3</v>
      </c>
      <c r="C156" s="10" t="s">
        <v>437</v>
      </c>
      <c r="D156" s="10" t="s">
        <v>438</v>
      </c>
      <c r="E156" s="10">
        <v>17732</v>
      </c>
      <c r="F156" s="10">
        <v>161</v>
      </c>
      <c r="G156" s="10">
        <v>831</v>
      </c>
      <c r="H156" s="10">
        <v>0</v>
      </c>
      <c r="I156" s="10">
        <v>953</v>
      </c>
      <c r="J156" s="10">
        <v>2947</v>
      </c>
      <c r="K156" s="10">
        <v>1574</v>
      </c>
      <c r="L156" s="10">
        <v>948</v>
      </c>
      <c r="M156" s="10">
        <v>261</v>
      </c>
      <c r="N156" s="10">
        <v>3376</v>
      </c>
      <c r="O156" s="10">
        <v>337</v>
      </c>
      <c r="P156" s="10">
        <v>1230</v>
      </c>
      <c r="Q156" s="10">
        <v>2150</v>
      </c>
      <c r="R156" s="10">
        <v>2964</v>
      </c>
    </row>
    <row r="157" spans="1:18">
      <c r="A157" s="10">
        <v>1381</v>
      </c>
      <c r="B157" s="10">
        <v>4</v>
      </c>
      <c r="C157" s="10" t="s">
        <v>439</v>
      </c>
      <c r="D157" s="10" t="s">
        <v>438</v>
      </c>
      <c r="E157" s="10">
        <v>17732</v>
      </c>
      <c r="F157" s="10">
        <v>161</v>
      </c>
      <c r="G157" s="10">
        <v>831</v>
      </c>
      <c r="H157" s="10">
        <v>0</v>
      </c>
      <c r="I157" s="10">
        <v>953</v>
      </c>
      <c r="J157" s="10">
        <v>2947</v>
      </c>
      <c r="K157" s="10">
        <v>1574</v>
      </c>
      <c r="L157" s="10">
        <v>948</v>
      </c>
      <c r="M157" s="10">
        <v>261</v>
      </c>
      <c r="N157" s="10">
        <v>3376</v>
      </c>
      <c r="O157" s="10">
        <v>337</v>
      </c>
      <c r="P157" s="10">
        <v>1230</v>
      </c>
      <c r="Q157" s="10">
        <v>2150</v>
      </c>
      <c r="R157" s="10">
        <v>2964</v>
      </c>
    </row>
    <row r="158" spans="1:18">
      <c r="A158" s="10">
        <v>1381</v>
      </c>
      <c r="B158" s="10">
        <v>2</v>
      </c>
      <c r="C158" s="10" t="s">
        <v>440</v>
      </c>
      <c r="D158" s="10" t="s">
        <v>441</v>
      </c>
      <c r="E158" s="10">
        <v>564182</v>
      </c>
      <c r="F158" s="10">
        <v>20520</v>
      </c>
      <c r="G158" s="10">
        <v>19643</v>
      </c>
      <c r="H158" s="10">
        <v>9083</v>
      </c>
      <c r="I158" s="10">
        <v>27262</v>
      </c>
      <c r="J158" s="10">
        <v>80230</v>
      </c>
      <c r="K158" s="10">
        <v>33234</v>
      </c>
      <c r="L158" s="10">
        <v>23846</v>
      </c>
      <c r="M158" s="10">
        <v>10600</v>
      </c>
      <c r="N158" s="10">
        <v>43259</v>
      </c>
      <c r="O158" s="10">
        <v>37914</v>
      </c>
      <c r="P158" s="10">
        <v>89948</v>
      </c>
      <c r="Q158" s="10">
        <v>44023</v>
      </c>
      <c r="R158" s="10">
        <v>124620</v>
      </c>
    </row>
    <row r="159" spans="1:18">
      <c r="A159" s="10">
        <v>1381</v>
      </c>
      <c r="B159" s="10">
        <v>3</v>
      </c>
      <c r="C159" s="10" t="s">
        <v>442</v>
      </c>
      <c r="D159" s="10" t="s">
        <v>443</v>
      </c>
      <c r="E159" s="10">
        <v>406170</v>
      </c>
      <c r="F159" s="10">
        <v>16219</v>
      </c>
      <c r="G159" s="10">
        <v>10963</v>
      </c>
      <c r="H159" s="10">
        <v>5915</v>
      </c>
      <c r="I159" s="10">
        <v>17908</v>
      </c>
      <c r="J159" s="10">
        <v>54555</v>
      </c>
      <c r="K159" s="10">
        <v>21758</v>
      </c>
      <c r="L159" s="10">
        <v>16069</v>
      </c>
      <c r="M159" s="10">
        <v>7151</v>
      </c>
      <c r="N159" s="10">
        <v>35424</v>
      </c>
      <c r="O159" s="10">
        <v>29482</v>
      </c>
      <c r="P159" s="10">
        <v>67337</v>
      </c>
      <c r="Q159" s="10">
        <v>27744</v>
      </c>
      <c r="R159" s="10">
        <v>95646</v>
      </c>
    </row>
    <row r="160" spans="1:18">
      <c r="A160" s="10">
        <v>1381</v>
      </c>
      <c r="B160" s="10">
        <v>4</v>
      </c>
      <c r="C160" s="10" t="s">
        <v>444</v>
      </c>
      <c r="D160" s="10" t="s">
        <v>445</v>
      </c>
      <c r="E160" s="10">
        <v>135617</v>
      </c>
      <c r="F160" s="10">
        <v>313</v>
      </c>
      <c r="G160" s="10">
        <v>2630</v>
      </c>
      <c r="H160" s="10">
        <v>4437</v>
      </c>
      <c r="I160" s="10">
        <v>5591</v>
      </c>
      <c r="J160" s="10">
        <v>28136</v>
      </c>
      <c r="K160" s="10">
        <v>8095</v>
      </c>
      <c r="L160" s="10">
        <v>6604</v>
      </c>
      <c r="M160" s="10">
        <v>2973</v>
      </c>
      <c r="N160" s="10">
        <v>6991</v>
      </c>
      <c r="O160" s="10">
        <v>22095</v>
      </c>
      <c r="P160" s="10">
        <v>4823</v>
      </c>
      <c r="Q160" s="10">
        <v>12137</v>
      </c>
      <c r="R160" s="10">
        <v>30791</v>
      </c>
    </row>
    <row r="161" spans="1:18">
      <c r="A161" s="10">
        <v>1381</v>
      </c>
      <c r="B161" s="10">
        <v>4</v>
      </c>
      <c r="C161" s="10" t="s">
        <v>446</v>
      </c>
      <c r="D161" s="10" t="s">
        <v>447</v>
      </c>
      <c r="E161" s="10">
        <v>1561</v>
      </c>
      <c r="F161" s="10">
        <v>0</v>
      </c>
      <c r="G161" s="10">
        <v>6</v>
      </c>
      <c r="H161" s="10">
        <v>0</v>
      </c>
      <c r="I161" s="10">
        <v>117</v>
      </c>
      <c r="J161" s="10">
        <v>219</v>
      </c>
      <c r="K161" s="10">
        <v>117</v>
      </c>
      <c r="L161" s="10">
        <v>82</v>
      </c>
      <c r="M161" s="10">
        <v>16</v>
      </c>
      <c r="N161" s="10">
        <v>373</v>
      </c>
      <c r="O161" s="10">
        <v>46</v>
      </c>
      <c r="P161" s="10">
        <v>265</v>
      </c>
      <c r="Q161" s="10">
        <v>215</v>
      </c>
      <c r="R161" s="10">
        <v>106</v>
      </c>
    </row>
    <row r="162" spans="1:18">
      <c r="A162" s="10">
        <v>1381</v>
      </c>
      <c r="B162" s="10">
        <v>4</v>
      </c>
      <c r="C162" s="10" t="s">
        <v>448</v>
      </c>
      <c r="D162" s="10" t="s">
        <v>449</v>
      </c>
      <c r="E162" s="10">
        <v>89031</v>
      </c>
      <c r="F162" s="10">
        <v>6972</v>
      </c>
      <c r="G162" s="10">
        <v>2636</v>
      </c>
      <c r="H162" s="10">
        <v>553</v>
      </c>
      <c r="I162" s="10">
        <v>3161</v>
      </c>
      <c r="J162" s="10">
        <v>8528</v>
      </c>
      <c r="K162" s="10">
        <v>4084</v>
      </c>
      <c r="L162" s="10">
        <v>2822</v>
      </c>
      <c r="M162" s="10">
        <v>907</v>
      </c>
      <c r="N162" s="10">
        <v>11710</v>
      </c>
      <c r="O162" s="10">
        <v>2199</v>
      </c>
      <c r="P162" s="10">
        <v>13915</v>
      </c>
      <c r="Q162" s="10">
        <v>3205</v>
      </c>
      <c r="R162" s="10">
        <v>28339</v>
      </c>
    </row>
    <row r="163" spans="1:18">
      <c r="A163" s="10">
        <v>1381</v>
      </c>
      <c r="B163" s="10">
        <v>4</v>
      </c>
      <c r="C163" s="10" t="s">
        <v>450</v>
      </c>
      <c r="D163" s="10" t="s">
        <v>451</v>
      </c>
      <c r="E163" s="10">
        <v>11709</v>
      </c>
      <c r="F163" s="10">
        <v>1010</v>
      </c>
      <c r="G163" s="10">
        <v>698</v>
      </c>
      <c r="H163" s="10">
        <v>97</v>
      </c>
      <c r="I163" s="10">
        <v>628</v>
      </c>
      <c r="J163" s="10">
        <v>1121</v>
      </c>
      <c r="K163" s="10">
        <v>315</v>
      </c>
      <c r="L163" s="10">
        <v>594</v>
      </c>
      <c r="M163" s="10">
        <v>197</v>
      </c>
      <c r="N163" s="10">
        <v>124</v>
      </c>
      <c r="O163" s="10">
        <v>258</v>
      </c>
      <c r="P163" s="10">
        <v>594</v>
      </c>
      <c r="Q163" s="10">
        <v>1793</v>
      </c>
      <c r="R163" s="10">
        <v>4280</v>
      </c>
    </row>
    <row r="164" spans="1:18">
      <c r="A164" s="10">
        <v>1381</v>
      </c>
      <c r="B164" s="10">
        <v>4</v>
      </c>
      <c r="C164" s="10" t="s">
        <v>452</v>
      </c>
      <c r="D164" s="10" t="s">
        <v>453</v>
      </c>
      <c r="E164" s="10">
        <v>8746</v>
      </c>
      <c r="F164" s="10">
        <v>63</v>
      </c>
      <c r="G164" s="10">
        <v>805</v>
      </c>
      <c r="H164" s="10">
        <v>5</v>
      </c>
      <c r="I164" s="10">
        <v>513</v>
      </c>
      <c r="J164" s="10">
        <v>1246</v>
      </c>
      <c r="K164" s="10">
        <v>628</v>
      </c>
      <c r="L164" s="10">
        <v>265</v>
      </c>
      <c r="M164" s="10">
        <v>23</v>
      </c>
      <c r="N164" s="10">
        <v>531</v>
      </c>
      <c r="O164" s="10">
        <v>320</v>
      </c>
      <c r="P164" s="10">
        <v>1458</v>
      </c>
      <c r="Q164" s="10">
        <v>702</v>
      </c>
      <c r="R164" s="10">
        <v>2188</v>
      </c>
    </row>
    <row r="165" spans="1:18">
      <c r="A165" s="10">
        <v>1381</v>
      </c>
      <c r="B165" s="10">
        <v>4</v>
      </c>
      <c r="C165" s="10" t="s">
        <v>454</v>
      </c>
      <c r="D165" s="10" t="s">
        <v>455</v>
      </c>
      <c r="E165" s="10">
        <v>40367</v>
      </c>
      <c r="F165" s="10">
        <v>3946</v>
      </c>
      <c r="G165" s="10">
        <v>750</v>
      </c>
      <c r="H165" s="10">
        <v>127</v>
      </c>
      <c r="I165" s="10">
        <v>2888</v>
      </c>
      <c r="J165" s="10">
        <v>3632</v>
      </c>
      <c r="K165" s="10">
        <v>1776</v>
      </c>
      <c r="L165" s="10">
        <v>1431</v>
      </c>
      <c r="M165" s="10">
        <v>1564</v>
      </c>
      <c r="N165" s="10">
        <v>5191</v>
      </c>
      <c r="O165" s="10">
        <v>1520</v>
      </c>
      <c r="P165" s="10">
        <v>4805</v>
      </c>
      <c r="Q165" s="10">
        <v>4805</v>
      </c>
      <c r="R165" s="10">
        <v>7932</v>
      </c>
    </row>
    <row r="166" spans="1:18">
      <c r="A166" s="10">
        <v>1381</v>
      </c>
      <c r="B166" s="10">
        <v>4</v>
      </c>
      <c r="C166" s="10" t="s">
        <v>456</v>
      </c>
      <c r="D166" s="10" t="s">
        <v>457</v>
      </c>
      <c r="E166" s="10">
        <v>222</v>
      </c>
      <c r="F166" s="10">
        <v>0</v>
      </c>
      <c r="G166" s="10">
        <v>50</v>
      </c>
      <c r="H166" s="10">
        <v>0</v>
      </c>
      <c r="I166" s="10">
        <v>87</v>
      </c>
      <c r="J166" s="10">
        <v>50</v>
      </c>
      <c r="K166" s="10">
        <v>11</v>
      </c>
      <c r="L166" s="10">
        <v>0</v>
      </c>
      <c r="M166" s="10">
        <v>0</v>
      </c>
      <c r="N166" s="10">
        <v>1</v>
      </c>
      <c r="O166" s="10">
        <v>5</v>
      </c>
      <c r="P166" s="10">
        <v>1</v>
      </c>
      <c r="Q166" s="10">
        <v>8</v>
      </c>
      <c r="R166" s="10">
        <v>9</v>
      </c>
    </row>
    <row r="167" spans="1:18">
      <c r="A167" s="10">
        <v>1381</v>
      </c>
      <c r="B167" s="10">
        <v>9</v>
      </c>
      <c r="C167" s="10" t="s">
        <v>458</v>
      </c>
      <c r="D167" s="10" t="s">
        <v>459</v>
      </c>
      <c r="E167" s="10">
        <v>118916</v>
      </c>
      <c r="F167" s="10">
        <v>3914</v>
      </c>
      <c r="G167" s="10">
        <v>3387</v>
      </c>
      <c r="H167" s="10">
        <v>695</v>
      </c>
      <c r="I167" s="10">
        <v>4923</v>
      </c>
      <c r="J167" s="10">
        <v>11625</v>
      </c>
      <c r="K167" s="10">
        <v>6733</v>
      </c>
      <c r="L167" s="10">
        <v>4273</v>
      </c>
      <c r="M167" s="10">
        <v>1471</v>
      </c>
      <c r="N167" s="10">
        <v>10503</v>
      </c>
      <c r="O167" s="10">
        <v>3038</v>
      </c>
      <c r="P167" s="10">
        <v>41475</v>
      </c>
      <c r="Q167" s="10">
        <v>4878</v>
      </c>
      <c r="R167" s="10">
        <v>22002</v>
      </c>
    </row>
    <row r="168" spans="1:18">
      <c r="A168" s="10">
        <v>1381</v>
      </c>
      <c r="B168" s="10">
        <v>3</v>
      </c>
      <c r="C168" s="10" t="s">
        <v>460</v>
      </c>
      <c r="D168" s="10" t="s">
        <v>461</v>
      </c>
      <c r="E168" s="10">
        <v>158013</v>
      </c>
      <c r="F168" s="10">
        <v>4301</v>
      </c>
      <c r="G168" s="10">
        <v>8680</v>
      </c>
      <c r="H168" s="10">
        <v>3169</v>
      </c>
      <c r="I168" s="10">
        <v>9354</v>
      </c>
      <c r="J168" s="10">
        <v>25675</v>
      </c>
      <c r="K168" s="10">
        <v>11475</v>
      </c>
      <c r="L168" s="10">
        <v>7776</v>
      </c>
      <c r="M168" s="10">
        <v>3450</v>
      </c>
      <c r="N168" s="10">
        <v>7835</v>
      </c>
      <c r="O168" s="10">
        <v>8432</v>
      </c>
      <c r="P168" s="10">
        <v>22612</v>
      </c>
      <c r="Q168" s="10">
        <v>16280</v>
      </c>
      <c r="R168" s="10">
        <v>28974</v>
      </c>
    </row>
    <row r="169" spans="1:18">
      <c r="A169" s="10">
        <v>1381</v>
      </c>
      <c r="B169" s="10">
        <v>4</v>
      </c>
      <c r="C169" s="10" t="s">
        <v>462</v>
      </c>
      <c r="D169" s="10" t="s">
        <v>463</v>
      </c>
      <c r="E169" s="10">
        <v>30073</v>
      </c>
      <c r="F169" s="10">
        <v>1709</v>
      </c>
      <c r="G169" s="10">
        <v>871</v>
      </c>
      <c r="H169" s="10">
        <v>175</v>
      </c>
      <c r="I169" s="10">
        <v>1186</v>
      </c>
      <c r="J169" s="10">
        <v>3896</v>
      </c>
      <c r="K169" s="10">
        <v>1274</v>
      </c>
      <c r="L169" s="10">
        <v>1214</v>
      </c>
      <c r="M169" s="10">
        <v>168</v>
      </c>
      <c r="N169" s="10">
        <v>451</v>
      </c>
      <c r="O169" s="10">
        <v>2649</v>
      </c>
      <c r="P169" s="10">
        <v>3290</v>
      </c>
      <c r="Q169" s="10">
        <v>3288</v>
      </c>
      <c r="R169" s="10">
        <v>9903</v>
      </c>
    </row>
    <row r="170" spans="1:18">
      <c r="A170" s="10">
        <v>1381</v>
      </c>
      <c r="B170" s="10">
        <v>4</v>
      </c>
      <c r="C170" s="10" t="s">
        <v>464</v>
      </c>
      <c r="D170" s="10" t="s">
        <v>465</v>
      </c>
      <c r="E170" s="10">
        <v>20936</v>
      </c>
      <c r="F170" s="10">
        <v>307</v>
      </c>
      <c r="G170" s="10">
        <v>783</v>
      </c>
      <c r="H170" s="10">
        <v>346</v>
      </c>
      <c r="I170" s="10">
        <v>1420</v>
      </c>
      <c r="J170" s="10">
        <v>2539</v>
      </c>
      <c r="K170" s="10">
        <v>1400</v>
      </c>
      <c r="L170" s="10">
        <v>1527</v>
      </c>
      <c r="M170" s="10">
        <v>918</v>
      </c>
      <c r="N170" s="10">
        <v>1269</v>
      </c>
      <c r="O170" s="10">
        <v>795</v>
      </c>
      <c r="P170" s="10">
        <v>3555</v>
      </c>
      <c r="Q170" s="10">
        <v>2691</v>
      </c>
      <c r="R170" s="10">
        <v>3387</v>
      </c>
    </row>
    <row r="171" spans="1:18">
      <c r="A171" s="10">
        <v>1381</v>
      </c>
      <c r="B171" s="10">
        <v>4</v>
      </c>
      <c r="C171" s="10" t="s">
        <v>466</v>
      </c>
      <c r="D171" s="10" t="s">
        <v>467</v>
      </c>
      <c r="E171" s="10">
        <v>3958</v>
      </c>
      <c r="F171" s="10">
        <v>0</v>
      </c>
      <c r="G171" s="10">
        <v>12</v>
      </c>
      <c r="H171" s="10">
        <v>77</v>
      </c>
      <c r="I171" s="10">
        <v>264</v>
      </c>
      <c r="J171" s="10">
        <v>2067</v>
      </c>
      <c r="K171" s="10">
        <v>352</v>
      </c>
      <c r="L171" s="10">
        <v>200</v>
      </c>
      <c r="M171" s="10">
        <v>40</v>
      </c>
      <c r="N171" s="10">
        <v>61</v>
      </c>
      <c r="O171" s="10">
        <v>10</v>
      </c>
      <c r="P171" s="10">
        <v>99</v>
      </c>
      <c r="Q171" s="10">
        <v>378</v>
      </c>
      <c r="R171" s="10">
        <v>399</v>
      </c>
    </row>
    <row r="172" spans="1:18">
      <c r="A172" s="10">
        <v>1381</v>
      </c>
      <c r="B172" s="10">
        <v>4</v>
      </c>
      <c r="C172" s="10" t="s">
        <v>468</v>
      </c>
      <c r="D172" s="10" t="s">
        <v>469</v>
      </c>
      <c r="E172" s="10">
        <v>42873</v>
      </c>
      <c r="F172" s="10">
        <v>308</v>
      </c>
      <c r="G172" s="10">
        <v>1622</v>
      </c>
      <c r="H172" s="10">
        <v>358</v>
      </c>
      <c r="I172" s="10">
        <v>2044</v>
      </c>
      <c r="J172" s="10">
        <v>6163</v>
      </c>
      <c r="K172" s="10">
        <v>3370</v>
      </c>
      <c r="L172" s="10">
        <v>1968</v>
      </c>
      <c r="M172" s="10">
        <v>1979</v>
      </c>
      <c r="N172" s="10">
        <v>3983</v>
      </c>
      <c r="O172" s="10">
        <v>3886</v>
      </c>
      <c r="P172" s="10">
        <v>2584</v>
      </c>
      <c r="Q172" s="10">
        <v>5941</v>
      </c>
      <c r="R172" s="10">
        <v>8666</v>
      </c>
    </row>
    <row r="173" spans="1:18">
      <c r="A173" s="10">
        <v>1381</v>
      </c>
      <c r="B173" s="10">
        <v>4</v>
      </c>
      <c r="C173" s="10" t="s">
        <v>470</v>
      </c>
      <c r="D173" s="10" t="s">
        <v>471</v>
      </c>
      <c r="E173" s="10">
        <v>27920</v>
      </c>
      <c r="F173" s="10">
        <v>1564</v>
      </c>
      <c r="G173" s="10">
        <v>1051</v>
      </c>
      <c r="H173" s="10">
        <v>1867</v>
      </c>
      <c r="I173" s="10">
        <v>2971</v>
      </c>
      <c r="J173" s="10">
        <v>7763</v>
      </c>
      <c r="K173" s="10">
        <v>1140</v>
      </c>
      <c r="L173" s="10">
        <v>2109</v>
      </c>
      <c r="M173" s="10">
        <v>113</v>
      </c>
      <c r="N173" s="10">
        <v>1074</v>
      </c>
      <c r="O173" s="10">
        <v>597</v>
      </c>
      <c r="P173" s="10">
        <v>1963</v>
      </c>
      <c r="Q173" s="10">
        <v>2720</v>
      </c>
      <c r="R173" s="10">
        <v>2988</v>
      </c>
    </row>
    <row r="174" spans="1:18">
      <c r="A174" s="10">
        <v>1381</v>
      </c>
      <c r="B174" s="10">
        <v>4</v>
      </c>
      <c r="C174" s="10" t="s">
        <v>472</v>
      </c>
      <c r="D174" s="10" t="s">
        <v>473</v>
      </c>
      <c r="E174" s="10">
        <v>15149</v>
      </c>
      <c r="F174" s="10">
        <v>94</v>
      </c>
      <c r="G174" s="10">
        <v>291</v>
      </c>
      <c r="H174" s="10">
        <v>12</v>
      </c>
      <c r="I174" s="10">
        <v>430</v>
      </c>
      <c r="J174" s="10">
        <v>613</v>
      </c>
      <c r="K174" s="10">
        <v>2669</v>
      </c>
      <c r="L174" s="10">
        <v>222</v>
      </c>
      <c r="M174" s="10">
        <v>91</v>
      </c>
      <c r="N174" s="10">
        <v>868</v>
      </c>
      <c r="O174" s="10">
        <v>87</v>
      </c>
      <c r="P174" s="10">
        <v>8630</v>
      </c>
      <c r="Q174" s="10">
        <v>748</v>
      </c>
      <c r="R174" s="10">
        <v>394</v>
      </c>
    </row>
    <row r="175" spans="1:18">
      <c r="A175" s="10">
        <v>1381</v>
      </c>
      <c r="B175" s="10">
        <v>4</v>
      </c>
      <c r="C175" s="10" t="s">
        <v>474</v>
      </c>
      <c r="D175" s="10" t="s">
        <v>475</v>
      </c>
      <c r="E175" s="10">
        <v>17103</v>
      </c>
      <c r="F175" s="10">
        <v>318</v>
      </c>
      <c r="G175" s="10">
        <v>4051</v>
      </c>
      <c r="H175" s="10">
        <v>334</v>
      </c>
      <c r="I175" s="10">
        <v>1038</v>
      </c>
      <c r="J175" s="10">
        <v>2634</v>
      </c>
      <c r="K175" s="10">
        <v>1271</v>
      </c>
      <c r="L175" s="10">
        <v>537</v>
      </c>
      <c r="M175" s="10">
        <v>143</v>
      </c>
      <c r="N175" s="10">
        <v>129</v>
      </c>
      <c r="O175" s="10">
        <v>407</v>
      </c>
      <c r="P175" s="10">
        <v>2491</v>
      </c>
      <c r="Q175" s="10">
        <v>513</v>
      </c>
      <c r="R175" s="10">
        <v>3237</v>
      </c>
    </row>
    <row r="176" spans="1:18">
      <c r="A176" s="10">
        <v>1381</v>
      </c>
      <c r="B176" s="10">
        <v>2</v>
      </c>
      <c r="C176" s="10" t="s">
        <v>476</v>
      </c>
      <c r="D176" s="10" t="s">
        <v>477</v>
      </c>
      <c r="E176" s="10">
        <v>1130182</v>
      </c>
      <c r="F176" s="10">
        <v>255999</v>
      </c>
      <c r="G176" s="10">
        <v>28141</v>
      </c>
      <c r="H176" s="10">
        <v>9663</v>
      </c>
      <c r="I176" s="10">
        <v>23516</v>
      </c>
      <c r="J176" s="10">
        <v>99552</v>
      </c>
      <c r="K176" s="10">
        <v>61102</v>
      </c>
      <c r="L176" s="10">
        <v>30132</v>
      </c>
      <c r="M176" s="10">
        <v>19821</v>
      </c>
      <c r="N176" s="10">
        <v>54543</v>
      </c>
      <c r="O176" s="10">
        <v>52240</v>
      </c>
      <c r="P176" s="10">
        <v>102285</v>
      </c>
      <c r="Q176" s="10">
        <v>31067</v>
      </c>
      <c r="R176" s="10">
        <v>362120</v>
      </c>
    </row>
    <row r="177" spans="1:18">
      <c r="A177" s="10">
        <v>1381</v>
      </c>
      <c r="B177" s="10">
        <v>3</v>
      </c>
      <c r="C177" s="10" t="s">
        <v>478</v>
      </c>
      <c r="D177" s="10" t="s">
        <v>479</v>
      </c>
      <c r="E177" s="10">
        <v>789766</v>
      </c>
      <c r="F177" s="10">
        <v>228989</v>
      </c>
      <c r="G177" s="10">
        <v>13929</v>
      </c>
      <c r="H177" s="10">
        <v>4213</v>
      </c>
      <c r="I177" s="10">
        <v>11214</v>
      </c>
      <c r="J177" s="10">
        <v>39609</v>
      </c>
      <c r="K177" s="10">
        <v>43595</v>
      </c>
      <c r="L177" s="10">
        <v>15243</v>
      </c>
      <c r="M177" s="10">
        <v>13236</v>
      </c>
      <c r="N177" s="10">
        <v>38678</v>
      </c>
      <c r="O177" s="10">
        <v>37141</v>
      </c>
      <c r="P177" s="10">
        <v>59069</v>
      </c>
      <c r="Q177" s="10">
        <v>11610</v>
      </c>
      <c r="R177" s="10">
        <v>273241</v>
      </c>
    </row>
    <row r="178" spans="1:18">
      <c r="A178" s="10">
        <v>1381</v>
      </c>
      <c r="B178" s="10">
        <v>4</v>
      </c>
      <c r="C178" s="10" t="s">
        <v>480</v>
      </c>
      <c r="D178" s="10" t="s">
        <v>479</v>
      </c>
      <c r="E178" s="10">
        <v>789766</v>
      </c>
      <c r="F178" s="10">
        <v>228989</v>
      </c>
      <c r="G178" s="10">
        <v>13929</v>
      </c>
      <c r="H178" s="10">
        <v>4213</v>
      </c>
      <c r="I178" s="10">
        <v>11214</v>
      </c>
      <c r="J178" s="10">
        <v>39609</v>
      </c>
      <c r="K178" s="10">
        <v>43595</v>
      </c>
      <c r="L178" s="10">
        <v>15243</v>
      </c>
      <c r="M178" s="10">
        <v>13236</v>
      </c>
      <c r="N178" s="10">
        <v>38678</v>
      </c>
      <c r="O178" s="10">
        <v>37141</v>
      </c>
      <c r="P178" s="10">
        <v>59069</v>
      </c>
      <c r="Q178" s="10">
        <v>11610</v>
      </c>
      <c r="R178" s="10">
        <v>273241</v>
      </c>
    </row>
    <row r="179" spans="1:18">
      <c r="A179" s="10">
        <v>1381</v>
      </c>
      <c r="B179" s="10">
        <v>3</v>
      </c>
      <c r="C179" s="10" t="s">
        <v>481</v>
      </c>
      <c r="D179" s="10" t="s">
        <v>482</v>
      </c>
      <c r="E179" s="10">
        <v>58898</v>
      </c>
      <c r="F179" s="10">
        <v>16173</v>
      </c>
      <c r="G179" s="10">
        <v>1535</v>
      </c>
      <c r="H179" s="10">
        <v>392</v>
      </c>
      <c r="I179" s="10">
        <v>610</v>
      </c>
      <c r="J179" s="10">
        <v>2023</v>
      </c>
      <c r="K179" s="10">
        <v>2116</v>
      </c>
      <c r="L179" s="10">
        <v>533</v>
      </c>
      <c r="M179" s="10">
        <v>174</v>
      </c>
      <c r="N179" s="10">
        <v>3093</v>
      </c>
      <c r="O179" s="10">
        <v>705</v>
      </c>
      <c r="P179" s="10">
        <v>22423</v>
      </c>
      <c r="Q179" s="10">
        <v>1932</v>
      </c>
      <c r="R179" s="10">
        <v>7188</v>
      </c>
    </row>
    <row r="180" spans="1:18">
      <c r="A180" s="10">
        <v>1381</v>
      </c>
      <c r="B180" s="10">
        <v>4</v>
      </c>
      <c r="C180" s="10" t="s">
        <v>483</v>
      </c>
      <c r="D180" s="10" t="s">
        <v>482</v>
      </c>
      <c r="E180" s="10">
        <v>58898</v>
      </c>
      <c r="F180" s="10">
        <v>16173</v>
      </c>
      <c r="G180" s="10">
        <v>1535</v>
      </c>
      <c r="H180" s="10">
        <v>392</v>
      </c>
      <c r="I180" s="10">
        <v>610</v>
      </c>
      <c r="J180" s="10">
        <v>2023</v>
      </c>
      <c r="K180" s="10">
        <v>2116</v>
      </c>
      <c r="L180" s="10">
        <v>533</v>
      </c>
      <c r="M180" s="10">
        <v>174</v>
      </c>
      <c r="N180" s="10">
        <v>3093</v>
      </c>
      <c r="O180" s="10">
        <v>705</v>
      </c>
      <c r="P180" s="10">
        <v>22423</v>
      </c>
      <c r="Q180" s="10">
        <v>1932</v>
      </c>
      <c r="R180" s="10">
        <v>7188</v>
      </c>
    </row>
    <row r="181" spans="1:18">
      <c r="A181" s="10">
        <v>1381</v>
      </c>
      <c r="B181" s="10">
        <v>3</v>
      </c>
      <c r="C181" s="10" t="s">
        <v>484</v>
      </c>
      <c r="D181" s="10" t="s">
        <v>485</v>
      </c>
      <c r="E181" s="10">
        <v>281518</v>
      </c>
      <c r="F181" s="10">
        <v>10838</v>
      </c>
      <c r="G181" s="10">
        <v>12676</v>
      </c>
      <c r="H181" s="10">
        <v>5058</v>
      </c>
      <c r="I181" s="10">
        <v>11692</v>
      </c>
      <c r="J181" s="10">
        <v>57920</v>
      </c>
      <c r="K181" s="10">
        <v>15391</v>
      </c>
      <c r="L181" s="10">
        <v>14356</v>
      </c>
      <c r="M181" s="10">
        <v>6411</v>
      </c>
      <c r="N181" s="10">
        <v>12773</v>
      </c>
      <c r="O181" s="10">
        <v>14394</v>
      </c>
      <c r="P181" s="10">
        <v>20794</v>
      </c>
      <c r="Q181" s="10">
        <v>17525</v>
      </c>
      <c r="R181" s="10">
        <v>81691</v>
      </c>
    </row>
    <row r="182" spans="1:18">
      <c r="A182" s="10">
        <v>1381</v>
      </c>
      <c r="B182" s="10">
        <v>4</v>
      </c>
      <c r="C182" s="10" t="s">
        <v>486</v>
      </c>
      <c r="D182" s="10" t="s">
        <v>485</v>
      </c>
      <c r="E182" s="10">
        <v>281518</v>
      </c>
      <c r="F182" s="10">
        <v>10838</v>
      </c>
      <c r="G182" s="10">
        <v>12676</v>
      </c>
      <c r="H182" s="10">
        <v>5058</v>
      </c>
      <c r="I182" s="10">
        <v>11692</v>
      </c>
      <c r="J182" s="10">
        <v>57920</v>
      </c>
      <c r="K182" s="10">
        <v>15391</v>
      </c>
      <c r="L182" s="10">
        <v>14356</v>
      </c>
      <c r="M182" s="10">
        <v>6411</v>
      </c>
      <c r="N182" s="10">
        <v>12773</v>
      </c>
      <c r="O182" s="10">
        <v>14394</v>
      </c>
      <c r="P182" s="10">
        <v>20794</v>
      </c>
      <c r="Q182" s="10">
        <v>17525</v>
      </c>
      <c r="R182" s="10">
        <v>81691</v>
      </c>
    </row>
    <row r="183" spans="1:18">
      <c r="A183" s="10">
        <v>1381</v>
      </c>
      <c r="B183" s="10">
        <v>2</v>
      </c>
      <c r="C183" s="10" t="s">
        <v>487</v>
      </c>
      <c r="D183" s="10" t="s">
        <v>488</v>
      </c>
      <c r="E183" s="10">
        <v>202313</v>
      </c>
      <c r="F183" s="10">
        <v>18221</v>
      </c>
      <c r="G183" s="10">
        <v>10527</v>
      </c>
      <c r="H183" s="10">
        <v>5094</v>
      </c>
      <c r="I183" s="10">
        <v>7373</v>
      </c>
      <c r="J183" s="10">
        <v>22379</v>
      </c>
      <c r="K183" s="10">
        <v>9936</v>
      </c>
      <c r="L183" s="10">
        <v>6752</v>
      </c>
      <c r="M183" s="10">
        <v>2966</v>
      </c>
      <c r="N183" s="10">
        <v>15797</v>
      </c>
      <c r="O183" s="10">
        <v>4608</v>
      </c>
      <c r="P183" s="10">
        <v>43234</v>
      </c>
      <c r="Q183" s="10">
        <v>19841</v>
      </c>
      <c r="R183" s="10">
        <v>35586</v>
      </c>
    </row>
    <row r="184" spans="1:18">
      <c r="A184" s="10">
        <v>1381</v>
      </c>
      <c r="B184" s="10">
        <v>3</v>
      </c>
      <c r="C184" s="10" t="s">
        <v>489</v>
      </c>
      <c r="D184" s="10" t="s">
        <v>490</v>
      </c>
      <c r="E184" s="10">
        <v>47177</v>
      </c>
      <c r="F184" s="10">
        <v>7</v>
      </c>
      <c r="G184" s="10">
        <v>5780</v>
      </c>
      <c r="H184" s="10">
        <v>4632</v>
      </c>
      <c r="I184" s="10">
        <v>3573</v>
      </c>
      <c r="J184" s="10">
        <v>9441</v>
      </c>
      <c r="K184" s="10">
        <v>5158</v>
      </c>
      <c r="L184" s="10">
        <v>2028</v>
      </c>
      <c r="M184" s="10">
        <v>1020</v>
      </c>
      <c r="N184" s="10">
        <v>2773</v>
      </c>
      <c r="O184" s="10">
        <v>466</v>
      </c>
      <c r="P184" s="10">
        <v>1978</v>
      </c>
      <c r="Q184" s="10">
        <v>4716</v>
      </c>
      <c r="R184" s="10">
        <v>5605</v>
      </c>
    </row>
    <row r="185" spans="1:18">
      <c r="A185" s="10">
        <v>1381</v>
      </c>
      <c r="B185" s="10">
        <v>4</v>
      </c>
      <c r="C185" s="10" t="s">
        <v>491</v>
      </c>
      <c r="D185" s="10" t="s">
        <v>492</v>
      </c>
      <c r="E185" s="10">
        <v>46807</v>
      </c>
      <c r="F185" s="10">
        <v>7</v>
      </c>
      <c r="G185" s="10">
        <v>5780</v>
      </c>
      <c r="H185" s="10">
        <v>4344</v>
      </c>
      <c r="I185" s="10">
        <v>3548</v>
      </c>
      <c r="J185" s="10">
        <v>9436</v>
      </c>
      <c r="K185" s="10">
        <v>5141</v>
      </c>
      <c r="L185" s="10">
        <v>2028</v>
      </c>
      <c r="M185" s="10">
        <v>1020</v>
      </c>
      <c r="N185" s="10">
        <v>2769</v>
      </c>
      <c r="O185" s="10">
        <v>466</v>
      </c>
      <c r="P185" s="10">
        <v>1967</v>
      </c>
      <c r="Q185" s="10">
        <v>4716</v>
      </c>
      <c r="R185" s="10">
        <v>5586</v>
      </c>
    </row>
    <row r="186" spans="1:18">
      <c r="A186" s="10">
        <v>1381</v>
      </c>
      <c r="B186" s="10">
        <v>4</v>
      </c>
      <c r="C186" s="10" t="s">
        <v>493</v>
      </c>
      <c r="D186" s="10" t="s">
        <v>494</v>
      </c>
      <c r="E186" s="10">
        <v>370</v>
      </c>
      <c r="F186" s="10">
        <v>0</v>
      </c>
      <c r="G186" s="10">
        <v>0</v>
      </c>
      <c r="H186" s="10">
        <v>288</v>
      </c>
      <c r="I186" s="10">
        <v>25</v>
      </c>
      <c r="J186" s="10">
        <v>5</v>
      </c>
      <c r="K186" s="10">
        <v>17</v>
      </c>
      <c r="L186" s="10">
        <v>0</v>
      </c>
      <c r="M186" s="10">
        <v>0</v>
      </c>
      <c r="N186" s="10">
        <v>4</v>
      </c>
      <c r="O186" s="10">
        <v>0</v>
      </c>
      <c r="P186" s="10">
        <v>11</v>
      </c>
      <c r="Q186" s="10">
        <v>0</v>
      </c>
      <c r="R186" s="10">
        <v>19</v>
      </c>
    </row>
    <row r="187" spans="1:18">
      <c r="A187" s="10">
        <v>1381</v>
      </c>
      <c r="B187" s="10">
        <v>3</v>
      </c>
      <c r="C187" s="10" t="s">
        <v>495</v>
      </c>
      <c r="D187" s="10" t="s">
        <v>496</v>
      </c>
      <c r="E187" s="10">
        <v>18698</v>
      </c>
      <c r="F187" s="10">
        <v>101</v>
      </c>
      <c r="G187" s="10">
        <v>271</v>
      </c>
      <c r="H187" s="10">
        <v>1</v>
      </c>
      <c r="I187" s="10">
        <v>477</v>
      </c>
      <c r="J187" s="10">
        <v>949</v>
      </c>
      <c r="K187" s="10">
        <v>915</v>
      </c>
      <c r="L187" s="10">
        <v>873</v>
      </c>
      <c r="M187" s="10">
        <v>595</v>
      </c>
      <c r="N187" s="10">
        <v>3631</v>
      </c>
      <c r="O187" s="10">
        <v>1040</v>
      </c>
      <c r="P187" s="10">
        <v>868</v>
      </c>
      <c r="Q187" s="10">
        <v>2977</v>
      </c>
      <c r="R187" s="10">
        <v>6002</v>
      </c>
    </row>
    <row r="188" spans="1:18">
      <c r="A188" s="10">
        <v>1381</v>
      </c>
      <c r="B188" s="10">
        <v>4</v>
      </c>
      <c r="C188" s="10" t="s">
        <v>497</v>
      </c>
      <c r="D188" s="10" t="s">
        <v>496</v>
      </c>
      <c r="E188" s="10">
        <v>18698</v>
      </c>
      <c r="F188" s="10">
        <v>101</v>
      </c>
      <c r="G188" s="10">
        <v>271</v>
      </c>
      <c r="H188" s="10">
        <v>1</v>
      </c>
      <c r="I188" s="10">
        <v>477</v>
      </c>
      <c r="J188" s="10">
        <v>949</v>
      </c>
      <c r="K188" s="10">
        <v>915</v>
      </c>
      <c r="L188" s="10">
        <v>873</v>
      </c>
      <c r="M188" s="10">
        <v>595</v>
      </c>
      <c r="N188" s="10">
        <v>3631</v>
      </c>
      <c r="O188" s="10">
        <v>1040</v>
      </c>
      <c r="P188" s="10">
        <v>868</v>
      </c>
      <c r="Q188" s="10">
        <v>2977</v>
      </c>
      <c r="R188" s="10">
        <v>6002</v>
      </c>
    </row>
    <row r="189" spans="1:18">
      <c r="A189" s="10">
        <v>1381</v>
      </c>
      <c r="B189" s="10">
        <v>3</v>
      </c>
      <c r="C189" s="10" t="s">
        <v>498</v>
      </c>
      <c r="D189" s="10" t="s">
        <v>499</v>
      </c>
      <c r="E189" s="10">
        <v>136439</v>
      </c>
      <c r="F189" s="10">
        <v>18113</v>
      </c>
      <c r="G189" s="10">
        <v>4476</v>
      </c>
      <c r="H189" s="10">
        <v>462</v>
      </c>
      <c r="I189" s="10">
        <v>3322</v>
      </c>
      <c r="J189" s="10">
        <v>11989</v>
      </c>
      <c r="K189" s="10">
        <v>3863</v>
      </c>
      <c r="L189" s="10">
        <v>3851</v>
      </c>
      <c r="M189" s="10">
        <v>1351</v>
      </c>
      <c r="N189" s="10">
        <v>9393</v>
      </c>
      <c r="O189" s="10">
        <v>3103</v>
      </c>
      <c r="P189" s="10">
        <v>40388</v>
      </c>
      <c r="Q189" s="10">
        <v>12148</v>
      </c>
      <c r="R189" s="10">
        <v>23979</v>
      </c>
    </row>
    <row r="190" spans="1:18">
      <c r="A190" s="10">
        <v>1381</v>
      </c>
      <c r="B190" s="10">
        <v>4</v>
      </c>
      <c r="C190" s="10" t="s">
        <v>500</v>
      </c>
      <c r="D190" s="10" t="s">
        <v>501</v>
      </c>
      <c r="E190" s="10">
        <v>111676</v>
      </c>
      <c r="F190" s="10">
        <v>18012</v>
      </c>
      <c r="G190" s="10">
        <v>3940</v>
      </c>
      <c r="H190" s="10">
        <v>135</v>
      </c>
      <c r="I190" s="10">
        <v>2343</v>
      </c>
      <c r="J190" s="10">
        <v>9797</v>
      </c>
      <c r="K190" s="10">
        <v>2524</v>
      </c>
      <c r="L190" s="10">
        <v>2826</v>
      </c>
      <c r="M190" s="10">
        <v>270</v>
      </c>
      <c r="N190" s="10">
        <v>6359</v>
      </c>
      <c r="O190" s="10">
        <v>2850</v>
      </c>
      <c r="P190" s="10">
        <v>39284</v>
      </c>
      <c r="Q190" s="10">
        <v>1450</v>
      </c>
      <c r="R190" s="10">
        <v>21887</v>
      </c>
    </row>
    <row r="191" spans="1:18">
      <c r="A191" s="10">
        <v>1381</v>
      </c>
      <c r="B191" s="10">
        <v>4</v>
      </c>
      <c r="C191" s="10" t="s">
        <v>502</v>
      </c>
      <c r="D191" s="10" t="s">
        <v>503</v>
      </c>
      <c r="E191" s="10">
        <v>4198</v>
      </c>
      <c r="F191" s="10">
        <v>102</v>
      </c>
      <c r="G191" s="10">
        <v>196</v>
      </c>
      <c r="H191" s="10">
        <v>0</v>
      </c>
      <c r="I191" s="10">
        <v>318</v>
      </c>
      <c r="J191" s="10">
        <v>354</v>
      </c>
      <c r="K191" s="10">
        <v>410</v>
      </c>
      <c r="L191" s="10">
        <v>194</v>
      </c>
      <c r="M191" s="10">
        <v>35</v>
      </c>
      <c r="N191" s="10">
        <v>720</v>
      </c>
      <c r="O191" s="10">
        <v>170</v>
      </c>
      <c r="P191" s="10">
        <v>744</v>
      </c>
      <c r="Q191" s="10">
        <v>481</v>
      </c>
      <c r="R191" s="10">
        <v>475</v>
      </c>
    </row>
    <row r="192" spans="1:18">
      <c r="A192" s="10">
        <v>1381</v>
      </c>
      <c r="B192" s="10">
        <v>4</v>
      </c>
      <c r="C192" s="10" t="s">
        <v>504</v>
      </c>
      <c r="D192" s="10" t="s">
        <v>499</v>
      </c>
      <c r="E192" s="10">
        <v>20564</v>
      </c>
      <c r="F192" s="10">
        <v>0</v>
      </c>
      <c r="G192" s="10">
        <v>340</v>
      </c>
      <c r="H192" s="10">
        <v>327</v>
      </c>
      <c r="I192" s="10">
        <v>661</v>
      </c>
      <c r="J192" s="10">
        <v>1838</v>
      </c>
      <c r="K192" s="10">
        <v>930</v>
      </c>
      <c r="L192" s="10">
        <v>831</v>
      </c>
      <c r="M192" s="10">
        <v>1046</v>
      </c>
      <c r="N192" s="10">
        <v>2314</v>
      </c>
      <c r="O192" s="10">
        <v>82</v>
      </c>
      <c r="P192" s="10">
        <v>360</v>
      </c>
      <c r="Q192" s="10">
        <v>10218</v>
      </c>
      <c r="R192" s="10">
        <v>1617</v>
      </c>
    </row>
    <row r="193" spans="1:18">
      <c r="A193" s="10">
        <v>1381</v>
      </c>
      <c r="B193" s="10">
        <v>2</v>
      </c>
      <c r="C193" s="10" t="s">
        <v>505</v>
      </c>
      <c r="D193" s="10" t="s">
        <v>506</v>
      </c>
      <c r="E193" s="10">
        <v>76730</v>
      </c>
      <c r="F193" s="10">
        <v>915</v>
      </c>
      <c r="G193" s="10">
        <v>8720</v>
      </c>
      <c r="H193" s="10">
        <v>868</v>
      </c>
      <c r="I193" s="10">
        <v>3513</v>
      </c>
      <c r="J193" s="10">
        <v>18820</v>
      </c>
      <c r="K193" s="10">
        <v>7393</v>
      </c>
      <c r="L193" s="10">
        <v>2448</v>
      </c>
      <c r="M193" s="10">
        <v>84</v>
      </c>
      <c r="N193" s="10">
        <v>1235</v>
      </c>
      <c r="O193" s="10">
        <v>477</v>
      </c>
      <c r="P193" s="10">
        <v>7688</v>
      </c>
      <c r="Q193" s="10">
        <v>3948</v>
      </c>
      <c r="R193" s="10">
        <v>20620</v>
      </c>
    </row>
    <row r="194" spans="1:18">
      <c r="A194" s="10">
        <v>1381</v>
      </c>
      <c r="B194" s="10">
        <v>3</v>
      </c>
      <c r="C194" s="10" t="s">
        <v>507</v>
      </c>
      <c r="D194" s="10" t="s">
        <v>506</v>
      </c>
      <c r="E194" s="10">
        <v>76730</v>
      </c>
      <c r="F194" s="10">
        <v>915</v>
      </c>
      <c r="G194" s="10">
        <v>8720</v>
      </c>
      <c r="H194" s="10">
        <v>868</v>
      </c>
      <c r="I194" s="10">
        <v>3513</v>
      </c>
      <c r="J194" s="10">
        <v>18820</v>
      </c>
      <c r="K194" s="10">
        <v>7393</v>
      </c>
      <c r="L194" s="10">
        <v>2448</v>
      </c>
      <c r="M194" s="10">
        <v>84</v>
      </c>
      <c r="N194" s="10">
        <v>1235</v>
      </c>
      <c r="O194" s="10">
        <v>477</v>
      </c>
      <c r="P194" s="10">
        <v>7688</v>
      </c>
      <c r="Q194" s="10">
        <v>3948</v>
      </c>
      <c r="R194" s="10">
        <v>20620</v>
      </c>
    </row>
    <row r="195" spans="1:18">
      <c r="A195" s="10">
        <v>1381</v>
      </c>
      <c r="B195" s="10">
        <v>4</v>
      </c>
      <c r="C195" s="10" t="s">
        <v>508</v>
      </c>
      <c r="D195" s="10" t="s">
        <v>506</v>
      </c>
      <c r="E195" s="10">
        <v>76730</v>
      </c>
      <c r="F195" s="10">
        <v>915</v>
      </c>
      <c r="G195" s="10">
        <v>8720</v>
      </c>
      <c r="H195" s="10">
        <v>868</v>
      </c>
      <c r="I195" s="10">
        <v>3513</v>
      </c>
      <c r="J195" s="10">
        <v>18820</v>
      </c>
      <c r="K195" s="10">
        <v>7393</v>
      </c>
      <c r="L195" s="10">
        <v>2448</v>
      </c>
      <c r="M195" s="10">
        <v>84</v>
      </c>
      <c r="N195" s="10">
        <v>1235</v>
      </c>
      <c r="O195" s="10">
        <v>477</v>
      </c>
      <c r="P195" s="10">
        <v>7688</v>
      </c>
      <c r="Q195" s="10">
        <v>3948</v>
      </c>
      <c r="R195" s="10">
        <v>20620</v>
      </c>
    </row>
    <row r="196" spans="1:18">
      <c r="A196" s="10">
        <v>1381</v>
      </c>
      <c r="B196" s="10">
        <v>2</v>
      </c>
      <c r="C196" s="10" t="s">
        <v>509</v>
      </c>
      <c r="D196" s="10" t="s">
        <v>510</v>
      </c>
      <c r="E196" s="10">
        <v>62893</v>
      </c>
      <c r="F196" s="10">
        <v>4797</v>
      </c>
      <c r="G196" s="10">
        <v>3980</v>
      </c>
      <c r="H196" s="10">
        <v>126</v>
      </c>
      <c r="I196" s="10">
        <v>3339</v>
      </c>
      <c r="J196" s="10">
        <v>6377</v>
      </c>
      <c r="K196" s="10">
        <v>3733</v>
      </c>
      <c r="L196" s="10">
        <v>4565</v>
      </c>
      <c r="M196" s="10">
        <v>852</v>
      </c>
      <c r="N196" s="10">
        <v>1670</v>
      </c>
      <c r="O196" s="10">
        <v>3067</v>
      </c>
      <c r="P196" s="10">
        <v>11181</v>
      </c>
      <c r="Q196" s="10">
        <v>2914</v>
      </c>
      <c r="R196" s="10">
        <v>16293</v>
      </c>
    </row>
    <row r="197" spans="1:18">
      <c r="A197" s="10">
        <v>1381</v>
      </c>
      <c r="B197" s="10">
        <v>3</v>
      </c>
      <c r="C197" s="10" t="s">
        <v>511</v>
      </c>
      <c r="D197" s="10" t="s">
        <v>512</v>
      </c>
      <c r="E197" s="10">
        <v>1079</v>
      </c>
      <c r="F197" s="10">
        <v>40</v>
      </c>
      <c r="G197" s="10">
        <v>177</v>
      </c>
      <c r="H197" s="10">
        <v>0</v>
      </c>
      <c r="I197" s="10">
        <v>228</v>
      </c>
      <c r="J197" s="10">
        <v>4</v>
      </c>
      <c r="K197" s="10">
        <v>121</v>
      </c>
      <c r="L197" s="10">
        <v>26</v>
      </c>
      <c r="M197" s="10">
        <v>0</v>
      </c>
      <c r="N197" s="10">
        <v>22</v>
      </c>
      <c r="O197" s="10">
        <v>81</v>
      </c>
      <c r="P197" s="10">
        <v>182</v>
      </c>
      <c r="Q197" s="10">
        <v>3</v>
      </c>
      <c r="R197" s="10">
        <v>193</v>
      </c>
    </row>
    <row r="198" spans="1:18">
      <c r="A198" s="10">
        <v>1381</v>
      </c>
      <c r="B198" s="10">
        <v>9</v>
      </c>
      <c r="C198" s="10" t="s">
        <v>513</v>
      </c>
      <c r="D198" s="10" t="s">
        <v>514</v>
      </c>
      <c r="E198" s="10">
        <v>1079</v>
      </c>
      <c r="F198" s="10">
        <v>40</v>
      </c>
      <c r="G198" s="10">
        <v>177</v>
      </c>
      <c r="H198" s="10">
        <v>0</v>
      </c>
      <c r="I198" s="10">
        <v>228</v>
      </c>
      <c r="J198" s="10">
        <v>4</v>
      </c>
      <c r="K198" s="10">
        <v>121</v>
      </c>
      <c r="L198" s="10">
        <v>26</v>
      </c>
      <c r="M198" s="10">
        <v>0</v>
      </c>
      <c r="N198" s="10">
        <v>22</v>
      </c>
      <c r="O198" s="10">
        <v>81</v>
      </c>
      <c r="P198" s="10">
        <v>182</v>
      </c>
      <c r="Q198" s="10">
        <v>3</v>
      </c>
      <c r="R198" s="10">
        <v>193</v>
      </c>
    </row>
    <row r="199" spans="1:18">
      <c r="A199" s="10">
        <v>1381</v>
      </c>
      <c r="B199" s="10">
        <v>3</v>
      </c>
      <c r="C199" s="10" t="s">
        <v>515</v>
      </c>
      <c r="D199" s="10" t="s">
        <v>516</v>
      </c>
      <c r="E199" s="10">
        <v>2858</v>
      </c>
      <c r="F199" s="10">
        <v>0</v>
      </c>
      <c r="G199" s="10">
        <v>25</v>
      </c>
      <c r="H199" s="10">
        <v>36</v>
      </c>
      <c r="I199" s="10">
        <v>118</v>
      </c>
      <c r="J199" s="10">
        <v>170</v>
      </c>
      <c r="K199" s="10">
        <v>176</v>
      </c>
      <c r="L199" s="10">
        <v>1269</v>
      </c>
      <c r="M199" s="10">
        <v>14</v>
      </c>
      <c r="N199" s="10">
        <v>16</v>
      </c>
      <c r="O199" s="10">
        <v>253</v>
      </c>
      <c r="P199" s="10">
        <v>534</v>
      </c>
      <c r="Q199" s="10">
        <v>19</v>
      </c>
      <c r="R199" s="10">
        <v>228</v>
      </c>
    </row>
    <row r="200" spans="1:18">
      <c r="A200" s="10">
        <v>1381</v>
      </c>
      <c r="B200" s="10">
        <v>4</v>
      </c>
      <c r="C200" s="10" t="s">
        <v>517</v>
      </c>
      <c r="D200" s="10" t="s">
        <v>516</v>
      </c>
      <c r="E200" s="10">
        <v>2858</v>
      </c>
      <c r="F200" s="10">
        <v>0</v>
      </c>
      <c r="G200" s="10">
        <v>25</v>
      </c>
      <c r="H200" s="10">
        <v>36</v>
      </c>
      <c r="I200" s="10">
        <v>118</v>
      </c>
      <c r="J200" s="10">
        <v>170</v>
      </c>
      <c r="K200" s="10">
        <v>176</v>
      </c>
      <c r="L200" s="10">
        <v>1269</v>
      </c>
      <c r="M200" s="10">
        <v>14</v>
      </c>
      <c r="N200" s="10">
        <v>16</v>
      </c>
      <c r="O200" s="10">
        <v>253</v>
      </c>
      <c r="P200" s="10">
        <v>534</v>
      </c>
      <c r="Q200" s="10">
        <v>19</v>
      </c>
      <c r="R200" s="10">
        <v>228</v>
      </c>
    </row>
    <row r="201" spans="1:18">
      <c r="A201" s="10">
        <v>1381</v>
      </c>
      <c r="B201" s="10">
        <v>3</v>
      </c>
      <c r="C201" s="10" t="s">
        <v>518</v>
      </c>
      <c r="D201" s="10" t="s">
        <v>519</v>
      </c>
      <c r="E201" s="10">
        <v>445</v>
      </c>
      <c r="F201" s="10">
        <v>11</v>
      </c>
      <c r="G201" s="10">
        <v>88</v>
      </c>
      <c r="H201" s="10">
        <v>0</v>
      </c>
      <c r="I201" s="10">
        <v>125</v>
      </c>
      <c r="J201" s="10">
        <v>27</v>
      </c>
      <c r="K201" s="10">
        <v>10</v>
      </c>
      <c r="L201" s="10">
        <v>2</v>
      </c>
      <c r="M201" s="10">
        <v>0</v>
      </c>
      <c r="N201" s="10">
        <v>12</v>
      </c>
      <c r="O201" s="10">
        <v>0</v>
      </c>
      <c r="P201" s="10">
        <v>48</v>
      </c>
      <c r="Q201" s="10">
        <v>2</v>
      </c>
      <c r="R201" s="10">
        <v>119</v>
      </c>
    </row>
    <row r="202" spans="1:18">
      <c r="A202" s="10">
        <v>1381</v>
      </c>
      <c r="B202" s="10">
        <v>4</v>
      </c>
      <c r="C202" s="10" t="s">
        <v>520</v>
      </c>
      <c r="D202" s="10" t="s">
        <v>519</v>
      </c>
      <c r="E202" s="10">
        <v>445</v>
      </c>
      <c r="F202" s="10">
        <v>11</v>
      </c>
      <c r="G202" s="10">
        <v>88</v>
      </c>
      <c r="H202" s="10">
        <v>0</v>
      </c>
      <c r="I202" s="10">
        <v>125</v>
      </c>
      <c r="J202" s="10">
        <v>27</v>
      </c>
      <c r="K202" s="10">
        <v>10</v>
      </c>
      <c r="L202" s="10">
        <v>2</v>
      </c>
      <c r="M202" s="10">
        <v>0</v>
      </c>
      <c r="N202" s="10">
        <v>12</v>
      </c>
      <c r="O202" s="10">
        <v>0</v>
      </c>
      <c r="P202" s="10">
        <v>48</v>
      </c>
      <c r="Q202" s="10">
        <v>2</v>
      </c>
      <c r="R202" s="10">
        <v>119</v>
      </c>
    </row>
    <row r="203" spans="1:18">
      <c r="A203" s="10">
        <v>1381</v>
      </c>
      <c r="B203" s="10">
        <v>3</v>
      </c>
      <c r="C203" s="10" t="s">
        <v>521</v>
      </c>
      <c r="D203" s="10" t="s">
        <v>522</v>
      </c>
      <c r="E203" s="10">
        <v>35793</v>
      </c>
      <c r="F203" s="10">
        <v>3512</v>
      </c>
      <c r="G203" s="10">
        <v>2770</v>
      </c>
      <c r="H203" s="10">
        <v>90</v>
      </c>
      <c r="I203" s="10">
        <v>1830</v>
      </c>
      <c r="J203" s="10">
        <v>3744</v>
      </c>
      <c r="K203" s="10">
        <v>2559</v>
      </c>
      <c r="L203" s="10">
        <v>1734</v>
      </c>
      <c r="M203" s="10">
        <v>526</v>
      </c>
      <c r="N203" s="10">
        <v>1016</v>
      </c>
      <c r="O203" s="10">
        <v>2060</v>
      </c>
      <c r="P203" s="10">
        <v>6185</v>
      </c>
      <c r="Q203" s="10">
        <v>2248</v>
      </c>
      <c r="R203" s="10">
        <v>7519</v>
      </c>
    </row>
    <row r="204" spans="1:18">
      <c r="A204" s="10">
        <v>1381</v>
      </c>
      <c r="B204" s="10">
        <v>4</v>
      </c>
      <c r="C204" s="10" t="s">
        <v>523</v>
      </c>
      <c r="D204" s="10" t="s">
        <v>522</v>
      </c>
      <c r="E204" s="10">
        <v>35793</v>
      </c>
      <c r="F204" s="10">
        <v>3512</v>
      </c>
      <c r="G204" s="10">
        <v>2770</v>
      </c>
      <c r="H204" s="10">
        <v>90</v>
      </c>
      <c r="I204" s="10">
        <v>1830</v>
      </c>
      <c r="J204" s="10">
        <v>3744</v>
      </c>
      <c r="K204" s="10">
        <v>2559</v>
      </c>
      <c r="L204" s="10">
        <v>1734</v>
      </c>
      <c r="M204" s="10">
        <v>526</v>
      </c>
      <c r="N204" s="10">
        <v>1016</v>
      </c>
      <c r="O204" s="10">
        <v>2060</v>
      </c>
      <c r="P204" s="10">
        <v>6185</v>
      </c>
      <c r="Q204" s="10">
        <v>2248</v>
      </c>
      <c r="R204" s="10">
        <v>7519</v>
      </c>
    </row>
    <row r="205" spans="1:18">
      <c r="A205" s="10">
        <v>1381</v>
      </c>
      <c r="B205" s="10">
        <v>7</v>
      </c>
      <c r="C205" s="10" t="s">
        <v>524</v>
      </c>
      <c r="D205" s="10" t="s">
        <v>525</v>
      </c>
      <c r="E205" s="10">
        <v>22717</v>
      </c>
      <c r="F205" s="10">
        <v>1234</v>
      </c>
      <c r="G205" s="10">
        <v>920</v>
      </c>
      <c r="H205" s="10">
        <v>0</v>
      </c>
      <c r="I205" s="10">
        <v>1037</v>
      </c>
      <c r="J205" s="10">
        <v>2431</v>
      </c>
      <c r="K205" s="10">
        <v>866</v>
      </c>
      <c r="L205" s="10">
        <v>1533</v>
      </c>
      <c r="M205" s="10">
        <v>312</v>
      </c>
      <c r="N205" s="10">
        <v>603</v>
      </c>
      <c r="O205" s="10">
        <v>673</v>
      </c>
      <c r="P205" s="10">
        <v>4233</v>
      </c>
      <c r="Q205" s="10">
        <v>641</v>
      </c>
      <c r="R205" s="10">
        <v>8233</v>
      </c>
    </row>
    <row r="206" spans="1:18">
      <c r="A206" s="10">
        <v>1381</v>
      </c>
      <c r="B206" s="10">
        <v>9</v>
      </c>
      <c r="C206" s="10" t="s">
        <v>526</v>
      </c>
      <c r="D206" s="10" t="s">
        <v>525</v>
      </c>
      <c r="E206" s="10">
        <v>22717</v>
      </c>
      <c r="F206" s="10">
        <v>1234</v>
      </c>
      <c r="G206" s="10">
        <v>920</v>
      </c>
      <c r="H206" s="10">
        <v>0</v>
      </c>
      <c r="I206" s="10">
        <v>1037</v>
      </c>
      <c r="J206" s="10">
        <v>2431</v>
      </c>
      <c r="K206" s="10">
        <v>866</v>
      </c>
      <c r="L206" s="10">
        <v>1533</v>
      </c>
      <c r="M206" s="10">
        <v>312</v>
      </c>
      <c r="N206" s="10">
        <v>603</v>
      </c>
      <c r="O206" s="10">
        <v>673</v>
      </c>
      <c r="P206" s="10">
        <v>4233</v>
      </c>
      <c r="Q206" s="10">
        <v>641</v>
      </c>
      <c r="R206" s="10">
        <v>8233</v>
      </c>
    </row>
    <row r="207" spans="1:18">
      <c r="A207" s="10">
        <v>1381</v>
      </c>
      <c r="B207" s="10">
        <v>2</v>
      </c>
      <c r="C207" s="10" t="s">
        <v>527</v>
      </c>
      <c r="D207" s="10" t="s">
        <v>528</v>
      </c>
      <c r="E207" s="10">
        <v>5967</v>
      </c>
      <c r="F207" s="10">
        <v>0</v>
      </c>
      <c r="G207" s="10">
        <v>32</v>
      </c>
      <c r="H207" s="10">
        <v>1123</v>
      </c>
      <c r="I207" s="10">
        <v>506</v>
      </c>
      <c r="J207" s="10">
        <v>284</v>
      </c>
      <c r="K207" s="10">
        <v>264</v>
      </c>
      <c r="L207" s="10">
        <v>267</v>
      </c>
      <c r="M207" s="10">
        <v>321</v>
      </c>
      <c r="N207" s="10">
        <v>167</v>
      </c>
      <c r="O207" s="10">
        <v>1011</v>
      </c>
      <c r="P207" s="10">
        <v>403</v>
      </c>
      <c r="Q207" s="10">
        <v>829</v>
      </c>
      <c r="R207" s="10">
        <v>761</v>
      </c>
    </row>
    <row r="208" spans="1:18">
      <c r="A208" s="10">
        <v>1381</v>
      </c>
      <c r="B208" s="10">
        <v>7</v>
      </c>
      <c r="C208" s="10" t="s">
        <v>529</v>
      </c>
      <c r="D208" s="10" t="s">
        <v>530</v>
      </c>
      <c r="E208" s="10">
        <v>5967</v>
      </c>
      <c r="F208" s="10">
        <v>0</v>
      </c>
      <c r="G208" s="10">
        <v>32</v>
      </c>
      <c r="H208" s="10">
        <v>1123</v>
      </c>
      <c r="I208" s="10">
        <v>506</v>
      </c>
      <c r="J208" s="10">
        <v>284</v>
      </c>
      <c r="K208" s="10">
        <v>264</v>
      </c>
      <c r="L208" s="10">
        <v>267</v>
      </c>
      <c r="M208" s="10">
        <v>321</v>
      </c>
      <c r="N208" s="10">
        <v>167</v>
      </c>
      <c r="O208" s="10">
        <v>1011</v>
      </c>
      <c r="P208" s="10">
        <v>403</v>
      </c>
      <c r="Q208" s="10">
        <v>829</v>
      </c>
      <c r="R208" s="10">
        <v>761</v>
      </c>
    </row>
    <row r="209" spans="1:18">
      <c r="A209" s="10">
        <v>1381</v>
      </c>
      <c r="B209" s="10">
        <v>19</v>
      </c>
      <c r="C209" s="10" t="s">
        <v>531</v>
      </c>
      <c r="D209" s="10" t="s">
        <v>532</v>
      </c>
      <c r="E209" s="10">
        <v>49</v>
      </c>
      <c r="F209" s="10">
        <v>0</v>
      </c>
      <c r="G209" s="10">
        <v>8</v>
      </c>
      <c r="H209" s="10">
        <v>0</v>
      </c>
      <c r="I209" s="10">
        <v>8</v>
      </c>
      <c r="J209" s="10">
        <v>17</v>
      </c>
      <c r="K209" s="10">
        <v>0</v>
      </c>
      <c r="L209" s="10">
        <v>0</v>
      </c>
      <c r="M209" s="10">
        <v>0</v>
      </c>
      <c r="N209" s="10">
        <v>1</v>
      </c>
      <c r="O209" s="10">
        <v>0</v>
      </c>
      <c r="P209" s="10">
        <v>9</v>
      </c>
      <c r="Q209" s="10">
        <v>0</v>
      </c>
      <c r="R209" s="10">
        <v>6</v>
      </c>
    </row>
    <row r="210" spans="1:18">
      <c r="A210" s="10">
        <v>1381</v>
      </c>
      <c r="B210" s="10">
        <v>4</v>
      </c>
      <c r="C210" s="10" t="s">
        <v>533</v>
      </c>
      <c r="D210" s="10" t="s">
        <v>534</v>
      </c>
      <c r="E210" s="10">
        <v>4351</v>
      </c>
      <c r="F210" s="10">
        <v>0</v>
      </c>
      <c r="G210" s="10">
        <v>12</v>
      </c>
      <c r="H210" s="10">
        <v>958</v>
      </c>
      <c r="I210" s="10">
        <v>384</v>
      </c>
      <c r="J210" s="10">
        <v>226</v>
      </c>
      <c r="K210" s="10">
        <v>236</v>
      </c>
      <c r="L210" s="10">
        <v>162</v>
      </c>
      <c r="M210" s="10">
        <v>135</v>
      </c>
      <c r="N210" s="10">
        <v>19</v>
      </c>
      <c r="O210" s="10">
        <v>992</v>
      </c>
      <c r="P210" s="10">
        <v>269</v>
      </c>
      <c r="Q210" s="10">
        <v>495</v>
      </c>
      <c r="R210" s="10">
        <v>462</v>
      </c>
    </row>
    <row r="211" spans="1:18">
      <c r="A211" s="10">
        <v>1381</v>
      </c>
      <c r="B211" s="10">
        <v>4</v>
      </c>
      <c r="C211" s="10" t="s">
        <v>535</v>
      </c>
      <c r="D211" s="10" t="s">
        <v>536</v>
      </c>
      <c r="E211" s="10">
        <v>1329</v>
      </c>
      <c r="F211" s="10">
        <v>0</v>
      </c>
      <c r="G211" s="10">
        <v>12</v>
      </c>
      <c r="H211" s="10">
        <v>165</v>
      </c>
      <c r="I211" s="10">
        <v>78</v>
      </c>
      <c r="J211" s="10">
        <v>26</v>
      </c>
      <c r="K211" s="10">
        <v>8</v>
      </c>
      <c r="L211" s="10">
        <v>70</v>
      </c>
      <c r="M211" s="10">
        <v>163</v>
      </c>
      <c r="N211" s="10">
        <v>143</v>
      </c>
      <c r="O211" s="10">
        <v>19</v>
      </c>
      <c r="P211" s="10">
        <v>124</v>
      </c>
      <c r="Q211" s="10">
        <v>274</v>
      </c>
      <c r="R211" s="10">
        <v>247</v>
      </c>
    </row>
    <row r="212" spans="1:18">
      <c r="A212" s="10">
        <v>1381</v>
      </c>
      <c r="B212" s="10">
        <v>4</v>
      </c>
      <c r="C212" s="10" t="s">
        <v>537</v>
      </c>
      <c r="D212" s="10" t="s">
        <v>538</v>
      </c>
      <c r="E212" s="10">
        <v>238</v>
      </c>
      <c r="F212" s="10">
        <v>0</v>
      </c>
      <c r="G212" s="10">
        <v>0</v>
      </c>
      <c r="H212" s="10">
        <v>0</v>
      </c>
      <c r="I212" s="10">
        <v>35</v>
      </c>
      <c r="J212" s="10">
        <v>14</v>
      </c>
      <c r="K212" s="10">
        <v>21</v>
      </c>
      <c r="L212" s="10">
        <v>35</v>
      </c>
      <c r="M212" s="10">
        <v>23</v>
      </c>
      <c r="N212" s="10">
        <v>5</v>
      </c>
      <c r="O212" s="10">
        <v>0</v>
      </c>
      <c r="P212" s="10">
        <v>0</v>
      </c>
      <c r="Q212" s="10">
        <v>60</v>
      </c>
      <c r="R212" s="10">
        <v>46</v>
      </c>
    </row>
    <row r="213" spans="1:18">
      <c r="A213" s="10">
        <v>0</v>
      </c>
      <c r="B213" s="10">
        <v>0</v>
      </c>
      <c r="C213" s="10">
        <v>0</v>
      </c>
      <c r="D213" s="10">
        <v>0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</row>
    <row r="214" spans="1:18">
      <c r="A214" s="10">
        <v>0</v>
      </c>
      <c r="B214" s="10">
        <v>0</v>
      </c>
      <c r="C214" s="10">
        <v>0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</row>
    <row r="215" spans="1:18">
      <c r="A215" s="10">
        <v>0</v>
      </c>
      <c r="B215" s="10">
        <v>0</v>
      </c>
      <c r="C215" s="10">
        <v>0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</row>
    <row r="216" spans="1:18">
      <c r="A216" s="10">
        <v>0</v>
      </c>
      <c r="B216" s="10">
        <v>0</v>
      </c>
      <c r="C216" s="10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</row>
    <row r="217" spans="1:18">
      <c r="A217" s="10">
        <v>0</v>
      </c>
      <c r="B217" s="10">
        <v>0</v>
      </c>
      <c r="C217" s="10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</row>
    <row r="218" spans="1:18">
      <c r="A218" s="10">
        <v>0</v>
      </c>
      <c r="B218" s="10">
        <v>0</v>
      </c>
      <c r="C218" s="10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</row>
    <row r="219" spans="1:18">
      <c r="A219" s="10">
        <v>0</v>
      </c>
      <c r="B219" s="10">
        <v>0</v>
      </c>
      <c r="C219" s="10">
        <v>0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</row>
    <row r="220" spans="1:18">
      <c r="A220" s="10">
        <v>0</v>
      </c>
      <c r="B220" s="10">
        <v>0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</row>
    <row r="221" spans="1:18">
      <c r="A221" s="10">
        <v>0</v>
      </c>
      <c r="B221" s="10">
        <v>0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</row>
    <row r="222" spans="1:18">
      <c r="A222" s="10">
        <v>0</v>
      </c>
      <c r="B222" s="10">
        <v>0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</row>
    <row r="223" spans="1:18">
      <c r="A223" s="10">
        <v>0</v>
      </c>
      <c r="B223" s="10">
        <v>0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</row>
    <row r="224" spans="1:18">
      <c r="A224" s="10">
        <v>0</v>
      </c>
      <c r="B224" s="10">
        <v>0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</row>
    <row r="225" spans="1:18">
      <c r="A225" s="10">
        <v>0</v>
      </c>
      <c r="B225" s="10">
        <v>0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</row>
    <row r="226" spans="1:18">
      <c r="A226" s="10">
        <v>0</v>
      </c>
      <c r="B226" s="10">
        <v>0</v>
      </c>
      <c r="C226" s="10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</row>
    <row r="227" spans="1:18">
      <c r="A227" s="10">
        <v>0</v>
      </c>
      <c r="B227" s="10">
        <v>0</v>
      </c>
      <c r="C227" s="10">
        <v>0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</row>
    <row r="228" spans="1:18">
      <c r="A228" s="10">
        <v>0</v>
      </c>
      <c r="B228" s="10">
        <v>0</v>
      </c>
      <c r="C228" s="10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</row>
    <row r="229" spans="1:18">
      <c r="A229" s="10">
        <v>0</v>
      </c>
      <c r="B229" s="10">
        <v>0</v>
      </c>
      <c r="C229" s="10">
        <v>0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</row>
    <row r="230" spans="1:18">
      <c r="A230" s="10">
        <v>0</v>
      </c>
      <c r="B230" s="10">
        <v>0</v>
      </c>
      <c r="C230" s="10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</row>
  </sheetData>
  <mergeCells count="2">
    <mergeCell ref="C1:R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workbookViewId="0">
      <selection sqref="A1:B1"/>
    </sheetView>
  </sheetViews>
  <sheetFormatPr defaultRowHeight="15"/>
  <cols>
    <col min="1" max="1" width="9.140625" style="11"/>
    <col min="2" max="2" width="16.28515625" style="12" bestFit="1" customWidth="1"/>
    <col min="3" max="3" width="9.140625" style="13"/>
    <col min="4" max="4" width="58.7109375" style="12" customWidth="1"/>
    <col min="5" max="5" width="13.28515625" style="12" customWidth="1"/>
    <col min="6" max="6" width="18.85546875" style="12" customWidth="1"/>
    <col min="7" max="7" width="16.28515625" style="12" customWidth="1"/>
    <col min="8" max="9" width="13" style="12" customWidth="1"/>
    <col min="10" max="10" width="12.7109375" style="12" customWidth="1"/>
    <col min="11" max="11" width="14" style="12" customWidth="1"/>
    <col min="12" max="12" width="12.5703125" style="12" customWidth="1"/>
    <col min="13" max="13" width="12.85546875" style="12" customWidth="1"/>
    <col min="14" max="14" width="15.5703125" style="12" customWidth="1"/>
    <col min="15" max="15" width="16.140625" style="12" customWidth="1"/>
    <col min="16" max="16" width="13.85546875" style="12" customWidth="1"/>
    <col min="17" max="16384" width="9.140625" style="11"/>
  </cols>
  <sheetData>
    <row r="1" spans="1:16" ht="15.75" thickBot="1">
      <c r="A1" s="25" t="s">
        <v>159</v>
      </c>
      <c r="B1" s="25"/>
      <c r="C1" s="24" t="str">
        <f>CONCATENATE("8-",'فهرست جداول'!B9,"-",MID('فهرست جداول'!B1, 58,10), "                  (میلیون ریال)")</f>
        <v>8-دریافتی خدمات غیر صنعتی کارگاه‏ها بر حسب فعالیت-81 کل کشور                  (میلیون ریال)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 ht="39" customHeight="1" thickBot="1">
      <c r="A2" s="14" t="s">
        <v>128</v>
      </c>
      <c r="B2" s="14" t="s">
        <v>151</v>
      </c>
      <c r="C2" s="14" t="s">
        <v>0</v>
      </c>
      <c r="D2" s="15" t="s">
        <v>1</v>
      </c>
      <c r="E2" s="15" t="s">
        <v>68</v>
      </c>
      <c r="F2" s="15" t="s">
        <v>69</v>
      </c>
      <c r="G2" s="15" t="s">
        <v>70</v>
      </c>
      <c r="H2" s="15" t="s">
        <v>71</v>
      </c>
      <c r="I2" s="15" t="s">
        <v>72</v>
      </c>
      <c r="J2" s="15" t="s">
        <v>73</v>
      </c>
      <c r="K2" s="15" t="s">
        <v>81</v>
      </c>
      <c r="L2" s="15" t="s">
        <v>82</v>
      </c>
      <c r="M2" s="15" t="s">
        <v>83</v>
      </c>
      <c r="N2" s="15" t="s">
        <v>84</v>
      </c>
      <c r="O2" s="15" t="s">
        <v>85</v>
      </c>
      <c r="P2" s="15" t="s">
        <v>80</v>
      </c>
    </row>
    <row r="3" spans="1:16">
      <c r="A3" s="10">
        <v>1381</v>
      </c>
      <c r="B3" s="10">
        <v>1</v>
      </c>
      <c r="C3" s="10" t="s">
        <v>162</v>
      </c>
      <c r="D3" s="10" t="s">
        <v>163</v>
      </c>
      <c r="E3" s="10">
        <v>941235</v>
      </c>
      <c r="F3" s="10">
        <v>105461</v>
      </c>
      <c r="G3" s="10">
        <v>30086</v>
      </c>
      <c r="H3" s="10">
        <v>16681</v>
      </c>
      <c r="I3" s="10">
        <v>702</v>
      </c>
      <c r="J3" s="10">
        <v>59212</v>
      </c>
      <c r="K3" s="10">
        <v>48545</v>
      </c>
      <c r="L3" s="10">
        <v>877</v>
      </c>
      <c r="M3" s="10">
        <v>4678</v>
      </c>
      <c r="N3" s="10">
        <v>1810</v>
      </c>
      <c r="O3" s="10">
        <v>570</v>
      </c>
      <c r="P3" s="10">
        <v>672613</v>
      </c>
    </row>
    <row r="4" spans="1:16">
      <c r="A4" s="10">
        <v>1381</v>
      </c>
      <c r="B4" s="10">
        <v>2</v>
      </c>
      <c r="C4" s="10" t="s">
        <v>164</v>
      </c>
      <c r="D4" s="10" t="s">
        <v>165</v>
      </c>
      <c r="E4" s="10">
        <v>141499</v>
      </c>
      <c r="F4" s="10">
        <v>1452</v>
      </c>
      <c r="G4" s="10">
        <v>6037</v>
      </c>
      <c r="H4" s="10">
        <v>2032</v>
      </c>
      <c r="I4" s="10">
        <v>3</v>
      </c>
      <c r="J4" s="10">
        <v>7426</v>
      </c>
      <c r="K4" s="10">
        <v>1390</v>
      </c>
      <c r="L4" s="10">
        <v>321</v>
      </c>
      <c r="M4" s="10">
        <v>771</v>
      </c>
      <c r="N4" s="10">
        <v>204</v>
      </c>
      <c r="O4" s="10">
        <v>0</v>
      </c>
      <c r="P4" s="10">
        <v>121862</v>
      </c>
    </row>
    <row r="5" spans="1:16">
      <c r="A5" s="10">
        <v>1381</v>
      </c>
      <c r="B5" s="10">
        <v>3</v>
      </c>
      <c r="C5" s="10" t="s">
        <v>166</v>
      </c>
      <c r="D5" s="10" t="s">
        <v>167</v>
      </c>
      <c r="E5" s="10">
        <v>8967</v>
      </c>
      <c r="F5" s="10">
        <v>1159</v>
      </c>
      <c r="G5" s="10">
        <v>2026</v>
      </c>
      <c r="H5" s="10">
        <v>1126</v>
      </c>
      <c r="I5" s="10">
        <v>0</v>
      </c>
      <c r="J5" s="10">
        <v>3637</v>
      </c>
      <c r="K5" s="10">
        <v>22</v>
      </c>
      <c r="L5" s="10">
        <v>320</v>
      </c>
      <c r="M5" s="10">
        <v>0</v>
      </c>
      <c r="N5" s="10">
        <v>0</v>
      </c>
      <c r="O5" s="10">
        <v>0</v>
      </c>
      <c r="P5" s="10">
        <v>677</v>
      </c>
    </row>
    <row r="6" spans="1:16">
      <c r="A6" s="10">
        <v>1381</v>
      </c>
      <c r="B6" s="10">
        <v>4</v>
      </c>
      <c r="C6" s="10" t="s">
        <v>168</v>
      </c>
      <c r="D6" s="10" t="s">
        <v>167</v>
      </c>
      <c r="E6" s="10">
        <v>8967</v>
      </c>
      <c r="F6" s="10">
        <v>1159</v>
      </c>
      <c r="G6" s="10">
        <v>2026</v>
      </c>
      <c r="H6" s="10">
        <v>1126</v>
      </c>
      <c r="I6" s="10">
        <v>0</v>
      </c>
      <c r="J6" s="10">
        <v>3637</v>
      </c>
      <c r="K6" s="10">
        <v>22</v>
      </c>
      <c r="L6" s="10">
        <v>320</v>
      </c>
      <c r="M6" s="10">
        <v>0</v>
      </c>
      <c r="N6" s="10">
        <v>0</v>
      </c>
      <c r="O6" s="10">
        <v>0</v>
      </c>
      <c r="P6" s="10">
        <v>677</v>
      </c>
    </row>
    <row r="7" spans="1:16">
      <c r="A7" s="10">
        <v>1381</v>
      </c>
      <c r="B7" s="10">
        <v>3</v>
      </c>
      <c r="C7" s="10" t="s">
        <v>169</v>
      </c>
      <c r="D7" s="10" t="s">
        <v>170</v>
      </c>
      <c r="E7" s="10">
        <v>732</v>
      </c>
      <c r="F7" s="10">
        <v>0</v>
      </c>
      <c r="G7" s="10">
        <v>87</v>
      </c>
      <c r="H7" s="10">
        <v>645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</row>
    <row r="8" spans="1:16">
      <c r="A8" s="10">
        <v>1381</v>
      </c>
      <c r="B8" s="10">
        <v>4</v>
      </c>
      <c r="C8" s="10" t="s">
        <v>171</v>
      </c>
      <c r="D8" s="10" t="s">
        <v>170</v>
      </c>
      <c r="E8" s="10">
        <v>732</v>
      </c>
      <c r="F8" s="10">
        <v>0</v>
      </c>
      <c r="G8" s="10">
        <v>87</v>
      </c>
      <c r="H8" s="10">
        <v>645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</row>
    <row r="9" spans="1:16">
      <c r="A9" s="10">
        <v>1381</v>
      </c>
      <c r="B9" s="10">
        <v>3</v>
      </c>
      <c r="C9" s="10" t="s">
        <v>172</v>
      </c>
      <c r="D9" s="10" t="s">
        <v>173</v>
      </c>
      <c r="E9" s="10">
        <v>370</v>
      </c>
      <c r="F9" s="10">
        <v>20</v>
      </c>
      <c r="G9" s="10">
        <v>0</v>
      </c>
      <c r="H9" s="10">
        <v>0</v>
      </c>
      <c r="I9" s="10">
        <v>0</v>
      </c>
      <c r="J9" s="10">
        <v>77</v>
      </c>
      <c r="K9" s="10">
        <v>245</v>
      </c>
      <c r="L9" s="10">
        <v>0</v>
      </c>
      <c r="M9" s="10">
        <v>0</v>
      </c>
      <c r="N9" s="10">
        <v>0</v>
      </c>
      <c r="O9" s="10">
        <v>0</v>
      </c>
      <c r="P9" s="10">
        <v>28</v>
      </c>
    </row>
    <row r="10" spans="1:16">
      <c r="A10" s="10">
        <v>1381</v>
      </c>
      <c r="B10" s="10">
        <v>4</v>
      </c>
      <c r="C10" s="10" t="s">
        <v>174</v>
      </c>
      <c r="D10" s="10" t="s">
        <v>173</v>
      </c>
      <c r="E10" s="10">
        <v>370</v>
      </c>
      <c r="F10" s="10">
        <v>20</v>
      </c>
      <c r="G10" s="10">
        <v>0</v>
      </c>
      <c r="H10" s="10">
        <v>0</v>
      </c>
      <c r="I10" s="10">
        <v>0</v>
      </c>
      <c r="J10" s="10">
        <v>77</v>
      </c>
      <c r="K10" s="10">
        <v>245</v>
      </c>
      <c r="L10" s="10">
        <v>0</v>
      </c>
      <c r="M10" s="10">
        <v>0</v>
      </c>
      <c r="N10" s="10">
        <v>0</v>
      </c>
      <c r="O10" s="10">
        <v>0</v>
      </c>
      <c r="P10" s="10">
        <v>28</v>
      </c>
    </row>
    <row r="11" spans="1:16">
      <c r="A11" s="10">
        <v>1381</v>
      </c>
      <c r="B11" s="10">
        <v>3</v>
      </c>
      <c r="C11" s="10" t="s">
        <v>175</v>
      </c>
      <c r="D11" s="10" t="s">
        <v>176</v>
      </c>
      <c r="E11" s="10">
        <v>110</v>
      </c>
      <c r="F11" s="10">
        <v>0</v>
      </c>
      <c r="G11" s="10">
        <v>80</v>
      </c>
      <c r="H11" s="10">
        <v>0</v>
      </c>
      <c r="I11" s="10">
        <v>0</v>
      </c>
      <c r="J11" s="10">
        <v>9</v>
      </c>
      <c r="K11" s="10">
        <v>8</v>
      </c>
      <c r="L11" s="10">
        <v>0</v>
      </c>
      <c r="M11" s="10">
        <v>0</v>
      </c>
      <c r="N11" s="10">
        <v>0</v>
      </c>
      <c r="O11" s="10">
        <v>0</v>
      </c>
      <c r="P11" s="10">
        <v>13</v>
      </c>
    </row>
    <row r="12" spans="1:16">
      <c r="A12" s="10">
        <v>1381</v>
      </c>
      <c r="B12" s="10">
        <v>4</v>
      </c>
      <c r="C12" s="10" t="s">
        <v>177</v>
      </c>
      <c r="D12" s="10" t="s">
        <v>176</v>
      </c>
      <c r="E12" s="10">
        <v>110</v>
      </c>
      <c r="F12" s="10">
        <v>0</v>
      </c>
      <c r="G12" s="10">
        <v>80</v>
      </c>
      <c r="H12" s="10">
        <v>0</v>
      </c>
      <c r="I12" s="10">
        <v>0</v>
      </c>
      <c r="J12" s="10">
        <v>9</v>
      </c>
      <c r="K12" s="10">
        <v>8</v>
      </c>
      <c r="L12" s="10">
        <v>0</v>
      </c>
      <c r="M12" s="10">
        <v>0</v>
      </c>
      <c r="N12" s="10">
        <v>0</v>
      </c>
      <c r="O12" s="10">
        <v>0</v>
      </c>
      <c r="P12" s="10">
        <v>13</v>
      </c>
    </row>
    <row r="13" spans="1:16">
      <c r="A13" s="10">
        <v>1381</v>
      </c>
      <c r="B13" s="10">
        <v>3</v>
      </c>
      <c r="C13" s="10" t="s">
        <v>178</v>
      </c>
      <c r="D13" s="10" t="s">
        <v>179</v>
      </c>
      <c r="E13" s="10">
        <v>56998</v>
      </c>
      <c r="F13" s="10">
        <v>50</v>
      </c>
      <c r="G13" s="10">
        <v>47</v>
      </c>
      <c r="H13" s="10">
        <v>0</v>
      </c>
      <c r="I13" s="10">
        <v>0</v>
      </c>
      <c r="J13" s="10">
        <v>326</v>
      </c>
      <c r="K13" s="10">
        <v>177</v>
      </c>
      <c r="L13" s="10">
        <v>0</v>
      </c>
      <c r="M13" s="10">
        <v>0</v>
      </c>
      <c r="N13" s="10">
        <v>0</v>
      </c>
      <c r="O13" s="10">
        <v>0</v>
      </c>
      <c r="P13" s="10">
        <v>56398</v>
      </c>
    </row>
    <row r="14" spans="1:16">
      <c r="A14" s="10">
        <v>1381</v>
      </c>
      <c r="B14" s="10">
        <v>4</v>
      </c>
      <c r="C14" s="10" t="s">
        <v>180</v>
      </c>
      <c r="D14" s="10" t="s">
        <v>179</v>
      </c>
      <c r="E14" s="10">
        <v>56998</v>
      </c>
      <c r="F14" s="10">
        <v>50</v>
      </c>
      <c r="G14" s="10">
        <v>47</v>
      </c>
      <c r="H14" s="10">
        <v>0</v>
      </c>
      <c r="I14" s="10">
        <v>0</v>
      </c>
      <c r="J14" s="10">
        <v>326</v>
      </c>
      <c r="K14" s="10">
        <v>177</v>
      </c>
      <c r="L14" s="10">
        <v>0</v>
      </c>
      <c r="M14" s="10">
        <v>0</v>
      </c>
      <c r="N14" s="10">
        <v>0</v>
      </c>
      <c r="O14" s="10">
        <v>0</v>
      </c>
      <c r="P14" s="10">
        <v>56398</v>
      </c>
    </row>
    <row r="15" spans="1:16">
      <c r="A15" s="10">
        <v>1381</v>
      </c>
      <c r="B15" s="10">
        <v>3</v>
      </c>
      <c r="C15" s="10" t="s">
        <v>181</v>
      </c>
      <c r="D15" s="10" t="s">
        <v>182</v>
      </c>
      <c r="E15" s="10">
        <v>5956</v>
      </c>
      <c r="F15" s="10">
        <v>90</v>
      </c>
      <c r="G15" s="10">
        <v>2613</v>
      </c>
      <c r="H15" s="10">
        <v>114</v>
      </c>
      <c r="I15" s="10">
        <v>0</v>
      </c>
      <c r="J15" s="10">
        <v>2366</v>
      </c>
      <c r="K15" s="10">
        <v>92</v>
      </c>
      <c r="L15" s="10">
        <v>0</v>
      </c>
      <c r="M15" s="10">
        <v>0</v>
      </c>
      <c r="N15" s="10">
        <v>119</v>
      </c>
      <c r="O15" s="10">
        <v>0</v>
      </c>
      <c r="P15" s="10">
        <v>562</v>
      </c>
    </row>
    <row r="16" spans="1:16">
      <c r="A16" s="10">
        <v>1381</v>
      </c>
      <c r="B16" s="10">
        <v>4</v>
      </c>
      <c r="C16" s="10" t="s">
        <v>183</v>
      </c>
      <c r="D16" s="10" t="s">
        <v>184</v>
      </c>
      <c r="E16" s="10">
        <v>5942</v>
      </c>
      <c r="F16" s="10">
        <v>90</v>
      </c>
      <c r="G16" s="10">
        <v>2613</v>
      </c>
      <c r="H16" s="10">
        <v>114</v>
      </c>
      <c r="I16" s="10">
        <v>0</v>
      </c>
      <c r="J16" s="10">
        <v>2366</v>
      </c>
      <c r="K16" s="10">
        <v>92</v>
      </c>
      <c r="L16" s="10">
        <v>0</v>
      </c>
      <c r="M16" s="10">
        <v>0</v>
      </c>
      <c r="N16" s="10">
        <v>119</v>
      </c>
      <c r="O16" s="10">
        <v>0</v>
      </c>
      <c r="P16" s="10">
        <v>549</v>
      </c>
    </row>
    <row r="17" spans="1:16">
      <c r="A17" s="10">
        <v>1381</v>
      </c>
      <c r="B17" s="10">
        <v>4</v>
      </c>
      <c r="C17" s="10" t="s">
        <v>185</v>
      </c>
      <c r="D17" s="10" t="s">
        <v>186</v>
      </c>
      <c r="E17" s="10">
        <v>14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14</v>
      </c>
    </row>
    <row r="18" spans="1:16">
      <c r="A18" s="10">
        <v>1381</v>
      </c>
      <c r="B18" s="10">
        <v>3</v>
      </c>
      <c r="C18" s="10" t="s">
        <v>187</v>
      </c>
      <c r="D18" s="10" t="s">
        <v>188</v>
      </c>
      <c r="E18" s="10">
        <v>65159</v>
      </c>
      <c r="F18" s="10">
        <v>6</v>
      </c>
      <c r="G18" s="10">
        <v>595</v>
      </c>
      <c r="H18" s="10">
        <v>0</v>
      </c>
      <c r="I18" s="10">
        <v>3</v>
      </c>
      <c r="J18" s="10">
        <v>612</v>
      </c>
      <c r="K18" s="10">
        <v>831</v>
      </c>
      <c r="L18" s="10">
        <v>1</v>
      </c>
      <c r="M18" s="10">
        <v>0</v>
      </c>
      <c r="N18" s="10">
        <v>51</v>
      </c>
      <c r="O18" s="10">
        <v>0</v>
      </c>
      <c r="P18" s="10">
        <v>63060</v>
      </c>
    </row>
    <row r="19" spans="1:16">
      <c r="A19" s="10">
        <v>1381</v>
      </c>
      <c r="B19" s="10">
        <v>4</v>
      </c>
      <c r="C19" s="10" t="s">
        <v>189</v>
      </c>
      <c r="D19" s="10" t="s">
        <v>188</v>
      </c>
      <c r="E19" s="10">
        <v>50722</v>
      </c>
      <c r="F19" s="10">
        <v>6</v>
      </c>
      <c r="G19" s="10">
        <v>90</v>
      </c>
      <c r="H19" s="10">
        <v>0</v>
      </c>
      <c r="I19" s="10">
        <v>0</v>
      </c>
      <c r="J19" s="10">
        <v>0</v>
      </c>
      <c r="K19" s="10">
        <v>38</v>
      </c>
      <c r="L19" s="10">
        <v>0</v>
      </c>
      <c r="M19" s="10">
        <v>0</v>
      </c>
      <c r="N19" s="10">
        <v>50</v>
      </c>
      <c r="O19" s="10">
        <v>0</v>
      </c>
      <c r="P19" s="10">
        <v>50538</v>
      </c>
    </row>
    <row r="20" spans="1:16">
      <c r="A20" s="10">
        <v>1381</v>
      </c>
      <c r="B20" s="10">
        <v>4</v>
      </c>
      <c r="C20" s="10" t="s">
        <v>190</v>
      </c>
      <c r="D20" s="10" t="s">
        <v>191</v>
      </c>
      <c r="E20" s="10">
        <v>12897</v>
      </c>
      <c r="F20" s="10">
        <v>0</v>
      </c>
      <c r="G20" s="10">
        <v>60</v>
      </c>
      <c r="H20" s="10">
        <v>0</v>
      </c>
      <c r="I20" s="10">
        <v>3</v>
      </c>
      <c r="J20" s="10">
        <v>267</v>
      </c>
      <c r="K20" s="10">
        <v>651</v>
      </c>
      <c r="L20" s="10">
        <v>0</v>
      </c>
      <c r="M20" s="10">
        <v>0</v>
      </c>
      <c r="N20" s="10">
        <v>0</v>
      </c>
      <c r="O20" s="10">
        <v>0</v>
      </c>
      <c r="P20" s="10">
        <v>11916</v>
      </c>
    </row>
    <row r="21" spans="1:16">
      <c r="A21" s="10">
        <v>1381</v>
      </c>
      <c r="B21" s="10">
        <v>4</v>
      </c>
      <c r="C21" s="10" t="s">
        <v>192</v>
      </c>
      <c r="D21" s="10" t="s">
        <v>193</v>
      </c>
      <c r="E21" s="10">
        <v>33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12</v>
      </c>
      <c r="L21" s="10">
        <v>0</v>
      </c>
      <c r="M21" s="10">
        <v>0</v>
      </c>
      <c r="N21" s="10">
        <v>0</v>
      </c>
      <c r="O21" s="10">
        <v>0</v>
      </c>
      <c r="P21" s="10">
        <v>21</v>
      </c>
    </row>
    <row r="22" spans="1:16">
      <c r="A22" s="10">
        <v>1381</v>
      </c>
      <c r="B22" s="10">
        <v>4</v>
      </c>
      <c r="C22" s="10" t="s">
        <v>194</v>
      </c>
      <c r="D22" s="10" t="s">
        <v>195</v>
      </c>
      <c r="E22" s="10">
        <v>169</v>
      </c>
      <c r="F22" s="10">
        <v>0</v>
      </c>
      <c r="G22" s="10">
        <v>0</v>
      </c>
      <c r="H22" s="10">
        <v>0</v>
      </c>
      <c r="I22" s="10">
        <v>0</v>
      </c>
      <c r="J22" s="10">
        <v>1</v>
      </c>
      <c r="K22" s="10">
        <v>64</v>
      </c>
      <c r="L22" s="10">
        <v>0</v>
      </c>
      <c r="M22" s="10">
        <v>0</v>
      </c>
      <c r="N22" s="10">
        <v>0</v>
      </c>
      <c r="O22" s="10">
        <v>0</v>
      </c>
      <c r="P22" s="10">
        <v>104</v>
      </c>
    </row>
    <row r="23" spans="1:16">
      <c r="A23" s="10">
        <v>1381</v>
      </c>
      <c r="B23" s="10">
        <v>4</v>
      </c>
      <c r="C23" s="10" t="s">
        <v>196</v>
      </c>
      <c r="D23" s="10" t="s">
        <v>197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</row>
    <row r="24" spans="1:16">
      <c r="A24" s="10">
        <v>1381</v>
      </c>
      <c r="B24" s="10">
        <v>4</v>
      </c>
      <c r="C24" s="10" t="s">
        <v>198</v>
      </c>
      <c r="D24" s="10" t="s">
        <v>199</v>
      </c>
      <c r="E24" s="10">
        <v>1338</v>
      </c>
      <c r="F24" s="10">
        <v>0</v>
      </c>
      <c r="G24" s="10">
        <v>446</v>
      </c>
      <c r="H24" s="10">
        <v>0</v>
      </c>
      <c r="I24" s="10">
        <v>0</v>
      </c>
      <c r="J24" s="10">
        <v>344</v>
      </c>
      <c r="K24" s="10">
        <v>65</v>
      </c>
      <c r="L24" s="10">
        <v>1</v>
      </c>
      <c r="M24" s="10">
        <v>0</v>
      </c>
      <c r="N24" s="10">
        <v>2</v>
      </c>
      <c r="O24" s="10">
        <v>0</v>
      </c>
      <c r="P24" s="10">
        <v>481</v>
      </c>
    </row>
    <row r="25" spans="1:16">
      <c r="A25" s="10">
        <v>1381</v>
      </c>
      <c r="B25" s="10">
        <v>3</v>
      </c>
      <c r="C25" s="10" t="s">
        <v>200</v>
      </c>
      <c r="D25" s="10" t="s">
        <v>201</v>
      </c>
      <c r="E25" s="10">
        <v>3207</v>
      </c>
      <c r="F25" s="10">
        <v>127</v>
      </c>
      <c r="G25" s="10">
        <v>590</v>
      </c>
      <c r="H25" s="10">
        <v>148</v>
      </c>
      <c r="I25" s="10">
        <v>0</v>
      </c>
      <c r="J25" s="10">
        <v>397</v>
      </c>
      <c r="K25" s="10">
        <v>17</v>
      </c>
      <c r="L25" s="10">
        <v>0</v>
      </c>
      <c r="M25" s="10">
        <v>771</v>
      </c>
      <c r="N25" s="10">
        <v>34</v>
      </c>
      <c r="O25" s="10">
        <v>0</v>
      </c>
      <c r="P25" s="10">
        <v>1124</v>
      </c>
    </row>
    <row r="26" spans="1:16">
      <c r="A26" s="10">
        <v>1381</v>
      </c>
      <c r="B26" s="10">
        <v>4</v>
      </c>
      <c r="C26" s="10" t="s">
        <v>202</v>
      </c>
      <c r="D26" s="10" t="s">
        <v>201</v>
      </c>
      <c r="E26" s="10">
        <v>3207</v>
      </c>
      <c r="F26" s="10">
        <v>127</v>
      </c>
      <c r="G26" s="10">
        <v>590</v>
      </c>
      <c r="H26" s="10">
        <v>148</v>
      </c>
      <c r="I26" s="10">
        <v>0</v>
      </c>
      <c r="J26" s="10">
        <v>397</v>
      </c>
      <c r="K26" s="10">
        <v>17</v>
      </c>
      <c r="L26" s="10">
        <v>0</v>
      </c>
      <c r="M26" s="10">
        <v>771</v>
      </c>
      <c r="N26" s="10">
        <v>34</v>
      </c>
      <c r="O26" s="10">
        <v>0</v>
      </c>
      <c r="P26" s="10">
        <v>1124</v>
      </c>
    </row>
    <row r="27" spans="1:16">
      <c r="A27" s="10">
        <v>1381</v>
      </c>
      <c r="B27" s="10">
        <v>2</v>
      </c>
      <c r="C27" s="10" t="s">
        <v>203</v>
      </c>
      <c r="D27" s="10" t="s">
        <v>204</v>
      </c>
      <c r="E27" s="10">
        <v>2098</v>
      </c>
      <c r="F27" s="10">
        <v>0</v>
      </c>
      <c r="G27" s="10">
        <v>441</v>
      </c>
      <c r="H27" s="10">
        <v>131</v>
      </c>
      <c r="I27" s="10">
        <v>0</v>
      </c>
      <c r="J27" s="10">
        <v>190</v>
      </c>
      <c r="K27" s="10">
        <v>11</v>
      </c>
      <c r="L27" s="10">
        <v>0</v>
      </c>
      <c r="M27" s="10">
        <v>0</v>
      </c>
      <c r="N27" s="10">
        <v>0</v>
      </c>
      <c r="O27" s="10">
        <v>0</v>
      </c>
      <c r="P27" s="10">
        <v>1324</v>
      </c>
    </row>
    <row r="28" spans="1:16">
      <c r="A28" s="10">
        <v>1381</v>
      </c>
      <c r="B28" s="10">
        <v>3</v>
      </c>
      <c r="C28" s="10" t="s">
        <v>205</v>
      </c>
      <c r="D28" s="10" t="s">
        <v>204</v>
      </c>
      <c r="E28" s="10">
        <v>2098</v>
      </c>
      <c r="F28" s="10">
        <v>0</v>
      </c>
      <c r="G28" s="10">
        <v>441</v>
      </c>
      <c r="H28" s="10">
        <v>131</v>
      </c>
      <c r="I28" s="10">
        <v>0</v>
      </c>
      <c r="J28" s="10">
        <v>190</v>
      </c>
      <c r="K28" s="10">
        <v>11</v>
      </c>
      <c r="L28" s="10">
        <v>0</v>
      </c>
      <c r="M28" s="10">
        <v>0</v>
      </c>
      <c r="N28" s="10">
        <v>0</v>
      </c>
      <c r="O28" s="10">
        <v>0</v>
      </c>
      <c r="P28" s="10">
        <v>1324</v>
      </c>
    </row>
    <row r="29" spans="1:16">
      <c r="A29" s="10">
        <v>1381</v>
      </c>
      <c r="B29" s="10">
        <v>4</v>
      </c>
      <c r="C29" s="10" t="s">
        <v>206</v>
      </c>
      <c r="D29" s="10" t="s">
        <v>207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</row>
    <row r="30" spans="1:16">
      <c r="A30" s="10">
        <v>1381</v>
      </c>
      <c r="B30" s="10">
        <v>4</v>
      </c>
      <c r="C30" s="10" t="s">
        <v>208</v>
      </c>
      <c r="D30" s="10" t="s">
        <v>209</v>
      </c>
      <c r="E30" s="10">
        <v>11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11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</row>
    <row r="31" spans="1:16">
      <c r="A31" s="10">
        <v>1381</v>
      </c>
      <c r="B31" s="10">
        <v>4</v>
      </c>
      <c r="C31" s="10" t="s">
        <v>210</v>
      </c>
      <c r="D31" s="10" t="s">
        <v>211</v>
      </c>
      <c r="E31" s="10">
        <v>2087</v>
      </c>
      <c r="F31" s="10">
        <v>0</v>
      </c>
      <c r="G31" s="10">
        <v>441</v>
      </c>
      <c r="H31" s="10">
        <v>131</v>
      </c>
      <c r="I31" s="10">
        <v>0</v>
      </c>
      <c r="J31" s="10">
        <v>190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1324</v>
      </c>
    </row>
    <row r="32" spans="1:16">
      <c r="A32" s="10">
        <v>1381</v>
      </c>
      <c r="B32" s="10">
        <v>2</v>
      </c>
      <c r="C32" s="10" t="s">
        <v>212</v>
      </c>
      <c r="D32" s="10" t="s">
        <v>213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</row>
    <row r="33" spans="1:16">
      <c r="A33" s="10">
        <v>1381</v>
      </c>
      <c r="B33" s="10">
        <v>3</v>
      </c>
      <c r="C33" s="10" t="s">
        <v>214</v>
      </c>
      <c r="D33" s="10" t="s">
        <v>215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</row>
    <row r="34" spans="1:16">
      <c r="A34" s="10">
        <v>1381</v>
      </c>
      <c r="B34" s="10">
        <v>4</v>
      </c>
      <c r="C34" s="10" t="s">
        <v>216</v>
      </c>
      <c r="D34" s="10" t="s">
        <v>217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</row>
    <row r="35" spans="1:16">
      <c r="A35" s="10">
        <v>1381</v>
      </c>
      <c r="B35" s="10">
        <v>2</v>
      </c>
      <c r="C35" s="10" t="s">
        <v>218</v>
      </c>
      <c r="D35" s="10" t="s">
        <v>219</v>
      </c>
      <c r="E35" s="10">
        <v>42240</v>
      </c>
      <c r="F35" s="10">
        <v>7404</v>
      </c>
      <c r="G35" s="10">
        <v>1713</v>
      </c>
      <c r="H35" s="10">
        <v>9</v>
      </c>
      <c r="I35" s="10">
        <v>1</v>
      </c>
      <c r="J35" s="10">
        <v>261</v>
      </c>
      <c r="K35" s="10">
        <v>110</v>
      </c>
      <c r="L35" s="10">
        <v>4</v>
      </c>
      <c r="M35" s="10">
        <v>7</v>
      </c>
      <c r="N35" s="10">
        <v>26</v>
      </c>
      <c r="O35" s="10">
        <v>0</v>
      </c>
      <c r="P35" s="10">
        <v>32706</v>
      </c>
    </row>
    <row r="36" spans="1:16">
      <c r="A36" s="10">
        <v>1381</v>
      </c>
      <c r="B36" s="10">
        <v>3</v>
      </c>
      <c r="C36" s="10" t="s">
        <v>220</v>
      </c>
      <c r="D36" s="10" t="s">
        <v>221</v>
      </c>
      <c r="E36" s="10">
        <v>24623</v>
      </c>
      <c r="F36" s="10">
        <v>7061</v>
      </c>
      <c r="G36" s="10">
        <v>1143</v>
      </c>
      <c r="H36" s="10">
        <v>0</v>
      </c>
      <c r="I36" s="10">
        <v>0</v>
      </c>
      <c r="J36" s="10">
        <v>209</v>
      </c>
      <c r="K36" s="10">
        <v>85</v>
      </c>
      <c r="L36" s="10">
        <v>4</v>
      </c>
      <c r="M36" s="10">
        <v>0</v>
      </c>
      <c r="N36" s="10">
        <v>26</v>
      </c>
      <c r="O36" s="10">
        <v>0</v>
      </c>
      <c r="P36" s="10">
        <v>16094</v>
      </c>
    </row>
    <row r="37" spans="1:16">
      <c r="A37" s="10">
        <v>1381</v>
      </c>
      <c r="B37" s="10">
        <v>4</v>
      </c>
      <c r="C37" s="10" t="s">
        <v>222</v>
      </c>
      <c r="D37" s="10" t="s">
        <v>223</v>
      </c>
      <c r="E37" s="10">
        <v>21284</v>
      </c>
      <c r="F37" s="10">
        <v>6311</v>
      </c>
      <c r="G37" s="10">
        <v>1030</v>
      </c>
      <c r="H37" s="10">
        <v>0</v>
      </c>
      <c r="I37" s="10">
        <v>0</v>
      </c>
      <c r="J37" s="10">
        <v>124</v>
      </c>
      <c r="K37" s="10">
        <v>82</v>
      </c>
      <c r="L37" s="10">
        <v>0</v>
      </c>
      <c r="M37" s="10">
        <v>0</v>
      </c>
      <c r="N37" s="10">
        <v>26</v>
      </c>
      <c r="O37" s="10">
        <v>0</v>
      </c>
      <c r="P37" s="10">
        <v>13711</v>
      </c>
    </row>
    <row r="38" spans="1:16">
      <c r="A38" s="10">
        <v>1381</v>
      </c>
      <c r="B38" s="10">
        <v>4</v>
      </c>
      <c r="C38" s="10" t="s">
        <v>224</v>
      </c>
      <c r="D38" s="10" t="s">
        <v>225</v>
      </c>
      <c r="E38" s="10">
        <v>547</v>
      </c>
      <c r="F38" s="10">
        <v>0</v>
      </c>
      <c r="G38" s="10">
        <v>69</v>
      </c>
      <c r="H38" s="10">
        <v>0</v>
      </c>
      <c r="I38" s="10">
        <v>0</v>
      </c>
      <c r="J38" s="10">
        <v>85</v>
      </c>
      <c r="K38" s="10">
        <v>2</v>
      </c>
      <c r="L38" s="10">
        <v>4</v>
      </c>
      <c r="M38" s="10">
        <v>0</v>
      </c>
      <c r="N38" s="10">
        <v>0</v>
      </c>
      <c r="O38" s="10">
        <v>0</v>
      </c>
      <c r="P38" s="10">
        <v>387</v>
      </c>
    </row>
    <row r="39" spans="1:16">
      <c r="A39" s="10">
        <v>1381</v>
      </c>
      <c r="B39" s="10">
        <v>4</v>
      </c>
      <c r="C39" s="10" t="s">
        <v>226</v>
      </c>
      <c r="D39" s="10" t="s">
        <v>227</v>
      </c>
      <c r="E39" s="10">
        <v>2792</v>
      </c>
      <c r="F39" s="10">
        <v>750</v>
      </c>
      <c r="G39" s="10">
        <v>44</v>
      </c>
      <c r="H39" s="10">
        <v>0</v>
      </c>
      <c r="I39" s="10">
        <v>0</v>
      </c>
      <c r="J39" s="10">
        <v>0</v>
      </c>
      <c r="K39" s="10">
        <v>2</v>
      </c>
      <c r="L39" s="10">
        <v>0</v>
      </c>
      <c r="M39" s="10">
        <v>0</v>
      </c>
      <c r="N39" s="10">
        <v>0</v>
      </c>
      <c r="O39" s="10">
        <v>0</v>
      </c>
      <c r="P39" s="10">
        <v>1996</v>
      </c>
    </row>
    <row r="40" spans="1:16">
      <c r="A40" s="10">
        <v>1381</v>
      </c>
      <c r="B40" s="10">
        <v>3</v>
      </c>
      <c r="C40" s="10" t="s">
        <v>228</v>
      </c>
      <c r="D40" s="10" t="s">
        <v>229</v>
      </c>
      <c r="E40" s="10">
        <v>17617</v>
      </c>
      <c r="F40" s="10">
        <v>342</v>
      </c>
      <c r="G40" s="10">
        <v>570</v>
      </c>
      <c r="H40" s="10">
        <v>9</v>
      </c>
      <c r="I40" s="10">
        <v>1</v>
      </c>
      <c r="J40" s="10">
        <v>52</v>
      </c>
      <c r="K40" s="10">
        <v>25</v>
      </c>
      <c r="L40" s="10">
        <v>0</v>
      </c>
      <c r="M40" s="10">
        <v>7</v>
      </c>
      <c r="N40" s="10">
        <v>0</v>
      </c>
      <c r="O40" s="10">
        <v>0</v>
      </c>
      <c r="P40" s="10">
        <v>16612</v>
      </c>
    </row>
    <row r="41" spans="1:16">
      <c r="A41" s="10">
        <v>1381</v>
      </c>
      <c r="B41" s="10">
        <v>4</v>
      </c>
      <c r="C41" s="10" t="s">
        <v>230</v>
      </c>
      <c r="D41" s="10" t="s">
        <v>231</v>
      </c>
      <c r="E41" s="10">
        <v>6</v>
      </c>
      <c r="F41" s="10">
        <v>0</v>
      </c>
      <c r="G41" s="10">
        <v>6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</row>
    <row r="42" spans="1:16">
      <c r="A42" s="10">
        <v>1381</v>
      </c>
      <c r="B42" s="10">
        <v>4</v>
      </c>
      <c r="C42" s="10" t="s">
        <v>232</v>
      </c>
      <c r="D42" s="10" t="s">
        <v>233</v>
      </c>
      <c r="E42" s="10">
        <v>3920</v>
      </c>
      <c r="F42" s="10">
        <v>342</v>
      </c>
      <c r="G42" s="10">
        <v>0</v>
      </c>
      <c r="H42" s="10">
        <v>0</v>
      </c>
      <c r="I42" s="10">
        <v>0</v>
      </c>
      <c r="J42" s="10">
        <v>41</v>
      </c>
      <c r="K42" s="10">
        <v>1</v>
      </c>
      <c r="L42" s="10">
        <v>0</v>
      </c>
      <c r="M42" s="10">
        <v>0</v>
      </c>
      <c r="N42" s="10">
        <v>0</v>
      </c>
      <c r="O42" s="10">
        <v>0</v>
      </c>
      <c r="P42" s="10">
        <v>3536</v>
      </c>
    </row>
    <row r="43" spans="1:16">
      <c r="A43" s="10">
        <v>1381</v>
      </c>
      <c r="B43" s="10">
        <v>4</v>
      </c>
      <c r="C43" s="10" t="s">
        <v>234</v>
      </c>
      <c r="D43" s="10" t="s">
        <v>235</v>
      </c>
      <c r="E43" s="10">
        <v>13645</v>
      </c>
      <c r="F43" s="10">
        <v>0</v>
      </c>
      <c r="G43" s="10">
        <v>564</v>
      </c>
      <c r="H43" s="10">
        <v>9</v>
      </c>
      <c r="I43" s="10">
        <v>1</v>
      </c>
      <c r="J43" s="10">
        <v>11</v>
      </c>
      <c r="K43" s="10">
        <v>24</v>
      </c>
      <c r="L43" s="10">
        <v>0</v>
      </c>
      <c r="M43" s="10">
        <v>7</v>
      </c>
      <c r="N43" s="10">
        <v>0</v>
      </c>
      <c r="O43" s="10">
        <v>0</v>
      </c>
      <c r="P43" s="10">
        <v>13029</v>
      </c>
    </row>
    <row r="44" spans="1:16">
      <c r="A44" s="10">
        <v>1381</v>
      </c>
      <c r="B44" s="10">
        <v>4</v>
      </c>
      <c r="C44" s="10" t="s">
        <v>236</v>
      </c>
      <c r="D44" s="10" t="s">
        <v>237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</row>
    <row r="45" spans="1:16">
      <c r="A45" s="10">
        <v>1381</v>
      </c>
      <c r="B45" s="10">
        <v>4</v>
      </c>
      <c r="C45" s="10" t="s">
        <v>238</v>
      </c>
      <c r="D45" s="10" t="s">
        <v>239</v>
      </c>
      <c r="E45" s="10">
        <v>46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46</v>
      </c>
    </row>
    <row r="46" spans="1:16">
      <c r="A46" s="10">
        <v>1381</v>
      </c>
      <c r="B46" s="10">
        <v>2</v>
      </c>
      <c r="C46" s="10" t="s">
        <v>240</v>
      </c>
      <c r="D46" s="10" t="s">
        <v>241</v>
      </c>
      <c r="E46" s="10">
        <v>15195</v>
      </c>
      <c r="F46" s="10">
        <v>320</v>
      </c>
      <c r="G46" s="10">
        <v>2722</v>
      </c>
      <c r="H46" s="10">
        <v>95</v>
      </c>
      <c r="I46" s="10">
        <v>0</v>
      </c>
      <c r="J46" s="10">
        <v>3</v>
      </c>
      <c r="K46" s="10">
        <v>2</v>
      </c>
      <c r="L46" s="10">
        <v>0</v>
      </c>
      <c r="M46" s="10">
        <v>39</v>
      </c>
      <c r="N46" s="10">
        <v>9</v>
      </c>
      <c r="O46" s="10">
        <v>0</v>
      </c>
      <c r="P46" s="10">
        <v>12005</v>
      </c>
    </row>
    <row r="47" spans="1:16">
      <c r="A47" s="10">
        <v>1381</v>
      </c>
      <c r="B47" s="10">
        <v>3</v>
      </c>
      <c r="C47" s="10" t="s">
        <v>242</v>
      </c>
      <c r="D47" s="10" t="s">
        <v>243</v>
      </c>
      <c r="E47" s="10">
        <v>15075</v>
      </c>
      <c r="F47" s="10">
        <v>320</v>
      </c>
      <c r="G47" s="10">
        <v>2698</v>
      </c>
      <c r="H47" s="10">
        <v>95</v>
      </c>
      <c r="I47" s="10">
        <v>0</v>
      </c>
      <c r="J47" s="10">
        <v>0</v>
      </c>
      <c r="K47" s="10">
        <v>0</v>
      </c>
      <c r="L47" s="10">
        <v>0</v>
      </c>
      <c r="M47" s="10">
        <v>38</v>
      </c>
      <c r="N47" s="10">
        <v>9</v>
      </c>
      <c r="O47" s="10">
        <v>0</v>
      </c>
      <c r="P47" s="10">
        <v>11914</v>
      </c>
    </row>
    <row r="48" spans="1:16">
      <c r="A48" s="10">
        <v>1381</v>
      </c>
      <c r="B48" s="10">
        <v>4</v>
      </c>
      <c r="C48" s="10" t="s">
        <v>244</v>
      </c>
      <c r="D48" s="10" t="s">
        <v>243</v>
      </c>
      <c r="E48" s="10">
        <v>15075</v>
      </c>
      <c r="F48" s="10">
        <v>320</v>
      </c>
      <c r="G48" s="10">
        <v>2698</v>
      </c>
      <c r="H48" s="10">
        <v>95</v>
      </c>
      <c r="I48" s="10">
        <v>0</v>
      </c>
      <c r="J48" s="10">
        <v>0</v>
      </c>
      <c r="K48" s="10">
        <v>0</v>
      </c>
      <c r="L48" s="10">
        <v>0</v>
      </c>
      <c r="M48" s="10">
        <v>38</v>
      </c>
      <c r="N48" s="10">
        <v>9</v>
      </c>
      <c r="O48" s="10">
        <v>0</v>
      </c>
      <c r="P48" s="10">
        <v>11914</v>
      </c>
    </row>
    <row r="49" spans="1:16">
      <c r="A49" s="10">
        <v>1381</v>
      </c>
      <c r="B49" s="10">
        <v>3</v>
      </c>
      <c r="C49" s="10" t="s">
        <v>245</v>
      </c>
      <c r="D49" s="10" t="s">
        <v>246</v>
      </c>
      <c r="E49" s="10">
        <v>120</v>
      </c>
      <c r="F49" s="10">
        <v>0</v>
      </c>
      <c r="G49" s="10">
        <v>24</v>
      </c>
      <c r="H49" s="10">
        <v>0</v>
      </c>
      <c r="I49" s="10">
        <v>0</v>
      </c>
      <c r="J49" s="10">
        <v>3</v>
      </c>
      <c r="K49" s="10">
        <v>2</v>
      </c>
      <c r="L49" s="10">
        <v>0</v>
      </c>
      <c r="M49" s="10">
        <v>1</v>
      </c>
      <c r="N49" s="10">
        <v>0</v>
      </c>
      <c r="O49" s="10">
        <v>0</v>
      </c>
      <c r="P49" s="10">
        <v>91</v>
      </c>
    </row>
    <row r="50" spans="1:16">
      <c r="A50" s="10">
        <v>1381</v>
      </c>
      <c r="B50" s="10">
        <v>4</v>
      </c>
      <c r="C50" s="10" t="s">
        <v>247</v>
      </c>
      <c r="D50" s="10" t="s">
        <v>246</v>
      </c>
      <c r="E50" s="10">
        <v>120</v>
      </c>
      <c r="F50" s="10">
        <v>0</v>
      </c>
      <c r="G50" s="10">
        <v>24</v>
      </c>
      <c r="H50" s="10">
        <v>0</v>
      </c>
      <c r="I50" s="10">
        <v>0</v>
      </c>
      <c r="J50" s="10">
        <v>3</v>
      </c>
      <c r="K50" s="10">
        <v>2</v>
      </c>
      <c r="L50" s="10">
        <v>0</v>
      </c>
      <c r="M50" s="10">
        <v>1</v>
      </c>
      <c r="N50" s="10">
        <v>0</v>
      </c>
      <c r="O50" s="10">
        <v>0</v>
      </c>
      <c r="P50" s="10">
        <v>91</v>
      </c>
    </row>
    <row r="51" spans="1:16">
      <c r="A51" s="10">
        <v>1381</v>
      </c>
      <c r="B51" s="10">
        <v>2</v>
      </c>
      <c r="C51" s="10" t="s">
        <v>248</v>
      </c>
      <c r="D51" s="10" t="s">
        <v>249</v>
      </c>
      <c r="E51" s="10">
        <v>645</v>
      </c>
      <c r="F51" s="10">
        <v>0</v>
      </c>
      <c r="G51" s="10">
        <v>321</v>
      </c>
      <c r="H51" s="10">
        <v>0</v>
      </c>
      <c r="I51" s="10">
        <v>0</v>
      </c>
      <c r="J51" s="10">
        <v>202</v>
      </c>
      <c r="K51" s="10">
        <v>76</v>
      </c>
      <c r="L51" s="10">
        <v>0</v>
      </c>
      <c r="M51" s="10">
        <v>0</v>
      </c>
      <c r="N51" s="10">
        <v>0</v>
      </c>
      <c r="O51" s="10">
        <v>0</v>
      </c>
      <c r="P51" s="10">
        <v>46</v>
      </c>
    </row>
    <row r="52" spans="1:16">
      <c r="A52" s="10">
        <v>1381</v>
      </c>
      <c r="B52" s="10">
        <v>3</v>
      </c>
      <c r="C52" s="10" t="s">
        <v>250</v>
      </c>
      <c r="D52" s="10" t="s">
        <v>251</v>
      </c>
      <c r="E52" s="10">
        <v>303</v>
      </c>
      <c r="F52" s="10">
        <v>0</v>
      </c>
      <c r="G52" s="10">
        <v>25</v>
      </c>
      <c r="H52" s="10">
        <v>0</v>
      </c>
      <c r="I52" s="10">
        <v>0</v>
      </c>
      <c r="J52" s="10">
        <v>202</v>
      </c>
      <c r="K52" s="10">
        <v>76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</row>
    <row r="53" spans="1:16">
      <c r="A53" s="10">
        <v>1381</v>
      </c>
      <c r="B53" s="10">
        <v>4</v>
      </c>
      <c r="C53" s="10" t="s">
        <v>252</v>
      </c>
      <c r="D53" s="10" t="s">
        <v>253</v>
      </c>
      <c r="E53" s="10">
        <v>246</v>
      </c>
      <c r="F53" s="10">
        <v>0</v>
      </c>
      <c r="G53" s="10">
        <v>25</v>
      </c>
      <c r="H53" s="10">
        <v>0</v>
      </c>
      <c r="I53" s="10">
        <v>0</v>
      </c>
      <c r="J53" s="10">
        <v>202</v>
      </c>
      <c r="K53" s="10">
        <v>20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</row>
    <row r="54" spans="1:16">
      <c r="A54" s="10">
        <v>1381</v>
      </c>
      <c r="B54" s="10">
        <v>4</v>
      </c>
      <c r="C54" s="10" t="s">
        <v>254</v>
      </c>
      <c r="D54" s="10" t="s">
        <v>255</v>
      </c>
      <c r="E54" s="10">
        <v>56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56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</row>
    <row r="55" spans="1:16">
      <c r="A55" s="10">
        <v>1381</v>
      </c>
      <c r="B55" s="10">
        <v>3</v>
      </c>
      <c r="C55" s="10" t="s">
        <v>256</v>
      </c>
      <c r="D55" s="10" t="s">
        <v>257</v>
      </c>
      <c r="E55" s="10">
        <v>342</v>
      </c>
      <c r="F55" s="10">
        <v>0</v>
      </c>
      <c r="G55" s="10">
        <v>296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46</v>
      </c>
    </row>
    <row r="56" spans="1:16">
      <c r="A56" s="10">
        <v>1381</v>
      </c>
      <c r="B56" s="10">
        <v>4</v>
      </c>
      <c r="C56" s="10" t="s">
        <v>258</v>
      </c>
      <c r="D56" s="10" t="s">
        <v>257</v>
      </c>
      <c r="E56" s="10">
        <v>342</v>
      </c>
      <c r="F56" s="10">
        <v>0</v>
      </c>
      <c r="G56" s="10">
        <v>296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46</v>
      </c>
    </row>
    <row r="57" spans="1:16">
      <c r="A57" s="10">
        <v>1381</v>
      </c>
      <c r="B57" s="10">
        <v>2</v>
      </c>
      <c r="C57" s="10" t="s">
        <v>259</v>
      </c>
      <c r="D57" s="10" t="s">
        <v>260</v>
      </c>
      <c r="E57" s="10">
        <v>4807</v>
      </c>
      <c r="F57" s="10">
        <v>0</v>
      </c>
      <c r="G57" s="10">
        <v>3</v>
      </c>
      <c r="H57" s="10">
        <v>0</v>
      </c>
      <c r="I57" s="10">
        <v>0</v>
      </c>
      <c r="J57" s="10">
        <v>2196</v>
      </c>
      <c r="K57" s="10">
        <v>30</v>
      </c>
      <c r="L57" s="10">
        <v>0</v>
      </c>
      <c r="M57" s="10">
        <v>0</v>
      </c>
      <c r="N57" s="10">
        <v>0</v>
      </c>
      <c r="O57" s="10">
        <v>0</v>
      </c>
      <c r="P57" s="10">
        <v>2579</v>
      </c>
    </row>
    <row r="58" spans="1:16">
      <c r="A58" s="10">
        <v>1381</v>
      </c>
      <c r="B58" s="10">
        <v>3</v>
      </c>
      <c r="C58" s="10" t="s">
        <v>261</v>
      </c>
      <c r="D58" s="10" t="s">
        <v>262</v>
      </c>
      <c r="E58" s="10">
        <v>78</v>
      </c>
      <c r="F58" s="10">
        <v>0</v>
      </c>
      <c r="G58" s="10">
        <v>0</v>
      </c>
      <c r="H58" s="10">
        <v>0</v>
      </c>
      <c r="I58" s="10">
        <v>0</v>
      </c>
      <c r="J58" s="10">
        <v>70</v>
      </c>
      <c r="K58" s="10">
        <v>8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</row>
    <row r="59" spans="1:16">
      <c r="A59" s="10">
        <v>1381</v>
      </c>
      <c r="B59" s="10">
        <v>4</v>
      </c>
      <c r="C59" s="10" t="s">
        <v>263</v>
      </c>
      <c r="D59" s="10" t="s">
        <v>262</v>
      </c>
      <c r="E59" s="10">
        <v>78</v>
      </c>
      <c r="F59" s="10">
        <v>0</v>
      </c>
      <c r="G59" s="10">
        <v>0</v>
      </c>
      <c r="H59" s="10">
        <v>0</v>
      </c>
      <c r="I59" s="10">
        <v>0</v>
      </c>
      <c r="J59" s="10">
        <v>70</v>
      </c>
      <c r="K59" s="10">
        <v>8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</row>
    <row r="60" spans="1:16">
      <c r="A60" s="10">
        <v>1381</v>
      </c>
      <c r="B60" s="10">
        <v>3</v>
      </c>
      <c r="C60" s="10" t="s">
        <v>264</v>
      </c>
      <c r="D60" s="10" t="s">
        <v>265</v>
      </c>
      <c r="E60" s="10">
        <v>4729</v>
      </c>
      <c r="F60" s="10">
        <v>0</v>
      </c>
      <c r="G60" s="10">
        <v>3</v>
      </c>
      <c r="H60" s="10">
        <v>0</v>
      </c>
      <c r="I60" s="10">
        <v>0</v>
      </c>
      <c r="J60" s="10">
        <v>2126</v>
      </c>
      <c r="K60" s="10">
        <v>22</v>
      </c>
      <c r="L60" s="10">
        <v>0</v>
      </c>
      <c r="M60" s="10">
        <v>0</v>
      </c>
      <c r="N60" s="10">
        <v>0</v>
      </c>
      <c r="O60" s="10">
        <v>0</v>
      </c>
      <c r="P60" s="10">
        <v>2579</v>
      </c>
    </row>
    <row r="61" spans="1:16">
      <c r="A61" s="10">
        <v>1381</v>
      </c>
      <c r="B61" s="10">
        <v>4</v>
      </c>
      <c r="C61" s="10" t="s">
        <v>266</v>
      </c>
      <c r="D61" s="10" t="s">
        <v>267</v>
      </c>
      <c r="E61" s="10">
        <v>3844</v>
      </c>
      <c r="F61" s="10">
        <v>0</v>
      </c>
      <c r="G61" s="10">
        <v>3</v>
      </c>
      <c r="H61" s="10">
        <v>0</v>
      </c>
      <c r="I61" s="10">
        <v>0</v>
      </c>
      <c r="J61" s="10">
        <v>1283</v>
      </c>
      <c r="K61" s="10">
        <v>22</v>
      </c>
      <c r="L61" s="10">
        <v>0</v>
      </c>
      <c r="M61" s="10">
        <v>0</v>
      </c>
      <c r="N61" s="10">
        <v>0</v>
      </c>
      <c r="O61" s="10">
        <v>0</v>
      </c>
      <c r="P61" s="10">
        <v>2536</v>
      </c>
    </row>
    <row r="62" spans="1:16">
      <c r="A62" s="10">
        <v>1381</v>
      </c>
      <c r="B62" s="10">
        <v>4</v>
      </c>
      <c r="C62" s="10" t="s">
        <v>268</v>
      </c>
      <c r="D62" s="10" t="s">
        <v>269</v>
      </c>
      <c r="E62" s="10">
        <v>878</v>
      </c>
      <c r="F62" s="10">
        <v>0</v>
      </c>
      <c r="G62" s="10">
        <v>0</v>
      </c>
      <c r="H62" s="10">
        <v>0</v>
      </c>
      <c r="I62" s="10">
        <v>0</v>
      </c>
      <c r="J62" s="10">
        <v>838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40</v>
      </c>
    </row>
    <row r="63" spans="1:16">
      <c r="A63" s="10">
        <v>1381</v>
      </c>
      <c r="B63" s="10">
        <v>4</v>
      </c>
      <c r="C63" s="10" t="s">
        <v>270</v>
      </c>
      <c r="D63" s="10" t="s">
        <v>271</v>
      </c>
      <c r="E63" s="10">
        <v>3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3</v>
      </c>
    </row>
    <row r="64" spans="1:16">
      <c r="A64" s="10">
        <v>1381</v>
      </c>
      <c r="B64" s="10">
        <v>4</v>
      </c>
      <c r="C64" s="10" t="s">
        <v>272</v>
      </c>
      <c r="D64" s="10" t="s">
        <v>273</v>
      </c>
      <c r="E64" s="10">
        <v>4</v>
      </c>
      <c r="F64" s="10">
        <v>0</v>
      </c>
      <c r="G64" s="10">
        <v>0</v>
      </c>
      <c r="H64" s="10">
        <v>0</v>
      </c>
      <c r="I64" s="10">
        <v>0</v>
      </c>
      <c r="J64" s="10">
        <v>4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</row>
    <row r="65" spans="1:16">
      <c r="A65" s="10">
        <v>1381</v>
      </c>
      <c r="B65" s="10">
        <v>2</v>
      </c>
      <c r="C65" s="10" t="s">
        <v>274</v>
      </c>
      <c r="D65" s="10" t="s">
        <v>275</v>
      </c>
      <c r="E65" s="10">
        <v>24060</v>
      </c>
      <c r="F65" s="10">
        <v>33</v>
      </c>
      <c r="G65" s="10">
        <v>0</v>
      </c>
      <c r="H65" s="10">
        <v>0</v>
      </c>
      <c r="I65" s="10">
        <v>0</v>
      </c>
      <c r="J65" s="10">
        <v>79</v>
      </c>
      <c r="K65" s="10">
        <v>14823</v>
      </c>
      <c r="L65" s="10">
        <v>89</v>
      </c>
      <c r="M65" s="10">
        <v>0</v>
      </c>
      <c r="N65" s="10">
        <v>0</v>
      </c>
      <c r="O65" s="10">
        <v>0</v>
      </c>
      <c r="P65" s="10">
        <v>9036</v>
      </c>
    </row>
    <row r="66" spans="1:16">
      <c r="A66" s="10">
        <v>1381</v>
      </c>
      <c r="B66" s="10">
        <v>3</v>
      </c>
      <c r="C66" s="10" t="s">
        <v>276</v>
      </c>
      <c r="D66" s="10" t="s">
        <v>275</v>
      </c>
      <c r="E66" s="10">
        <v>24060</v>
      </c>
      <c r="F66" s="10">
        <v>33</v>
      </c>
      <c r="G66" s="10">
        <v>0</v>
      </c>
      <c r="H66" s="10">
        <v>0</v>
      </c>
      <c r="I66" s="10">
        <v>0</v>
      </c>
      <c r="J66" s="10">
        <v>79</v>
      </c>
      <c r="K66" s="10">
        <v>14823</v>
      </c>
      <c r="L66" s="10">
        <v>89</v>
      </c>
      <c r="M66" s="10">
        <v>0</v>
      </c>
      <c r="N66" s="10">
        <v>0</v>
      </c>
      <c r="O66" s="10">
        <v>0</v>
      </c>
      <c r="P66" s="10">
        <v>9036</v>
      </c>
    </row>
    <row r="67" spans="1:16">
      <c r="A67" s="10">
        <v>1381</v>
      </c>
      <c r="B67" s="10">
        <v>4</v>
      </c>
      <c r="C67" s="10" t="s">
        <v>277</v>
      </c>
      <c r="D67" s="10" t="s">
        <v>278</v>
      </c>
      <c r="E67" s="10">
        <v>8927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42</v>
      </c>
      <c r="L67" s="10">
        <v>0</v>
      </c>
      <c r="M67" s="10">
        <v>0</v>
      </c>
      <c r="N67" s="10">
        <v>0</v>
      </c>
      <c r="O67" s="10">
        <v>0</v>
      </c>
      <c r="P67" s="10">
        <v>8885</v>
      </c>
    </row>
    <row r="68" spans="1:16">
      <c r="A68" s="10">
        <v>1381</v>
      </c>
      <c r="B68" s="10">
        <v>4</v>
      </c>
      <c r="C68" s="10" t="s">
        <v>279</v>
      </c>
      <c r="D68" s="10" t="s">
        <v>280</v>
      </c>
      <c r="E68" s="10">
        <v>245</v>
      </c>
      <c r="F68" s="10">
        <v>0</v>
      </c>
      <c r="G68" s="10">
        <v>0</v>
      </c>
      <c r="H68" s="10">
        <v>0</v>
      </c>
      <c r="I68" s="10">
        <v>0</v>
      </c>
      <c r="J68" s="10">
        <v>79</v>
      </c>
      <c r="K68" s="10">
        <v>77</v>
      </c>
      <c r="L68" s="10">
        <v>89</v>
      </c>
      <c r="M68" s="10">
        <v>0</v>
      </c>
      <c r="N68" s="10">
        <v>0</v>
      </c>
      <c r="O68" s="10">
        <v>0</v>
      </c>
      <c r="P68" s="10">
        <v>0</v>
      </c>
    </row>
    <row r="69" spans="1:16">
      <c r="A69" s="10">
        <v>1381</v>
      </c>
      <c r="B69" s="10">
        <v>4</v>
      </c>
      <c r="C69" s="10" t="s">
        <v>281</v>
      </c>
      <c r="D69" s="10" t="s">
        <v>282</v>
      </c>
      <c r="E69" s="10">
        <v>14888</v>
      </c>
      <c r="F69" s="10">
        <v>33</v>
      </c>
      <c r="G69" s="10">
        <v>0</v>
      </c>
      <c r="H69" s="10">
        <v>0</v>
      </c>
      <c r="I69" s="10">
        <v>0</v>
      </c>
      <c r="J69" s="10">
        <v>0</v>
      </c>
      <c r="K69" s="10">
        <v>14705</v>
      </c>
      <c r="L69" s="10">
        <v>0</v>
      </c>
      <c r="M69" s="10">
        <v>0</v>
      </c>
      <c r="N69" s="10">
        <v>0</v>
      </c>
      <c r="O69" s="10">
        <v>0</v>
      </c>
      <c r="P69" s="10">
        <v>151</v>
      </c>
    </row>
    <row r="70" spans="1:16">
      <c r="A70" s="10">
        <v>1381</v>
      </c>
      <c r="B70" s="10">
        <v>2</v>
      </c>
      <c r="C70" s="10" t="s">
        <v>283</v>
      </c>
      <c r="D70" s="10" t="s">
        <v>284</v>
      </c>
      <c r="E70" s="10">
        <v>22670</v>
      </c>
      <c r="F70" s="10">
        <v>60</v>
      </c>
      <c r="G70" s="10">
        <v>579</v>
      </c>
      <c r="H70" s="10">
        <v>0</v>
      </c>
      <c r="I70" s="10">
        <v>0</v>
      </c>
      <c r="J70" s="10">
        <v>6</v>
      </c>
      <c r="K70" s="10">
        <v>0</v>
      </c>
      <c r="L70" s="10">
        <v>0</v>
      </c>
      <c r="M70" s="10">
        <v>0</v>
      </c>
      <c r="N70" s="10">
        <v>0</v>
      </c>
      <c r="O70" s="10">
        <v>530</v>
      </c>
      <c r="P70" s="10">
        <v>21495</v>
      </c>
    </row>
    <row r="71" spans="1:16">
      <c r="A71" s="10">
        <v>1381</v>
      </c>
      <c r="B71" s="10">
        <v>7</v>
      </c>
      <c r="C71" s="10" t="s">
        <v>285</v>
      </c>
      <c r="D71" s="10" t="s">
        <v>286</v>
      </c>
      <c r="E71" s="10">
        <v>22670</v>
      </c>
      <c r="F71" s="10">
        <v>60</v>
      </c>
      <c r="G71" s="10">
        <v>579</v>
      </c>
      <c r="H71" s="10">
        <v>0</v>
      </c>
      <c r="I71" s="10">
        <v>0</v>
      </c>
      <c r="J71" s="10">
        <v>6</v>
      </c>
      <c r="K71" s="10">
        <v>0</v>
      </c>
      <c r="L71" s="10">
        <v>0</v>
      </c>
      <c r="M71" s="10">
        <v>0</v>
      </c>
      <c r="N71" s="10">
        <v>0</v>
      </c>
      <c r="O71" s="10">
        <v>530</v>
      </c>
      <c r="P71" s="10">
        <v>21495</v>
      </c>
    </row>
    <row r="72" spans="1:16">
      <c r="A72" s="10">
        <v>1381</v>
      </c>
      <c r="B72" s="10">
        <v>4</v>
      </c>
      <c r="C72" s="10" t="s">
        <v>287</v>
      </c>
      <c r="D72" s="10" t="s">
        <v>288</v>
      </c>
      <c r="E72" s="10">
        <v>22109</v>
      </c>
      <c r="F72" s="10">
        <v>60</v>
      </c>
      <c r="G72" s="10">
        <v>126</v>
      </c>
      <c r="H72" s="10">
        <v>0</v>
      </c>
      <c r="I72" s="10">
        <v>0</v>
      </c>
      <c r="J72" s="10">
        <v>6</v>
      </c>
      <c r="K72" s="10">
        <v>0</v>
      </c>
      <c r="L72" s="10">
        <v>0</v>
      </c>
      <c r="M72" s="10">
        <v>0</v>
      </c>
      <c r="N72" s="10">
        <v>0</v>
      </c>
      <c r="O72" s="10">
        <v>530</v>
      </c>
      <c r="P72" s="10">
        <v>21388</v>
      </c>
    </row>
    <row r="73" spans="1:16">
      <c r="A73" s="10">
        <v>1381</v>
      </c>
      <c r="B73" s="10">
        <v>9</v>
      </c>
      <c r="C73" s="10" t="s">
        <v>289</v>
      </c>
      <c r="D73" s="10" t="s">
        <v>290</v>
      </c>
      <c r="E73" s="10">
        <v>560</v>
      </c>
      <c r="F73" s="10">
        <v>0</v>
      </c>
      <c r="G73" s="10">
        <v>453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107</v>
      </c>
    </row>
    <row r="74" spans="1:16">
      <c r="A74" s="10">
        <v>1381</v>
      </c>
      <c r="B74" s="10">
        <v>2</v>
      </c>
      <c r="C74" s="10" t="s">
        <v>291</v>
      </c>
      <c r="D74" s="10" t="s">
        <v>292</v>
      </c>
      <c r="E74" s="10">
        <v>141789</v>
      </c>
      <c r="F74" s="10">
        <v>0</v>
      </c>
      <c r="G74" s="10">
        <v>20</v>
      </c>
      <c r="H74" s="10">
        <v>3020</v>
      </c>
      <c r="I74" s="10">
        <v>391</v>
      </c>
      <c r="J74" s="10">
        <v>478</v>
      </c>
      <c r="K74" s="10">
        <v>16</v>
      </c>
      <c r="L74" s="10">
        <v>0</v>
      </c>
      <c r="M74" s="10">
        <v>141</v>
      </c>
      <c r="N74" s="10">
        <v>105</v>
      </c>
      <c r="O74" s="10">
        <v>0</v>
      </c>
      <c r="P74" s="10">
        <v>137617</v>
      </c>
    </row>
    <row r="75" spans="1:16">
      <c r="A75" s="10">
        <v>1381</v>
      </c>
      <c r="B75" s="10">
        <v>3</v>
      </c>
      <c r="C75" s="10" t="s">
        <v>293</v>
      </c>
      <c r="D75" s="10" t="s">
        <v>294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</row>
    <row r="76" spans="1:16">
      <c r="A76" s="10">
        <v>1381</v>
      </c>
      <c r="B76" s="10">
        <v>4</v>
      </c>
      <c r="C76" s="10" t="s">
        <v>295</v>
      </c>
      <c r="D76" s="10" t="s">
        <v>296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</row>
    <row r="77" spans="1:16">
      <c r="A77" s="10">
        <v>1381</v>
      </c>
      <c r="B77" s="10">
        <v>3</v>
      </c>
      <c r="C77" s="10" t="s">
        <v>297</v>
      </c>
      <c r="D77" s="10" t="s">
        <v>298</v>
      </c>
      <c r="E77" s="10">
        <v>141789</v>
      </c>
      <c r="F77" s="10">
        <v>0</v>
      </c>
      <c r="G77" s="10">
        <v>20</v>
      </c>
      <c r="H77" s="10">
        <v>3020</v>
      </c>
      <c r="I77" s="10">
        <v>391</v>
      </c>
      <c r="J77" s="10">
        <v>478</v>
      </c>
      <c r="K77" s="10">
        <v>16</v>
      </c>
      <c r="L77" s="10">
        <v>0</v>
      </c>
      <c r="M77" s="10">
        <v>141</v>
      </c>
      <c r="N77" s="10">
        <v>105</v>
      </c>
      <c r="O77" s="10">
        <v>0</v>
      </c>
      <c r="P77" s="10">
        <v>137617</v>
      </c>
    </row>
    <row r="78" spans="1:16">
      <c r="A78" s="10">
        <v>1381</v>
      </c>
      <c r="B78" s="10">
        <v>4</v>
      </c>
      <c r="C78" s="10" t="s">
        <v>299</v>
      </c>
      <c r="D78" s="10" t="s">
        <v>298</v>
      </c>
      <c r="E78" s="10">
        <v>141789</v>
      </c>
      <c r="F78" s="10">
        <v>0</v>
      </c>
      <c r="G78" s="10">
        <v>20</v>
      </c>
      <c r="H78" s="10">
        <v>3020</v>
      </c>
      <c r="I78" s="10">
        <v>391</v>
      </c>
      <c r="J78" s="10">
        <v>478</v>
      </c>
      <c r="K78" s="10">
        <v>16</v>
      </c>
      <c r="L78" s="10">
        <v>0</v>
      </c>
      <c r="M78" s="10">
        <v>141</v>
      </c>
      <c r="N78" s="10">
        <v>105</v>
      </c>
      <c r="O78" s="10">
        <v>0</v>
      </c>
      <c r="P78" s="10">
        <v>137617</v>
      </c>
    </row>
    <row r="79" spans="1:16">
      <c r="A79" s="10">
        <v>1381</v>
      </c>
      <c r="B79" s="10">
        <v>2</v>
      </c>
      <c r="C79" s="10" t="s">
        <v>300</v>
      </c>
      <c r="D79" s="10" t="s">
        <v>301</v>
      </c>
      <c r="E79" s="10">
        <v>18593</v>
      </c>
      <c r="F79" s="10">
        <v>2621</v>
      </c>
      <c r="G79" s="10">
        <v>1778</v>
      </c>
      <c r="H79" s="10">
        <v>330</v>
      </c>
      <c r="I79" s="10">
        <v>52</v>
      </c>
      <c r="J79" s="10">
        <v>3123</v>
      </c>
      <c r="K79" s="10">
        <v>1155</v>
      </c>
      <c r="L79" s="10">
        <v>15</v>
      </c>
      <c r="M79" s="10">
        <v>975</v>
      </c>
      <c r="N79" s="10">
        <v>342</v>
      </c>
      <c r="O79" s="10">
        <v>25</v>
      </c>
      <c r="P79" s="10">
        <v>8179</v>
      </c>
    </row>
    <row r="80" spans="1:16">
      <c r="A80" s="10">
        <v>1381</v>
      </c>
      <c r="B80" s="10">
        <v>3</v>
      </c>
      <c r="C80" s="10" t="s">
        <v>302</v>
      </c>
      <c r="D80" s="10" t="s">
        <v>303</v>
      </c>
      <c r="E80" s="10">
        <v>14791</v>
      </c>
      <c r="F80" s="10">
        <v>2621</v>
      </c>
      <c r="G80" s="10">
        <v>302</v>
      </c>
      <c r="H80" s="10">
        <v>330</v>
      </c>
      <c r="I80" s="10">
        <v>28</v>
      </c>
      <c r="J80" s="10">
        <v>1544</v>
      </c>
      <c r="K80" s="10">
        <v>768</v>
      </c>
      <c r="L80" s="10">
        <v>15</v>
      </c>
      <c r="M80" s="10">
        <v>975</v>
      </c>
      <c r="N80" s="10">
        <v>144</v>
      </c>
      <c r="O80" s="10">
        <v>25</v>
      </c>
      <c r="P80" s="10">
        <v>8041</v>
      </c>
    </row>
    <row r="81" spans="1:16">
      <c r="A81" s="10">
        <v>1381</v>
      </c>
      <c r="B81" s="10">
        <v>4</v>
      </c>
      <c r="C81" s="10" t="s">
        <v>304</v>
      </c>
      <c r="D81" s="10" t="s">
        <v>305</v>
      </c>
      <c r="E81" s="10">
        <v>9701</v>
      </c>
      <c r="F81" s="10">
        <v>2621</v>
      </c>
      <c r="G81" s="10">
        <v>281</v>
      </c>
      <c r="H81" s="10">
        <v>330</v>
      </c>
      <c r="I81" s="10">
        <v>0</v>
      </c>
      <c r="J81" s="10">
        <v>1509</v>
      </c>
      <c r="K81" s="10">
        <v>574</v>
      </c>
      <c r="L81" s="10">
        <v>0</v>
      </c>
      <c r="M81" s="10">
        <v>0</v>
      </c>
      <c r="N81" s="10">
        <v>9</v>
      </c>
      <c r="O81" s="10">
        <v>25</v>
      </c>
      <c r="P81" s="10">
        <v>4353</v>
      </c>
    </row>
    <row r="82" spans="1:16">
      <c r="A82" s="10">
        <v>1381</v>
      </c>
      <c r="B82" s="10">
        <v>4</v>
      </c>
      <c r="C82" s="10" t="s">
        <v>306</v>
      </c>
      <c r="D82" s="10" t="s">
        <v>307</v>
      </c>
      <c r="E82" s="10">
        <v>3920</v>
      </c>
      <c r="F82" s="10">
        <v>0</v>
      </c>
      <c r="G82" s="10">
        <v>21</v>
      </c>
      <c r="H82" s="10">
        <v>0</v>
      </c>
      <c r="I82" s="10">
        <v>28</v>
      </c>
      <c r="J82" s="10">
        <v>34</v>
      </c>
      <c r="K82" s="10">
        <v>0</v>
      </c>
      <c r="L82" s="10">
        <v>15</v>
      </c>
      <c r="M82" s="10">
        <v>0</v>
      </c>
      <c r="N82" s="10">
        <v>135</v>
      </c>
      <c r="O82" s="10">
        <v>0</v>
      </c>
      <c r="P82" s="10">
        <v>3687</v>
      </c>
    </row>
    <row r="83" spans="1:16">
      <c r="A83" s="10">
        <v>1381</v>
      </c>
      <c r="B83" s="10">
        <v>4</v>
      </c>
      <c r="C83" s="10" t="s">
        <v>308</v>
      </c>
      <c r="D83" s="10" t="s">
        <v>309</v>
      </c>
      <c r="E83" s="10">
        <v>1169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194</v>
      </c>
      <c r="L83" s="10">
        <v>0</v>
      </c>
      <c r="M83" s="10">
        <v>975</v>
      </c>
      <c r="N83" s="10">
        <v>0</v>
      </c>
      <c r="O83" s="10">
        <v>0</v>
      </c>
      <c r="P83" s="10">
        <v>0</v>
      </c>
    </row>
    <row r="84" spans="1:16">
      <c r="A84" s="10">
        <v>1381</v>
      </c>
      <c r="B84" s="10">
        <v>3</v>
      </c>
      <c r="C84" s="10" t="s">
        <v>310</v>
      </c>
      <c r="D84" s="10" t="s">
        <v>311</v>
      </c>
      <c r="E84" s="10">
        <v>2879</v>
      </c>
      <c r="F84" s="10">
        <v>0</v>
      </c>
      <c r="G84" s="10">
        <v>557</v>
      </c>
      <c r="H84" s="10">
        <v>0</v>
      </c>
      <c r="I84" s="10">
        <v>24</v>
      </c>
      <c r="J84" s="10">
        <v>1580</v>
      </c>
      <c r="K84" s="10">
        <v>383</v>
      </c>
      <c r="L84" s="10">
        <v>0</v>
      </c>
      <c r="M84" s="10">
        <v>0</v>
      </c>
      <c r="N84" s="10">
        <v>198</v>
      </c>
      <c r="O84" s="10">
        <v>0</v>
      </c>
      <c r="P84" s="10">
        <v>138</v>
      </c>
    </row>
    <row r="85" spans="1:16">
      <c r="A85" s="10">
        <v>1381</v>
      </c>
      <c r="B85" s="10">
        <v>4</v>
      </c>
      <c r="C85" s="10" t="s">
        <v>312</v>
      </c>
      <c r="D85" s="10" t="s">
        <v>313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</row>
    <row r="86" spans="1:16">
      <c r="A86" s="10">
        <v>1381</v>
      </c>
      <c r="B86" s="10">
        <v>4</v>
      </c>
      <c r="C86" s="10" t="s">
        <v>314</v>
      </c>
      <c r="D86" s="10" t="s">
        <v>315</v>
      </c>
      <c r="E86" s="10">
        <v>519</v>
      </c>
      <c r="F86" s="10">
        <v>0</v>
      </c>
      <c r="G86" s="10">
        <v>140</v>
      </c>
      <c r="H86" s="10">
        <v>0</v>
      </c>
      <c r="I86" s="10">
        <v>0</v>
      </c>
      <c r="J86" s="10">
        <v>8</v>
      </c>
      <c r="K86" s="10">
        <v>157</v>
      </c>
      <c r="L86" s="10">
        <v>0</v>
      </c>
      <c r="M86" s="10">
        <v>0</v>
      </c>
      <c r="N86" s="10">
        <v>188</v>
      </c>
      <c r="O86" s="10">
        <v>0</v>
      </c>
      <c r="P86" s="10">
        <v>25</v>
      </c>
    </row>
    <row r="87" spans="1:16">
      <c r="A87" s="10">
        <v>1381</v>
      </c>
      <c r="B87" s="10">
        <v>4</v>
      </c>
      <c r="C87" s="10" t="s">
        <v>316</v>
      </c>
      <c r="D87" s="10" t="s">
        <v>317</v>
      </c>
      <c r="E87" s="10">
        <v>1171</v>
      </c>
      <c r="F87" s="10">
        <v>0</v>
      </c>
      <c r="G87" s="10">
        <v>174</v>
      </c>
      <c r="H87" s="10">
        <v>0</v>
      </c>
      <c r="I87" s="10">
        <v>24</v>
      </c>
      <c r="J87" s="10">
        <v>686</v>
      </c>
      <c r="K87" s="10">
        <v>220</v>
      </c>
      <c r="L87" s="10">
        <v>0</v>
      </c>
      <c r="M87" s="10">
        <v>0</v>
      </c>
      <c r="N87" s="10">
        <v>9</v>
      </c>
      <c r="O87" s="10">
        <v>0</v>
      </c>
      <c r="P87" s="10">
        <v>58</v>
      </c>
    </row>
    <row r="88" spans="1:16">
      <c r="A88" s="10">
        <v>1381</v>
      </c>
      <c r="B88" s="10">
        <v>4</v>
      </c>
      <c r="C88" s="10" t="s">
        <v>318</v>
      </c>
      <c r="D88" s="10" t="s">
        <v>319</v>
      </c>
      <c r="E88" s="10">
        <v>1190</v>
      </c>
      <c r="F88" s="10">
        <v>0</v>
      </c>
      <c r="G88" s="10">
        <v>243</v>
      </c>
      <c r="H88" s="10">
        <v>0</v>
      </c>
      <c r="I88" s="10">
        <v>0</v>
      </c>
      <c r="J88" s="10">
        <v>886</v>
      </c>
      <c r="K88" s="10">
        <v>7</v>
      </c>
      <c r="L88" s="10">
        <v>0</v>
      </c>
      <c r="M88" s="10">
        <v>0</v>
      </c>
      <c r="N88" s="10">
        <v>0</v>
      </c>
      <c r="O88" s="10">
        <v>0</v>
      </c>
      <c r="P88" s="10">
        <v>55</v>
      </c>
    </row>
    <row r="89" spans="1:16">
      <c r="A89" s="10">
        <v>1381</v>
      </c>
      <c r="B89" s="10">
        <v>3</v>
      </c>
      <c r="C89" s="10" t="s">
        <v>320</v>
      </c>
      <c r="D89" s="10" t="s">
        <v>321</v>
      </c>
      <c r="E89" s="10">
        <v>923</v>
      </c>
      <c r="F89" s="10">
        <v>0</v>
      </c>
      <c r="G89" s="10">
        <v>919</v>
      </c>
      <c r="H89" s="10">
        <v>0</v>
      </c>
      <c r="I89" s="10">
        <v>0</v>
      </c>
      <c r="J89" s="10">
        <v>0</v>
      </c>
      <c r="K89" s="10">
        <v>4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</row>
    <row r="90" spans="1:16">
      <c r="A90" s="10">
        <v>1381</v>
      </c>
      <c r="B90" s="10">
        <v>4</v>
      </c>
      <c r="C90" s="10" t="s">
        <v>322</v>
      </c>
      <c r="D90" s="10" t="s">
        <v>321</v>
      </c>
      <c r="E90" s="10">
        <v>923</v>
      </c>
      <c r="F90" s="10">
        <v>0</v>
      </c>
      <c r="G90" s="10">
        <v>919</v>
      </c>
      <c r="H90" s="10">
        <v>0</v>
      </c>
      <c r="I90" s="10">
        <v>0</v>
      </c>
      <c r="J90" s="10">
        <v>0</v>
      </c>
      <c r="K90" s="10">
        <v>4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</row>
    <row r="91" spans="1:16">
      <c r="A91" s="10">
        <v>1381</v>
      </c>
      <c r="B91" s="10">
        <v>2</v>
      </c>
      <c r="C91" s="10" t="s">
        <v>323</v>
      </c>
      <c r="D91" s="10" t="s">
        <v>324</v>
      </c>
      <c r="E91" s="10">
        <v>4741</v>
      </c>
      <c r="F91" s="10">
        <v>0</v>
      </c>
      <c r="G91" s="10">
        <v>185</v>
      </c>
      <c r="H91" s="10">
        <v>0</v>
      </c>
      <c r="I91" s="10">
        <v>0</v>
      </c>
      <c r="J91" s="10">
        <v>0</v>
      </c>
      <c r="K91" s="10">
        <v>1662</v>
      </c>
      <c r="L91" s="10">
        <v>0</v>
      </c>
      <c r="M91" s="10">
        <v>0</v>
      </c>
      <c r="N91" s="10">
        <v>576</v>
      </c>
      <c r="O91" s="10">
        <v>0</v>
      </c>
      <c r="P91" s="10">
        <v>2319</v>
      </c>
    </row>
    <row r="92" spans="1:16">
      <c r="A92" s="10">
        <v>1381</v>
      </c>
      <c r="B92" s="10">
        <v>3</v>
      </c>
      <c r="C92" s="10" t="s">
        <v>325</v>
      </c>
      <c r="D92" s="10" t="s">
        <v>324</v>
      </c>
      <c r="E92" s="10">
        <v>4741</v>
      </c>
      <c r="F92" s="10">
        <v>0</v>
      </c>
      <c r="G92" s="10">
        <v>185</v>
      </c>
      <c r="H92" s="10">
        <v>0</v>
      </c>
      <c r="I92" s="10">
        <v>0</v>
      </c>
      <c r="J92" s="10">
        <v>0</v>
      </c>
      <c r="K92" s="10">
        <v>1662</v>
      </c>
      <c r="L92" s="10">
        <v>0</v>
      </c>
      <c r="M92" s="10">
        <v>0</v>
      </c>
      <c r="N92" s="10">
        <v>576</v>
      </c>
      <c r="O92" s="10">
        <v>0</v>
      </c>
      <c r="P92" s="10">
        <v>2319</v>
      </c>
    </row>
    <row r="93" spans="1:16">
      <c r="A93" s="10">
        <v>1381</v>
      </c>
      <c r="B93" s="10">
        <v>4</v>
      </c>
      <c r="C93" s="10" t="s">
        <v>326</v>
      </c>
      <c r="D93" s="10" t="s">
        <v>324</v>
      </c>
      <c r="E93" s="10">
        <v>4741</v>
      </c>
      <c r="F93" s="10">
        <v>0</v>
      </c>
      <c r="G93" s="10">
        <v>185</v>
      </c>
      <c r="H93" s="10">
        <v>0</v>
      </c>
      <c r="I93" s="10">
        <v>0</v>
      </c>
      <c r="J93" s="10">
        <v>0</v>
      </c>
      <c r="K93" s="10">
        <v>1662</v>
      </c>
      <c r="L93" s="10">
        <v>0</v>
      </c>
      <c r="M93" s="10">
        <v>0</v>
      </c>
      <c r="N93" s="10">
        <v>576</v>
      </c>
      <c r="O93" s="10">
        <v>0</v>
      </c>
      <c r="P93" s="10">
        <v>2319</v>
      </c>
    </row>
    <row r="94" spans="1:16">
      <c r="A94" s="10">
        <v>1381</v>
      </c>
      <c r="B94" s="10">
        <v>2</v>
      </c>
      <c r="C94" s="10" t="s">
        <v>327</v>
      </c>
      <c r="D94" s="10" t="s">
        <v>328</v>
      </c>
      <c r="E94" s="10">
        <v>17754</v>
      </c>
      <c r="F94" s="10">
        <v>519</v>
      </c>
      <c r="G94" s="10">
        <v>248</v>
      </c>
      <c r="H94" s="10">
        <v>219</v>
      </c>
      <c r="I94" s="10">
        <v>0</v>
      </c>
      <c r="J94" s="10">
        <v>475</v>
      </c>
      <c r="K94" s="10">
        <v>14844</v>
      </c>
      <c r="L94" s="10">
        <v>0</v>
      </c>
      <c r="M94" s="10">
        <v>0</v>
      </c>
      <c r="N94" s="10">
        <v>20</v>
      </c>
      <c r="O94" s="10">
        <v>0</v>
      </c>
      <c r="P94" s="10">
        <v>1430</v>
      </c>
    </row>
    <row r="95" spans="1:16">
      <c r="A95" s="10">
        <v>1381</v>
      </c>
      <c r="B95" s="10">
        <v>3</v>
      </c>
      <c r="C95" s="10" t="s">
        <v>329</v>
      </c>
      <c r="D95" s="10" t="s">
        <v>330</v>
      </c>
      <c r="E95" s="10">
        <v>1463</v>
      </c>
      <c r="F95" s="10">
        <v>239</v>
      </c>
      <c r="G95" s="10">
        <v>77</v>
      </c>
      <c r="H95" s="10">
        <v>201</v>
      </c>
      <c r="I95" s="10">
        <v>0</v>
      </c>
      <c r="J95" s="10">
        <v>12</v>
      </c>
      <c r="K95" s="10">
        <v>15</v>
      </c>
      <c r="L95" s="10">
        <v>0</v>
      </c>
      <c r="M95" s="10">
        <v>0</v>
      </c>
      <c r="N95" s="10">
        <v>20</v>
      </c>
      <c r="O95" s="10">
        <v>0</v>
      </c>
      <c r="P95" s="10">
        <v>899</v>
      </c>
    </row>
    <row r="96" spans="1:16">
      <c r="A96" s="10">
        <v>1381</v>
      </c>
      <c r="B96" s="10">
        <v>4</v>
      </c>
      <c r="C96" s="10" t="s">
        <v>331</v>
      </c>
      <c r="D96" s="10" t="s">
        <v>332</v>
      </c>
      <c r="E96" s="10">
        <v>703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10</v>
      </c>
      <c r="L96" s="10">
        <v>0</v>
      </c>
      <c r="M96" s="10">
        <v>0</v>
      </c>
      <c r="N96" s="10">
        <v>0</v>
      </c>
      <c r="O96" s="10">
        <v>0</v>
      </c>
      <c r="P96" s="10">
        <v>692</v>
      </c>
    </row>
    <row r="97" spans="1:16">
      <c r="A97" s="10">
        <v>1381</v>
      </c>
      <c r="B97" s="10">
        <v>4</v>
      </c>
      <c r="C97" s="10" t="s">
        <v>333</v>
      </c>
      <c r="D97" s="10" t="s">
        <v>334</v>
      </c>
      <c r="E97" s="10">
        <v>760</v>
      </c>
      <c r="F97" s="10">
        <v>239</v>
      </c>
      <c r="G97" s="10">
        <v>77</v>
      </c>
      <c r="H97" s="10">
        <v>201</v>
      </c>
      <c r="I97" s="10">
        <v>0</v>
      </c>
      <c r="J97" s="10">
        <v>12</v>
      </c>
      <c r="K97" s="10">
        <v>5</v>
      </c>
      <c r="L97" s="10">
        <v>0</v>
      </c>
      <c r="M97" s="10">
        <v>0</v>
      </c>
      <c r="N97" s="10">
        <v>20</v>
      </c>
      <c r="O97" s="10">
        <v>0</v>
      </c>
      <c r="P97" s="10">
        <v>206</v>
      </c>
    </row>
    <row r="98" spans="1:16">
      <c r="A98" s="10">
        <v>1381</v>
      </c>
      <c r="B98" s="10">
        <v>3</v>
      </c>
      <c r="C98" s="10" t="s">
        <v>335</v>
      </c>
      <c r="D98" s="10" t="s">
        <v>336</v>
      </c>
      <c r="E98" s="10">
        <v>16292</v>
      </c>
      <c r="F98" s="10">
        <v>279</v>
      </c>
      <c r="G98" s="10">
        <v>171</v>
      </c>
      <c r="H98" s="10">
        <v>18</v>
      </c>
      <c r="I98" s="10">
        <v>0</v>
      </c>
      <c r="J98" s="10">
        <v>463</v>
      </c>
      <c r="K98" s="10">
        <v>14829</v>
      </c>
      <c r="L98" s="10">
        <v>0</v>
      </c>
      <c r="M98" s="10">
        <v>0</v>
      </c>
      <c r="N98" s="10">
        <v>0</v>
      </c>
      <c r="O98" s="10">
        <v>0</v>
      </c>
      <c r="P98" s="10">
        <v>531</v>
      </c>
    </row>
    <row r="99" spans="1:16">
      <c r="A99" s="10">
        <v>1381</v>
      </c>
      <c r="B99" s="10">
        <v>4</v>
      </c>
      <c r="C99" s="10" t="s">
        <v>337</v>
      </c>
      <c r="D99" s="10" t="s">
        <v>336</v>
      </c>
      <c r="E99" s="10">
        <v>16292</v>
      </c>
      <c r="F99" s="10">
        <v>279</v>
      </c>
      <c r="G99" s="10">
        <v>171</v>
      </c>
      <c r="H99" s="10">
        <v>18</v>
      </c>
      <c r="I99" s="10">
        <v>0</v>
      </c>
      <c r="J99" s="10">
        <v>463</v>
      </c>
      <c r="K99" s="10">
        <v>14829</v>
      </c>
      <c r="L99" s="10">
        <v>0</v>
      </c>
      <c r="M99" s="10">
        <v>0</v>
      </c>
      <c r="N99" s="10">
        <v>0</v>
      </c>
      <c r="O99" s="10">
        <v>0</v>
      </c>
      <c r="P99" s="10">
        <v>531</v>
      </c>
    </row>
    <row r="100" spans="1:16">
      <c r="A100" s="10">
        <v>1381</v>
      </c>
      <c r="B100" s="10">
        <v>2</v>
      </c>
      <c r="C100" s="10" t="s">
        <v>338</v>
      </c>
      <c r="D100" s="10" t="s">
        <v>339</v>
      </c>
      <c r="E100" s="10">
        <v>78259</v>
      </c>
      <c r="F100" s="10">
        <v>866</v>
      </c>
      <c r="G100" s="10">
        <v>2482</v>
      </c>
      <c r="H100" s="10">
        <v>8872</v>
      </c>
      <c r="I100" s="10">
        <v>9</v>
      </c>
      <c r="J100" s="10">
        <v>38628</v>
      </c>
      <c r="K100" s="10">
        <v>2009</v>
      </c>
      <c r="L100" s="10">
        <v>0</v>
      </c>
      <c r="M100" s="10">
        <v>5</v>
      </c>
      <c r="N100" s="10">
        <v>99</v>
      </c>
      <c r="O100" s="10">
        <v>0</v>
      </c>
      <c r="P100" s="10">
        <v>25289</v>
      </c>
    </row>
    <row r="101" spans="1:16">
      <c r="A101" s="10">
        <v>1381</v>
      </c>
      <c r="B101" s="10">
        <v>3</v>
      </c>
      <c r="C101" s="10" t="s">
        <v>340</v>
      </c>
      <c r="D101" s="10" t="s">
        <v>341</v>
      </c>
      <c r="E101" s="10">
        <v>1056</v>
      </c>
      <c r="F101" s="10">
        <v>297</v>
      </c>
      <c r="G101" s="10">
        <v>398</v>
      </c>
      <c r="H101" s="10">
        <v>0</v>
      </c>
      <c r="I101" s="10">
        <v>0</v>
      </c>
      <c r="J101" s="10">
        <v>0</v>
      </c>
      <c r="K101" s="10">
        <v>37</v>
      </c>
      <c r="L101" s="10">
        <v>0</v>
      </c>
      <c r="M101" s="10">
        <v>0</v>
      </c>
      <c r="N101" s="10">
        <v>0</v>
      </c>
      <c r="O101" s="10">
        <v>0</v>
      </c>
      <c r="P101" s="10">
        <v>324</v>
      </c>
    </row>
    <row r="102" spans="1:16">
      <c r="A102" s="10">
        <v>1381</v>
      </c>
      <c r="B102" s="10">
        <v>4</v>
      </c>
      <c r="C102" s="10" t="s">
        <v>342</v>
      </c>
      <c r="D102" s="10" t="s">
        <v>341</v>
      </c>
      <c r="E102" s="10">
        <v>1056</v>
      </c>
      <c r="F102" s="10">
        <v>297</v>
      </c>
      <c r="G102" s="10">
        <v>398</v>
      </c>
      <c r="H102" s="10">
        <v>0</v>
      </c>
      <c r="I102" s="10">
        <v>0</v>
      </c>
      <c r="J102" s="10">
        <v>0</v>
      </c>
      <c r="K102" s="10">
        <v>37</v>
      </c>
      <c r="L102" s="10">
        <v>0</v>
      </c>
      <c r="M102" s="10">
        <v>0</v>
      </c>
      <c r="N102" s="10">
        <v>0</v>
      </c>
      <c r="O102" s="10">
        <v>0</v>
      </c>
      <c r="P102" s="10">
        <v>324</v>
      </c>
    </row>
    <row r="103" spans="1:16">
      <c r="A103" s="10">
        <v>1381</v>
      </c>
      <c r="B103" s="10">
        <v>3</v>
      </c>
      <c r="C103" s="10" t="s">
        <v>343</v>
      </c>
      <c r="D103" s="10" t="s">
        <v>344</v>
      </c>
      <c r="E103" s="10">
        <v>77203</v>
      </c>
      <c r="F103" s="10">
        <v>568</v>
      </c>
      <c r="G103" s="10">
        <v>2084</v>
      </c>
      <c r="H103" s="10">
        <v>8872</v>
      </c>
      <c r="I103" s="10">
        <v>9</v>
      </c>
      <c r="J103" s="10">
        <v>38628</v>
      </c>
      <c r="K103" s="10">
        <v>1972</v>
      </c>
      <c r="L103" s="10">
        <v>0</v>
      </c>
      <c r="M103" s="10">
        <v>5</v>
      </c>
      <c r="N103" s="10">
        <v>99</v>
      </c>
      <c r="O103" s="10">
        <v>0</v>
      </c>
      <c r="P103" s="10">
        <v>24965</v>
      </c>
    </row>
    <row r="104" spans="1:16">
      <c r="A104" s="10">
        <v>1381</v>
      </c>
      <c r="B104" s="10">
        <v>4</v>
      </c>
      <c r="C104" s="10" t="s">
        <v>345</v>
      </c>
      <c r="D104" s="10" t="s">
        <v>346</v>
      </c>
      <c r="E104" s="10">
        <v>49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21</v>
      </c>
      <c r="L104" s="10">
        <v>0</v>
      </c>
      <c r="M104" s="10">
        <v>0</v>
      </c>
      <c r="N104" s="10">
        <v>28</v>
      </c>
      <c r="O104" s="10">
        <v>0</v>
      </c>
      <c r="P104" s="10">
        <v>0</v>
      </c>
    </row>
    <row r="105" spans="1:16">
      <c r="A105" s="10">
        <v>1381</v>
      </c>
      <c r="B105" s="10">
        <v>4</v>
      </c>
      <c r="C105" s="10" t="s">
        <v>347</v>
      </c>
      <c r="D105" s="10" t="s">
        <v>348</v>
      </c>
      <c r="E105" s="10">
        <v>25794</v>
      </c>
      <c r="F105" s="10">
        <v>34</v>
      </c>
      <c r="G105" s="10">
        <v>259</v>
      </c>
      <c r="H105" s="10">
        <v>504</v>
      </c>
      <c r="I105" s="10">
        <v>0</v>
      </c>
      <c r="J105" s="10">
        <v>24353</v>
      </c>
      <c r="K105" s="10">
        <v>178</v>
      </c>
      <c r="L105" s="10">
        <v>0</v>
      </c>
      <c r="M105" s="10">
        <v>0</v>
      </c>
      <c r="N105" s="10">
        <v>61</v>
      </c>
      <c r="O105" s="10">
        <v>0</v>
      </c>
      <c r="P105" s="10">
        <v>406</v>
      </c>
    </row>
    <row r="106" spans="1:16">
      <c r="A106" s="10">
        <v>1381</v>
      </c>
      <c r="B106" s="10">
        <v>4</v>
      </c>
      <c r="C106" s="10" t="s">
        <v>349</v>
      </c>
      <c r="D106" s="10" t="s">
        <v>350</v>
      </c>
      <c r="E106" s="10">
        <v>3915</v>
      </c>
      <c r="F106" s="10">
        <v>1</v>
      </c>
      <c r="G106" s="10">
        <v>4</v>
      </c>
      <c r="H106" s="10">
        <v>0</v>
      </c>
      <c r="I106" s="10">
        <v>0</v>
      </c>
      <c r="J106" s="10">
        <v>0</v>
      </c>
      <c r="K106" s="10">
        <v>6</v>
      </c>
      <c r="L106" s="10">
        <v>0</v>
      </c>
      <c r="M106" s="10">
        <v>0</v>
      </c>
      <c r="N106" s="10">
        <v>0</v>
      </c>
      <c r="O106" s="10">
        <v>0</v>
      </c>
      <c r="P106" s="10">
        <v>3904</v>
      </c>
    </row>
    <row r="107" spans="1:16">
      <c r="A107" s="10">
        <v>1381</v>
      </c>
      <c r="B107" s="10">
        <v>4</v>
      </c>
      <c r="C107" s="10" t="s">
        <v>351</v>
      </c>
      <c r="D107" s="10" t="s">
        <v>352</v>
      </c>
      <c r="E107" s="10">
        <v>1412</v>
      </c>
      <c r="F107" s="10">
        <v>0</v>
      </c>
      <c r="G107" s="10">
        <v>375</v>
      </c>
      <c r="H107" s="10">
        <v>0</v>
      </c>
      <c r="I107" s="10">
        <v>0</v>
      </c>
      <c r="J107" s="10">
        <v>393</v>
      </c>
      <c r="K107" s="10">
        <v>234</v>
      </c>
      <c r="L107" s="10">
        <v>0</v>
      </c>
      <c r="M107" s="10">
        <v>5</v>
      </c>
      <c r="N107" s="10">
        <v>11</v>
      </c>
      <c r="O107" s="10">
        <v>0</v>
      </c>
      <c r="P107" s="10">
        <v>394</v>
      </c>
    </row>
    <row r="108" spans="1:16">
      <c r="A108" s="10">
        <v>1381</v>
      </c>
      <c r="B108" s="10">
        <v>4</v>
      </c>
      <c r="C108" s="10" t="s">
        <v>353</v>
      </c>
      <c r="D108" s="10" t="s">
        <v>354</v>
      </c>
      <c r="E108" s="10">
        <v>38541</v>
      </c>
      <c r="F108" s="10">
        <v>497</v>
      </c>
      <c r="G108" s="10">
        <v>1445</v>
      </c>
      <c r="H108" s="10">
        <v>7418</v>
      </c>
      <c r="I108" s="10">
        <v>9</v>
      </c>
      <c r="J108" s="10">
        <v>10373</v>
      </c>
      <c r="K108" s="10">
        <v>48</v>
      </c>
      <c r="L108" s="10">
        <v>0</v>
      </c>
      <c r="M108" s="10">
        <v>0</v>
      </c>
      <c r="N108" s="10">
        <v>0</v>
      </c>
      <c r="O108" s="10">
        <v>0</v>
      </c>
      <c r="P108" s="10">
        <v>18751</v>
      </c>
    </row>
    <row r="109" spans="1:16">
      <c r="A109" s="10">
        <v>1381</v>
      </c>
      <c r="B109" s="10">
        <v>4</v>
      </c>
      <c r="C109" s="10" t="s">
        <v>355</v>
      </c>
      <c r="D109" s="10" t="s">
        <v>356</v>
      </c>
      <c r="E109" s="10">
        <v>173</v>
      </c>
      <c r="F109" s="10">
        <v>36</v>
      </c>
      <c r="G109" s="10">
        <v>0</v>
      </c>
      <c r="H109" s="10">
        <v>60</v>
      </c>
      <c r="I109" s="10">
        <v>0</v>
      </c>
      <c r="J109" s="10">
        <v>0</v>
      </c>
      <c r="K109" s="10">
        <v>11</v>
      </c>
      <c r="L109" s="10">
        <v>0</v>
      </c>
      <c r="M109" s="10">
        <v>0</v>
      </c>
      <c r="N109" s="10">
        <v>0</v>
      </c>
      <c r="O109" s="10">
        <v>0</v>
      </c>
      <c r="P109" s="10">
        <v>66</v>
      </c>
    </row>
    <row r="110" spans="1:16">
      <c r="A110" s="10">
        <v>1381</v>
      </c>
      <c r="B110" s="10">
        <v>4</v>
      </c>
      <c r="C110" s="10" t="s">
        <v>357</v>
      </c>
      <c r="D110" s="10" t="s">
        <v>358</v>
      </c>
      <c r="E110" s="10">
        <v>7317</v>
      </c>
      <c r="F110" s="10">
        <v>0</v>
      </c>
      <c r="G110" s="10">
        <v>0</v>
      </c>
      <c r="H110" s="10">
        <v>890</v>
      </c>
      <c r="I110" s="10">
        <v>0</v>
      </c>
      <c r="J110" s="10">
        <v>3510</v>
      </c>
      <c r="K110" s="10">
        <v>1474</v>
      </c>
      <c r="L110" s="10">
        <v>0</v>
      </c>
      <c r="M110" s="10">
        <v>0</v>
      </c>
      <c r="N110" s="10">
        <v>0</v>
      </c>
      <c r="O110" s="10">
        <v>0</v>
      </c>
      <c r="P110" s="10">
        <v>1443</v>
      </c>
    </row>
    <row r="111" spans="1:16">
      <c r="A111" s="10">
        <v>1381</v>
      </c>
      <c r="B111" s="10">
        <v>2</v>
      </c>
      <c r="C111" s="10" t="s">
        <v>359</v>
      </c>
      <c r="D111" s="10" t="s">
        <v>360</v>
      </c>
      <c r="E111" s="10">
        <v>54249</v>
      </c>
      <c r="F111" s="10">
        <v>8478</v>
      </c>
      <c r="G111" s="10">
        <v>2665</v>
      </c>
      <c r="H111" s="10">
        <v>1754</v>
      </c>
      <c r="I111" s="10">
        <v>0</v>
      </c>
      <c r="J111" s="10">
        <v>2482</v>
      </c>
      <c r="K111" s="10">
        <v>5536</v>
      </c>
      <c r="L111" s="10">
        <v>373</v>
      </c>
      <c r="M111" s="10">
        <v>21</v>
      </c>
      <c r="N111" s="10">
        <v>96</v>
      </c>
      <c r="O111" s="10">
        <v>0</v>
      </c>
      <c r="P111" s="10">
        <v>32845</v>
      </c>
    </row>
    <row r="112" spans="1:16">
      <c r="A112" s="10">
        <v>1381</v>
      </c>
      <c r="B112" s="10">
        <v>3</v>
      </c>
      <c r="C112" s="10" t="s">
        <v>361</v>
      </c>
      <c r="D112" s="10" t="s">
        <v>362</v>
      </c>
      <c r="E112" s="10">
        <v>37032</v>
      </c>
      <c r="F112" s="10">
        <v>0</v>
      </c>
      <c r="G112" s="10">
        <v>2228</v>
      </c>
      <c r="H112" s="10">
        <v>850</v>
      </c>
      <c r="I112" s="10">
        <v>0</v>
      </c>
      <c r="J112" s="10">
        <v>2225</v>
      </c>
      <c r="K112" s="10">
        <v>1123</v>
      </c>
      <c r="L112" s="10">
        <v>0</v>
      </c>
      <c r="M112" s="10">
        <v>21</v>
      </c>
      <c r="N112" s="10">
        <v>96</v>
      </c>
      <c r="O112" s="10">
        <v>0</v>
      </c>
      <c r="P112" s="10">
        <v>30490</v>
      </c>
    </row>
    <row r="113" spans="1:16">
      <c r="A113" s="10">
        <v>1381</v>
      </c>
      <c r="B113" s="10">
        <v>4</v>
      </c>
      <c r="C113" s="10" t="s">
        <v>363</v>
      </c>
      <c r="D113" s="10" t="s">
        <v>362</v>
      </c>
      <c r="E113" s="10">
        <v>37032</v>
      </c>
      <c r="F113" s="10">
        <v>0</v>
      </c>
      <c r="G113" s="10">
        <v>2228</v>
      </c>
      <c r="H113" s="10">
        <v>850</v>
      </c>
      <c r="I113" s="10">
        <v>0</v>
      </c>
      <c r="J113" s="10">
        <v>2225</v>
      </c>
      <c r="K113" s="10">
        <v>1123</v>
      </c>
      <c r="L113" s="10">
        <v>0</v>
      </c>
      <c r="M113" s="10">
        <v>21</v>
      </c>
      <c r="N113" s="10">
        <v>96</v>
      </c>
      <c r="O113" s="10">
        <v>0</v>
      </c>
      <c r="P113" s="10">
        <v>30490</v>
      </c>
    </row>
    <row r="114" spans="1:16">
      <c r="A114" s="10">
        <v>1381</v>
      </c>
      <c r="B114" s="10">
        <v>3</v>
      </c>
      <c r="C114" s="10" t="s">
        <v>364</v>
      </c>
      <c r="D114" s="10" t="s">
        <v>365</v>
      </c>
      <c r="E114" s="10">
        <v>7817</v>
      </c>
      <c r="F114" s="10">
        <v>7278</v>
      </c>
      <c r="G114" s="10">
        <v>334</v>
      </c>
      <c r="H114" s="10">
        <v>0</v>
      </c>
      <c r="I114" s="10">
        <v>0</v>
      </c>
      <c r="J114" s="10">
        <v>1</v>
      </c>
      <c r="K114" s="10">
        <v>110</v>
      </c>
      <c r="L114" s="10">
        <v>0</v>
      </c>
      <c r="M114" s="10">
        <v>0</v>
      </c>
      <c r="N114" s="10">
        <v>0</v>
      </c>
      <c r="O114" s="10">
        <v>0</v>
      </c>
      <c r="P114" s="10">
        <v>94</v>
      </c>
    </row>
    <row r="115" spans="1:16">
      <c r="A115" s="10">
        <v>1381</v>
      </c>
      <c r="B115" s="10">
        <v>4</v>
      </c>
      <c r="C115" s="10" t="s">
        <v>366</v>
      </c>
      <c r="D115" s="10" t="s">
        <v>365</v>
      </c>
      <c r="E115" s="10">
        <v>7817</v>
      </c>
      <c r="F115" s="10">
        <v>7278</v>
      </c>
      <c r="G115" s="10">
        <v>334</v>
      </c>
      <c r="H115" s="10">
        <v>0</v>
      </c>
      <c r="I115" s="10">
        <v>0</v>
      </c>
      <c r="J115" s="10">
        <v>1</v>
      </c>
      <c r="K115" s="10">
        <v>110</v>
      </c>
      <c r="L115" s="10">
        <v>0</v>
      </c>
      <c r="M115" s="10">
        <v>0</v>
      </c>
      <c r="N115" s="10">
        <v>0</v>
      </c>
      <c r="O115" s="10">
        <v>0</v>
      </c>
      <c r="P115" s="10">
        <v>94</v>
      </c>
    </row>
    <row r="116" spans="1:16">
      <c r="A116" s="10">
        <v>1381</v>
      </c>
      <c r="B116" s="10">
        <v>3</v>
      </c>
      <c r="C116" s="10" t="s">
        <v>367</v>
      </c>
      <c r="D116" s="10" t="s">
        <v>368</v>
      </c>
      <c r="E116" s="10">
        <v>9400</v>
      </c>
      <c r="F116" s="10">
        <v>1200</v>
      </c>
      <c r="G116" s="10">
        <v>103</v>
      </c>
      <c r="H116" s="10">
        <v>904</v>
      </c>
      <c r="I116" s="10">
        <v>0</v>
      </c>
      <c r="J116" s="10">
        <v>256</v>
      </c>
      <c r="K116" s="10">
        <v>4303</v>
      </c>
      <c r="L116" s="10">
        <v>373</v>
      </c>
      <c r="M116" s="10">
        <v>0</v>
      </c>
      <c r="N116" s="10">
        <v>0</v>
      </c>
      <c r="O116" s="10">
        <v>0</v>
      </c>
      <c r="P116" s="10">
        <v>2261</v>
      </c>
    </row>
    <row r="117" spans="1:16">
      <c r="A117" s="10">
        <v>1381</v>
      </c>
      <c r="B117" s="10">
        <v>4</v>
      </c>
      <c r="C117" s="10" t="s">
        <v>369</v>
      </c>
      <c r="D117" s="10" t="s">
        <v>370</v>
      </c>
      <c r="E117" s="10">
        <v>9330</v>
      </c>
      <c r="F117" s="10">
        <v>1200</v>
      </c>
      <c r="G117" s="10">
        <v>103</v>
      </c>
      <c r="H117" s="10">
        <v>904</v>
      </c>
      <c r="I117" s="10">
        <v>0</v>
      </c>
      <c r="J117" s="10">
        <v>256</v>
      </c>
      <c r="K117" s="10">
        <v>4302</v>
      </c>
      <c r="L117" s="10">
        <v>373</v>
      </c>
      <c r="M117" s="10">
        <v>0</v>
      </c>
      <c r="N117" s="10">
        <v>0</v>
      </c>
      <c r="O117" s="10">
        <v>0</v>
      </c>
      <c r="P117" s="10">
        <v>2191</v>
      </c>
    </row>
    <row r="118" spans="1:16">
      <c r="A118" s="10">
        <v>1381</v>
      </c>
      <c r="B118" s="10">
        <v>4</v>
      </c>
      <c r="C118" s="10" t="s">
        <v>371</v>
      </c>
      <c r="D118" s="10" t="s">
        <v>372</v>
      </c>
      <c r="E118" s="10">
        <v>70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70</v>
      </c>
    </row>
    <row r="119" spans="1:16">
      <c r="A119" s="10">
        <v>1381</v>
      </c>
      <c r="B119" s="10">
        <v>2</v>
      </c>
      <c r="C119" s="10" t="s">
        <v>373</v>
      </c>
      <c r="D119" s="10" t="s">
        <v>374</v>
      </c>
      <c r="E119" s="10">
        <v>22359</v>
      </c>
      <c r="F119" s="10">
        <v>305</v>
      </c>
      <c r="G119" s="10">
        <v>4855</v>
      </c>
      <c r="H119" s="10">
        <v>211</v>
      </c>
      <c r="I119" s="10">
        <v>0</v>
      </c>
      <c r="J119" s="10">
        <v>1126</v>
      </c>
      <c r="K119" s="10">
        <v>5670</v>
      </c>
      <c r="L119" s="10">
        <v>0</v>
      </c>
      <c r="M119" s="10">
        <v>4</v>
      </c>
      <c r="N119" s="10">
        <v>45</v>
      </c>
      <c r="O119" s="10">
        <v>14</v>
      </c>
      <c r="P119" s="10">
        <v>10129</v>
      </c>
    </row>
    <row r="120" spans="1:16">
      <c r="A120" s="10">
        <v>1381</v>
      </c>
      <c r="B120" s="10">
        <v>3</v>
      </c>
      <c r="C120" s="10" t="s">
        <v>375</v>
      </c>
      <c r="D120" s="10" t="s">
        <v>376</v>
      </c>
      <c r="E120" s="10">
        <v>8648</v>
      </c>
      <c r="F120" s="10">
        <v>190</v>
      </c>
      <c r="G120" s="10">
        <v>882</v>
      </c>
      <c r="H120" s="10">
        <v>211</v>
      </c>
      <c r="I120" s="10">
        <v>0</v>
      </c>
      <c r="J120" s="10">
        <v>218</v>
      </c>
      <c r="K120" s="10">
        <v>217</v>
      </c>
      <c r="L120" s="10">
        <v>0</v>
      </c>
      <c r="M120" s="10">
        <v>4</v>
      </c>
      <c r="N120" s="10">
        <v>0</v>
      </c>
      <c r="O120" s="10">
        <v>0</v>
      </c>
      <c r="P120" s="10">
        <v>6925</v>
      </c>
    </row>
    <row r="121" spans="1:16">
      <c r="A121" s="10">
        <v>1381</v>
      </c>
      <c r="B121" s="10">
        <v>4</v>
      </c>
      <c r="C121" s="10" t="s">
        <v>377</v>
      </c>
      <c r="D121" s="10" t="s">
        <v>378</v>
      </c>
      <c r="E121" s="10">
        <v>6545</v>
      </c>
      <c r="F121" s="10">
        <v>190</v>
      </c>
      <c r="G121" s="10">
        <v>876</v>
      </c>
      <c r="H121" s="10">
        <v>211</v>
      </c>
      <c r="I121" s="10">
        <v>0</v>
      </c>
      <c r="J121" s="10">
        <v>216</v>
      </c>
      <c r="K121" s="10">
        <v>149</v>
      </c>
      <c r="L121" s="10">
        <v>0</v>
      </c>
      <c r="M121" s="10">
        <v>4</v>
      </c>
      <c r="N121" s="10">
        <v>0</v>
      </c>
      <c r="O121" s="10">
        <v>0</v>
      </c>
      <c r="P121" s="10">
        <v>4898</v>
      </c>
    </row>
    <row r="122" spans="1:16">
      <c r="A122" s="10">
        <v>1381</v>
      </c>
      <c r="B122" s="10">
        <v>4</v>
      </c>
      <c r="C122" s="10" t="s">
        <v>379</v>
      </c>
      <c r="D122" s="10" t="s">
        <v>380</v>
      </c>
      <c r="E122" s="10">
        <v>2102</v>
      </c>
      <c r="F122" s="10">
        <v>0</v>
      </c>
      <c r="G122" s="10">
        <v>5</v>
      </c>
      <c r="H122" s="10">
        <v>0</v>
      </c>
      <c r="I122" s="10">
        <v>0</v>
      </c>
      <c r="J122" s="10">
        <v>1</v>
      </c>
      <c r="K122" s="10">
        <v>69</v>
      </c>
      <c r="L122" s="10">
        <v>0</v>
      </c>
      <c r="M122" s="10">
        <v>0</v>
      </c>
      <c r="N122" s="10">
        <v>0</v>
      </c>
      <c r="O122" s="10">
        <v>0</v>
      </c>
      <c r="P122" s="10">
        <v>2027</v>
      </c>
    </row>
    <row r="123" spans="1:16">
      <c r="A123" s="10">
        <v>1381</v>
      </c>
      <c r="B123" s="10">
        <v>4</v>
      </c>
      <c r="C123" s="10" t="s">
        <v>381</v>
      </c>
      <c r="D123" s="10" t="s">
        <v>382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</row>
    <row r="124" spans="1:16">
      <c r="A124" s="10">
        <v>1381</v>
      </c>
      <c r="B124" s="10">
        <v>3</v>
      </c>
      <c r="C124" s="10" t="s">
        <v>383</v>
      </c>
      <c r="D124" s="10" t="s">
        <v>384</v>
      </c>
      <c r="E124" s="10">
        <v>13712</v>
      </c>
      <c r="F124" s="10">
        <v>115</v>
      </c>
      <c r="G124" s="10">
        <v>3973</v>
      </c>
      <c r="H124" s="10">
        <v>0</v>
      </c>
      <c r="I124" s="10">
        <v>0</v>
      </c>
      <c r="J124" s="10">
        <v>908</v>
      </c>
      <c r="K124" s="10">
        <v>5452</v>
      </c>
      <c r="L124" s="10">
        <v>0</v>
      </c>
      <c r="M124" s="10">
        <v>0</v>
      </c>
      <c r="N124" s="10">
        <v>45</v>
      </c>
      <c r="O124" s="10">
        <v>14</v>
      </c>
      <c r="P124" s="10">
        <v>3204</v>
      </c>
    </row>
    <row r="125" spans="1:16">
      <c r="A125" s="10">
        <v>1381</v>
      </c>
      <c r="B125" s="10">
        <v>4</v>
      </c>
      <c r="C125" s="10" t="s">
        <v>385</v>
      </c>
      <c r="D125" s="10" t="s">
        <v>386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</row>
    <row r="126" spans="1:16">
      <c r="A126" s="10">
        <v>1381</v>
      </c>
      <c r="B126" s="10">
        <v>4</v>
      </c>
      <c r="C126" s="10" t="s">
        <v>387</v>
      </c>
      <c r="D126" s="10" t="s">
        <v>388</v>
      </c>
      <c r="E126" s="10">
        <v>3151</v>
      </c>
      <c r="F126" s="10">
        <v>0</v>
      </c>
      <c r="G126" s="10">
        <v>152</v>
      </c>
      <c r="H126" s="10">
        <v>0</v>
      </c>
      <c r="I126" s="10">
        <v>0</v>
      </c>
      <c r="J126" s="10">
        <v>0</v>
      </c>
      <c r="K126" s="10">
        <v>61</v>
      </c>
      <c r="L126" s="10">
        <v>0</v>
      </c>
      <c r="M126" s="10">
        <v>0</v>
      </c>
      <c r="N126" s="10">
        <v>45</v>
      </c>
      <c r="O126" s="10">
        <v>14</v>
      </c>
      <c r="P126" s="10">
        <v>2878</v>
      </c>
    </row>
    <row r="127" spans="1:16">
      <c r="A127" s="10">
        <v>1381</v>
      </c>
      <c r="B127" s="10">
        <v>4</v>
      </c>
      <c r="C127" s="10" t="s">
        <v>389</v>
      </c>
      <c r="D127" s="10" t="s">
        <v>390</v>
      </c>
      <c r="E127" s="10">
        <v>106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4</v>
      </c>
      <c r="L127" s="10">
        <v>0</v>
      </c>
      <c r="M127" s="10">
        <v>0</v>
      </c>
      <c r="N127" s="10">
        <v>0</v>
      </c>
      <c r="O127" s="10">
        <v>0</v>
      </c>
      <c r="P127" s="10">
        <v>102</v>
      </c>
    </row>
    <row r="128" spans="1:16">
      <c r="A128" s="10">
        <v>1381</v>
      </c>
      <c r="B128" s="10">
        <v>4</v>
      </c>
      <c r="C128" s="10" t="s">
        <v>391</v>
      </c>
      <c r="D128" s="10" t="s">
        <v>392</v>
      </c>
      <c r="E128" s="10">
        <v>10455</v>
      </c>
      <c r="F128" s="10">
        <v>115</v>
      </c>
      <c r="G128" s="10">
        <v>3821</v>
      </c>
      <c r="H128" s="10">
        <v>0</v>
      </c>
      <c r="I128" s="10">
        <v>0</v>
      </c>
      <c r="J128" s="10">
        <v>908</v>
      </c>
      <c r="K128" s="10">
        <v>5387</v>
      </c>
      <c r="L128" s="10">
        <v>0</v>
      </c>
      <c r="M128" s="10">
        <v>0</v>
      </c>
      <c r="N128" s="10">
        <v>0</v>
      </c>
      <c r="O128" s="10">
        <v>0</v>
      </c>
      <c r="P128" s="10">
        <v>225</v>
      </c>
    </row>
    <row r="129" spans="1:16">
      <c r="A129" s="10">
        <v>1381</v>
      </c>
      <c r="B129" s="10">
        <v>2</v>
      </c>
      <c r="C129" s="10" t="s">
        <v>393</v>
      </c>
      <c r="D129" s="10" t="s">
        <v>394</v>
      </c>
      <c r="E129" s="10">
        <v>168017</v>
      </c>
      <c r="F129" s="10">
        <v>200</v>
      </c>
      <c r="G129" s="10">
        <v>146</v>
      </c>
      <c r="H129" s="10">
        <v>0</v>
      </c>
      <c r="I129" s="10">
        <v>243</v>
      </c>
      <c r="J129" s="10">
        <v>0</v>
      </c>
      <c r="K129" s="10">
        <v>34</v>
      </c>
      <c r="L129" s="10">
        <v>75</v>
      </c>
      <c r="M129" s="10">
        <v>2599</v>
      </c>
      <c r="N129" s="10">
        <v>0</v>
      </c>
      <c r="O129" s="10">
        <v>0</v>
      </c>
      <c r="P129" s="10">
        <v>164720</v>
      </c>
    </row>
    <row r="130" spans="1:16">
      <c r="A130" s="10">
        <v>1381</v>
      </c>
      <c r="B130" s="10">
        <v>3</v>
      </c>
      <c r="C130" s="10" t="s">
        <v>395</v>
      </c>
      <c r="D130" s="10" t="s">
        <v>396</v>
      </c>
      <c r="E130" s="10">
        <v>139660</v>
      </c>
      <c r="F130" s="10">
        <v>0</v>
      </c>
      <c r="G130" s="10">
        <v>23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2164</v>
      </c>
      <c r="N130" s="10">
        <v>0</v>
      </c>
      <c r="O130" s="10">
        <v>0</v>
      </c>
      <c r="P130" s="10">
        <v>137472</v>
      </c>
    </row>
    <row r="131" spans="1:16">
      <c r="A131" s="10">
        <v>1381</v>
      </c>
      <c r="B131" s="10">
        <v>4</v>
      </c>
      <c r="C131" s="10" t="s">
        <v>397</v>
      </c>
      <c r="D131" s="10" t="s">
        <v>396</v>
      </c>
      <c r="E131" s="10">
        <v>139660</v>
      </c>
      <c r="F131" s="10">
        <v>0</v>
      </c>
      <c r="G131" s="10">
        <v>23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2164</v>
      </c>
      <c r="N131" s="10">
        <v>0</v>
      </c>
      <c r="O131" s="10">
        <v>0</v>
      </c>
      <c r="P131" s="10">
        <v>137472</v>
      </c>
    </row>
    <row r="132" spans="1:16">
      <c r="A132" s="10">
        <v>1381</v>
      </c>
      <c r="B132" s="10">
        <v>3</v>
      </c>
      <c r="C132" s="10" t="s">
        <v>398</v>
      </c>
      <c r="D132" s="10" t="s">
        <v>399</v>
      </c>
      <c r="E132" s="10">
        <v>27660</v>
      </c>
      <c r="F132" s="10">
        <v>0</v>
      </c>
      <c r="G132" s="10">
        <v>123</v>
      </c>
      <c r="H132" s="10">
        <v>0</v>
      </c>
      <c r="I132" s="10">
        <v>243</v>
      </c>
      <c r="J132" s="10">
        <v>0</v>
      </c>
      <c r="K132" s="10">
        <v>0</v>
      </c>
      <c r="L132" s="10">
        <v>0</v>
      </c>
      <c r="M132" s="10">
        <v>371</v>
      </c>
      <c r="N132" s="10">
        <v>0</v>
      </c>
      <c r="O132" s="10">
        <v>0</v>
      </c>
      <c r="P132" s="10">
        <v>26923</v>
      </c>
    </row>
    <row r="133" spans="1:16">
      <c r="A133" s="10">
        <v>1381</v>
      </c>
      <c r="B133" s="10">
        <v>4</v>
      </c>
      <c r="C133" s="10" t="s">
        <v>400</v>
      </c>
      <c r="D133" s="10" t="s">
        <v>399</v>
      </c>
      <c r="E133" s="10">
        <v>27660</v>
      </c>
      <c r="F133" s="10">
        <v>0</v>
      </c>
      <c r="G133" s="10">
        <v>123</v>
      </c>
      <c r="H133" s="10">
        <v>0</v>
      </c>
      <c r="I133" s="10">
        <v>243</v>
      </c>
      <c r="J133" s="10">
        <v>0</v>
      </c>
      <c r="K133" s="10">
        <v>0</v>
      </c>
      <c r="L133" s="10">
        <v>0</v>
      </c>
      <c r="M133" s="10">
        <v>371</v>
      </c>
      <c r="N133" s="10">
        <v>0</v>
      </c>
      <c r="O133" s="10">
        <v>0</v>
      </c>
      <c r="P133" s="10">
        <v>26923</v>
      </c>
    </row>
    <row r="134" spans="1:16">
      <c r="A134" s="10">
        <v>1381</v>
      </c>
      <c r="B134" s="10">
        <v>3</v>
      </c>
      <c r="C134" s="10" t="s">
        <v>401</v>
      </c>
      <c r="D134" s="10" t="s">
        <v>402</v>
      </c>
      <c r="E134" s="10">
        <v>36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6</v>
      </c>
      <c r="L134" s="10">
        <v>0</v>
      </c>
      <c r="M134" s="10">
        <v>15</v>
      </c>
      <c r="N134" s="10">
        <v>0</v>
      </c>
      <c r="O134" s="10">
        <v>0</v>
      </c>
      <c r="P134" s="10">
        <v>16</v>
      </c>
    </row>
    <row r="135" spans="1:16">
      <c r="A135" s="10">
        <v>1381</v>
      </c>
      <c r="B135" s="10">
        <v>4</v>
      </c>
      <c r="C135" s="10" t="s">
        <v>403</v>
      </c>
      <c r="D135" s="10" t="s">
        <v>402</v>
      </c>
      <c r="E135" s="10">
        <v>36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6</v>
      </c>
      <c r="L135" s="10">
        <v>0</v>
      </c>
      <c r="M135" s="10">
        <v>15</v>
      </c>
      <c r="N135" s="10">
        <v>0</v>
      </c>
      <c r="O135" s="10">
        <v>0</v>
      </c>
      <c r="P135" s="10">
        <v>16</v>
      </c>
    </row>
    <row r="136" spans="1:16">
      <c r="A136" s="10">
        <v>1381</v>
      </c>
      <c r="B136" s="10">
        <v>3</v>
      </c>
      <c r="C136" s="10" t="s">
        <v>404</v>
      </c>
      <c r="D136" s="10" t="s">
        <v>405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</row>
    <row r="137" spans="1:16">
      <c r="A137" s="10">
        <v>1381</v>
      </c>
      <c r="B137" s="10">
        <v>4</v>
      </c>
      <c r="C137" s="10" t="s">
        <v>406</v>
      </c>
      <c r="D137" s="10" t="s">
        <v>405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</row>
    <row r="138" spans="1:16">
      <c r="A138" s="10">
        <v>1381</v>
      </c>
      <c r="B138" s="10">
        <v>3</v>
      </c>
      <c r="C138" s="10" t="s">
        <v>407</v>
      </c>
      <c r="D138" s="10" t="s">
        <v>408</v>
      </c>
      <c r="E138" s="10">
        <v>616</v>
      </c>
      <c r="F138" s="10">
        <v>200</v>
      </c>
      <c r="G138" s="10">
        <v>0</v>
      </c>
      <c r="H138" s="10">
        <v>0</v>
      </c>
      <c r="I138" s="10">
        <v>0</v>
      </c>
      <c r="J138" s="10">
        <v>0</v>
      </c>
      <c r="K138" s="10">
        <v>28</v>
      </c>
      <c r="L138" s="10">
        <v>75</v>
      </c>
      <c r="M138" s="10">
        <v>25</v>
      </c>
      <c r="N138" s="10">
        <v>0</v>
      </c>
      <c r="O138" s="10">
        <v>0</v>
      </c>
      <c r="P138" s="10">
        <v>289</v>
      </c>
    </row>
    <row r="139" spans="1:16">
      <c r="A139" s="10">
        <v>1381</v>
      </c>
      <c r="B139" s="10">
        <v>4</v>
      </c>
      <c r="C139" s="10" t="s">
        <v>409</v>
      </c>
      <c r="D139" s="10" t="s">
        <v>410</v>
      </c>
      <c r="E139" s="10">
        <v>516</v>
      </c>
      <c r="F139" s="10">
        <v>200</v>
      </c>
      <c r="G139" s="10">
        <v>0</v>
      </c>
      <c r="H139" s="10">
        <v>0</v>
      </c>
      <c r="I139" s="10">
        <v>0</v>
      </c>
      <c r="J139" s="10">
        <v>0</v>
      </c>
      <c r="K139" s="10">
        <v>28</v>
      </c>
      <c r="L139" s="10">
        <v>0</v>
      </c>
      <c r="M139" s="10">
        <v>0</v>
      </c>
      <c r="N139" s="10">
        <v>0</v>
      </c>
      <c r="O139" s="10">
        <v>0</v>
      </c>
      <c r="P139" s="10">
        <v>289</v>
      </c>
    </row>
    <row r="140" spans="1:16">
      <c r="A140" s="10">
        <v>1381</v>
      </c>
      <c r="B140" s="10">
        <v>4</v>
      </c>
      <c r="C140" s="10" t="s">
        <v>411</v>
      </c>
      <c r="D140" s="10" t="s">
        <v>412</v>
      </c>
      <c r="E140" s="10">
        <v>100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75</v>
      </c>
      <c r="M140" s="10">
        <v>25</v>
      </c>
      <c r="N140" s="10">
        <v>0</v>
      </c>
      <c r="O140" s="10">
        <v>0</v>
      </c>
      <c r="P140" s="10">
        <v>0</v>
      </c>
    </row>
    <row r="141" spans="1:16">
      <c r="A141" s="10">
        <v>1381</v>
      </c>
      <c r="B141" s="10">
        <v>3</v>
      </c>
      <c r="C141" s="10" t="s">
        <v>413</v>
      </c>
      <c r="D141" s="10" t="s">
        <v>414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</row>
    <row r="142" spans="1:16">
      <c r="A142" s="10">
        <v>1381</v>
      </c>
      <c r="B142" s="10">
        <v>4</v>
      </c>
      <c r="C142" s="10" t="s">
        <v>415</v>
      </c>
      <c r="D142" s="10" t="s">
        <v>414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</row>
    <row r="143" spans="1:16">
      <c r="A143" s="10">
        <v>1381</v>
      </c>
      <c r="B143" s="10">
        <v>7</v>
      </c>
      <c r="C143" s="10" t="s">
        <v>416</v>
      </c>
      <c r="D143" s="10" t="s">
        <v>417</v>
      </c>
      <c r="E143" s="10">
        <v>45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25</v>
      </c>
      <c r="N143" s="10">
        <v>0</v>
      </c>
      <c r="O143" s="10">
        <v>0</v>
      </c>
      <c r="P143" s="10">
        <v>20</v>
      </c>
    </row>
    <row r="144" spans="1:16">
      <c r="A144" s="10">
        <v>1381</v>
      </c>
      <c r="B144" s="10">
        <v>9</v>
      </c>
      <c r="C144" s="10" t="s">
        <v>418</v>
      </c>
      <c r="D144" s="10" t="s">
        <v>417</v>
      </c>
      <c r="E144" s="10">
        <v>45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25</v>
      </c>
      <c r="N144" s="10">
        <v>0</v>
      </c>
      <c r="O144" s="10">
        <v>0</v>
      </c>
      <c r="P144" s="10">
        <v>20</v>
      </c>
    </row>
    <row r="145" spans="1:16">
      <c r="A145" s="10">
        <v>1381</v>
      </c>
      <c r="B145" s="10">
        <v>2</v>
      </c>
      <c r="C145" s="10" t="s">
        <v>419</v>
      </c>
      <c r="D145" s="10" t="s">
        <v>420</v>
      </c>
      <c r="E145" s="10">
        <v>11353</v>
      </c>
      <c r="F145" s="10">
        <v>0</v>
      </c>
      <c r="G145" s="10">
        <v>883</v>
      </c>
      <c r="H145" s="10">
        <v>0</v>
      </c>
      <c r="I145" s="10">
        <v>0</v>
      </c>
      <c r="J145" s="10">
        <v>62</v>
      </c>
      <c r="K145" s="10">
        <v>142</v>
      </c>
      <c r="L145" s="10">
        <v>0</v>
      </c>
      <c r="M145" s="10">
        <v>5</v>
      </c>
      <c r="N145" s="10">
        <v>227</v>
      </c>
      <c r="O145" s="10">
        <v>0</v>
      </c>
      <c r="P145" s="10">
        <v>10032</v>
      </c>
    </row>
    <row r="146" spans="1:16">
      <c r="A146" s="10">
        <v>1381</v>
      </c>
      <c r="B146" s="10">
        <v>3</v>
      </c>
      <c r="C146" s="10" t="s">
        <v>421</v>
      </c>
      <c r="D146" s="10" t="s">
        <v>422</v>
      </c>
      <c r="E146" s="10">
        <v>8171</v>
      </c>
      <c r="F146" s="10">
        <v>0</v>
      </c>
      <c r="G146" s="10">
        <v>328</v>
      </c>
      <c r="H146" s="10">
        <v>0</v>
      </c>
      <c r="I146" s="10">
        <v>0</v>
      </c>
      <c r="J146" s="10">
        <v>62</v>
      </c>
      <c r="K146" s="10">
        <v>129</v>
      </c>
      <c r="L146" s="10">
        <v>0</v>
      </c>
      <c r="M146" s="10">
        <v>0</v>
      </c>
      <c r="N146" s="10">
        <v>0</v>
      </c>
      <c r="O146" s="10">
        <v>0</v>
      </c>
      <c r="P146" s="10">
        <v>7652</v>
      </c>
    </row>
    <row r="147" spans="1:16">
      <c r="A147" s="10">
        <v>1381</v>
      </c>
      <c r="B147" s="10">
        <v>4</v>
      </c>
      <c r="C147" s="10" t="s">
        <v>423</v>
      </c>
      <c r="D147" s="10" t="s">
        <v>422</v>
      </c>
      <c r="E147" s="10">
        <v>8171</v>
      </c>
      <c r="F147" s="10">
        <v>0</v>
      </c>
      <c r="G147" s="10">
        <v>328</v>
      </c>
      <c r="H147" s="10">
        <v>0</v>
      </c>
      <c r="I147" s="10">
        <v>0</v>
      </c>
      <c r="J147" s="10">
        <v>62</v>
      </c>
      <c r="K147" s="10">
        <v>129</v>
      </c>
      <c r="L147" s="10">
        <v>0</v>
      </c>
      <c r="M147" s="10">
        <v>0</v>
      </c>
      <c r="N147" s="10">
        <v>0</v>
      </c>
      <c r="O147" s="10">
        <v>0</v>
      </c>
      <c r="P147" s="10">
        <v>7652</v>
      </c>
    </row>
    <row r="148" spans="1:16">
      <c r="A148" s="10">
        <v>1381</v>
      </c>
      <c r="B148" s="10">
        <v>3</v>
      </c>
      <c r="C148" s="10" t="s">
        <v>424</v>
      </c>
      <c r="D148" s="10" t="s">
        <v>425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</row>
    <row r="149" spans="1:16">
      <c r="A149" s="10">
        <v>1381</v>
      </c>
      <c r="B149" s="10">
        <v>4</v>
      </c>
      <c r="C149" s="10" t="s">
        <v>426</v>
      </c>
      <c r="D149" s="10" t="s">
        <v>425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</row>
    <row r="150" spans="1:16">
      <c r="A150" s="10">
        <v>1381</v>
      </c>
      <c r="B150" s="10">
        <v>3</v>
      </c>
      <c r="C150" s="10" t="s">
        <v>427</v>
      </c>
      <c r="D150" s="10" t="s">
        <v>428</v>
      </c>
      <c r="E150" s="10">
        <v>2058</v>
      </c>
      <c r="F150" s="10">
        <v>0</v>
      </c>
      <c r="G150" s="10">
        <v>2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5</v>
      </c>
      <c r="N150" s="10">
        <v>0</v>
      </c>
      <c r="O150" s="10">
        <v>0</v>
      </c>
      <c r="P150" s="10">
        <v>2050</v>
      </c>
    </row>
    <row r="151" spans="1:16">
      <c r="A151" s="10">
        <v>1381</v>
      </c>
      <c r="B151" s="10">
        <v>14</v>
      </c>
      <c r="C151" s="10" t="s">
        <v>429</v>
      </c>
      <c r="D151" s="10" t="s">
        <v>430</v>
      </c>
      <c r="E151" s="10">
        <v>2058</v>
      </c>
      <c r="F151" s="10">
        <v>0</v>
      </c>
      <c r="G151" s="10">
        <v>2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5</v>
      </c>
      <c r="N151" s="10">
        <v>0</v>
      </c>
      <c r="O151" s="10">
        <v>0</v>
      </c>
      <c r="P151" s="10">
        <v>2050</v>
      </c>
    </row>
    <row r="152" spans="1:16">
      <c r="A152" s="10">
        <v>1381</v>
      </c>
      <c r="B152" s="10">
        <v>3</v>
      </c>
      <c r="C152" s="10" t="s">
        <v>431</v>
      </c>
      <c r="D152" s="10" t="s">
        <v>432</v>
      </c>
      <c r="E152" s="10">
        <v>28</v>
      </c>
      <c r="F152" s="10">
        <v>0</v>
      </c>
      <c r="G152" s="10">
        <v>28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</row>
    <row r="153" spans="1:16">
      <c r="A153" s="10">
        <v>1381</v>
      </c>
      <c r="B153" s="10">
        <v>4</v>
      </c>
      <c r="C153" s="10" t="s">
        <v>433</v>
      </c>
      <c r="D153" s="10" t="s">
        <v>432</v>
      </c>
      <c r="E153" s="10">
        <v>28</v>
      </c>
      <c r="F153" s="10">
        <v>0</v>
      </c>
      <c r="G153" s="10">
        <v>28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</row>
    <row r="154" spans="1:16">
      <c r="A154" s="10">
        <v>1381</v>
      </c>
      <c r="B154" s="10">
        <v>3</v>
      </c>
      <c r="C154" s="10" t="s">
        <v>434</v>
      </c>
      <c r="D154" s="10" t="s">
        <v>435</v>
      </c>
      <c r="E154" s="10">
        <v>1014</v>
      </c>
      <c r="F154" s="10">
        <v>0</v>
      </c>
      <c r="G154" s="10">
        <v>526</v>
      </c>
      <c r="H154" s="10">
        <v>0</v>
      </c>
      <c r="I154" s="10">
        <v>0</v>
      </c>
      <c r="J154" s="10">
        <v>0</v>
      </c>
      <c r="K154" s="10">
        <v>13</v>
      </c>
      <c r="L154" s="10">
        <v>0</v>
      </c>
      <c r="M154" s="10">
        <v>0</v>
      </c>
      <c r="N154" s="10">
        <v>227</v>
      </c>
      <c r="O154" s="10">
        <v>0</v>
      </c>
      <c r="P154" s="10">
        <v>248</v>
      </c>
    </row>
    <row r="155" spans="1:16">
      <c r="A155" s="10">
        <v>1381</v>
      </c>
      <c r="B155" s="10">
        <v>4</v>
      </c>
      <c r="C155" s="10" t="s">
        <v>436</v>
      </c>
      <c r="D155" s="10" t="s">
        <v>435</v>
      </c>
      <c r="E155" s="10">
        <v>1014</v>
      </c>
      <c r="F155" s="10">
        <v>0</v>
      </c>
      <c r="G155" s="10">
        <v>526</v>
      </c>
      <c r="H155" s="10">
        <v>0</v>
      </c>
      <c r="I155" s="10">
        <v>0</v>
      </c>
      <c r="J155" s="10">
        <v>0</v>
      </c>
      <c r="K155" s="10">
        <v>13</v>
      </c>
      <c r="L155" s="10">
        <v>0</v>
      </c>
      <c r="M155" s="10">
        <v>0</v>
      </c>
      <c r="N155" s="10">
        <v>227</v>
      </c>
      <c r="O155" s="10">
        <v>0</v>
      </c>
      <c r="P155" s="10">
        <v>248</v>
      </c>
    </row>
    <row r="156" spans="1:16">
      <c r="A156" s="10">
        <v>1381</v>
      </c>
      <c r="B156" s="10">
        <v>3</v>
      </c>
      <c r="C156" s="10" t="s">
        <v>437</v>
      </c>
      <c r="D156" s="10" t="s">
        <v>438</v>
      </c>
      <c r="E156" s="10">
        <v>82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82</v>
      </c>
    </row>
    <row r="157" spans="1:16">
      <c r="A157" s="10">
        <v>1381</v>
      </c>
      <c r="B157" s="10">
        <v>4</v>
      </c>
      <c r="C157" s="10" t="s">
        <v>439</v>
      </c>
      <c r="D157" s="10" t="s">
        <v>438</v>
      </c>
      <c r="E157" s="10">
        <v>82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82</v>
      </c>
    </row>
    <row r="158" spans="1:16">
      <c r="A158" s="10">
        <v>1381</v>
      </c>
      <c r="B158" s="10">
        <v>2</v>
      </c>
      <c r="C158" s="10" t="s">
        <v>440</v>
      </c>
      <c r="D158" s="10" t="s">
        <v>441</v>
      </c>
      <c r="E158" s="10">
        <v>46373</v>
      </c>
      <c r="F158" s="10">
        <v>7770</v>
      </c>
      <c r="G158" s="10">
        <v>2723</v>
      </c>
      <c r="H158" s="10">
        <v>0</v>
      </c>
      <c r="I158" s="10">
        <v>0</v>
      </c>
      <c r="J158" s="10">
        <v>1730</v>
      </c>
      <c r="K158" s="10">
        <v>209</v>
      </c>
      <c r="L158" s="10">
        <v>0</v>
      </c>
      <c r="M158" s="10">
        <v>0</v>
      </c>
      <c r="N158" s="10">
        <v>0</v>
      </c>
      <c r="O158" s="10">
        <v>0</v>
      </c>
      <c r="P158" s="10">
        <v>33940</v>
      </c>
    </row>
    <row r="159" spans="1:16">
      <c r="A159" s="10">
        <v>1381</v>
      </c>
      <c r="B159" s="10">
        <v>3</v>
      </c>
      <c r="C159" s="10" t="s">
        <v>442</v>
      </c>
      <c r="D159" s="10" t="s">
        <v>443</v>
      </c>
      <c r="E159" s="10">
        <v>32875</v>
      </c>
      <c r="F159" s="10">
        <v>5709</v>
      </c>
      <c r="G159" s="10">
        <v>317</v>
      </c>
      <c r="H159" s="10">
        <v>0</v>
      </c>
      <c r="I159" s="10">
        <v>0</v>
      </c>
      <c r="J159" s="10">
        <v>1598</v>
      </c>
      <c r="K159" s="10">
        <v>76</v>
      </c>
      <c r="L159" s="10">
        <v>0</v>
      </c>
      <c r="M159" s="10">
        <v>0</v>
      </c>
      <c r="N159" s="10">
        <v>0</v>
      </c>
      <c r="O159" s="10">
        <v>0</v>
      </c>
      <c r="P159" s="10">
        <v>25175</v>
      </c>
    </row>
    <row r="160" spans="1:16">
      <c r="A160" s="10">
        <v>1381</v>
      </c>
      <c r="B160" s="10">
        <v>4</v>
      </c>
      <c r="C160" s="10" t="s">
        <v>444</v>
      </c>
      <c r="D160" s="10" t="s">
        <v>445</v>
      </c>
      <c r="E160" s="10">
        <v>21587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12</v>
      </c>
      <c r="L160" s="10">
        <v>0</v>
      </c>
      <c r="M160" s="10">
        <v>0</v>
      </c>
      <c r="N160" s="10">
        <v>0</v>
      </c>
      <c r="O160" s="10">
        <v>0</v>
      </c>
      <c r="P160" s="10">
        <v>21575</v>
      </c>
    </row>
    <row r="161" spans="1:16">
      <c r="A161" s="10">
        <v>1381</v>
      </c>
      <c r="B161" s="10">
        <v>4</v>
      </c>
      <c r="C161" s="10" t="s">
        <v>446</v>
      </c>
      <c r="D161" s="10" t="s">
        <v>447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</row>
    <row r="162" spans="1:16">
      <c r="A162" s="10">
        <v>1381</v>
      </c>
      <c r="B162" s="10">
        <v>4</v>
      </c>
      <c r="C162" s="10" t="s">
        <v>448</v>
      </c>
      <c r="D162" s="10" t="s">
        <v>449</v>
      </c>
      <c r="E162" s="10">
        <v>6276</v>
      </c>
      <c r="F162" s="10">
        <v>5544</v>
      </c>
      <c r="G162" s="10">
        <v>74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658</v>
      </c>
    </row>
    <row r="163" spans="1:16">
      <c r="A163" s="10">
        <v>1381</v>
      </c>
      <c r="B163" s="10">
        <v>4</v>
      </c>
      <c r="C163" s="10" t="s">
        <v>450</v>
      </c>
      <c r="D163" s="10" t="s">
        <v>451</v>
      </c>
      <c r="E163" s="10">
        <v>207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8</v>
      </c>
      <c r="L163" s="10">
        <v>0</v>
      </c>
      <c r="M163" s="10">
        <v>0</v>
      </c>
      <c r="N163" s="10">
        <v>0</v>
      </c>
      <c r="O163" s="10">
        <v>0</v>
      </c>
      <c r="P163" s="10">
        <v>199</v>
      </c>
    </row>
    <row r="164" spans="1:16">
      <c r="A164" s="10">
        <v>1381</v>
      </c>
      <c r="B164" s="10">
        <v>4</v>
      </c>
      <c r="C164" s="10" t="s">
        <v>452</v>
      </c>
      <c r="D164" s="10" t="s">
        <v>453</v>
      </c>
      <c r="E164" s="10">
        <v>141</v>
      </c>
      <c r="F164" s="10">
        <v>0</v>
      </c>
      <c r="G164" s="10">
        <v>126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15</v>
      </c>
    </row>
    <row r="165" spans="1:16">
      <c r="A165" s="10">
        <v>1381</v>
      </c>
      <c r="B165" s="10">
        <v>4</v>
      </c>
      <c r="C165" s="10" t="s">
        <v>454</v>
      </c>
      <c r="D165" s="10" t="s">
        <v>455</v>
      </c>
      <c r="E165" s="10">
        <v>951</v>
      </c>
      <c r="F165" s="10">
        <v>0</v>
      </c>
      <c r="G165" s="10">
        <v>45</v>
      </c>
      <c r="H165" s="10">
        <v>0</v>
      </c>
      <c r="I165" s="10">
        <v>0</v>
      </c>
      <c r="J165" s="10">
        <v>0</v>
      </c>
      <c r="K165" s="10">
        <v>37</v>
      </c>
      <c r="L165" s="10">
        <v>0</v>
      </c>
      <c r="M165" s="10">
        <v>0</v>
      </c>
      <c r="N165" s="10">
        <v>0</v>
      </c>
      <c r="O165" s="10">
        <v>0</v>
      </c>
      <c r="P165" s="10">
        <v>869</v>
      </c>
    </row>
    <row r="166" spans="1:16">
      <c r="A166" s="10">
        <v>1381</v>
      </c>
      <c r="B166" s="10">
        <v>4</v>
      </c>
      <c r="C166" s="10" t="s">
        <v>456</v>
      </c>
      <c r="D166" s="10" t="s">
        <v>457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</row>
    <row r="167" spans="1:16">
      <c r="A167" s="10">
        <v>1381</v>
      </c>
      <c r="B167" s="10">
        <v>9</v>
      </c>
      <c r="C167" s="10" t="s">
        <v>458</v>
      </c>
      <c r="D167" s="10" t="s">
        <v>459</v>
      </c>
      <c r="E167" s="10">
        <v>3713</v>
      </c>
      <c r="F167" s="10">
        <v>165</v>
      </c>
      <c r="G167" s="10">
        <v>72</v>
      </c>
      <c r="H167" s="10">
        <v>0</v>
      </c>
      <c r="I167" s="10">
        <v>0</v>
      </c>
      <c r="J167" s="10">
        <v>1598</v>
      </c>
      <c r="K167" s="10">
        <v>18</v>
      </c>
      <c r="L167" s="10">
        <v>0</v>
      </c>
      <c r="M167" s="10">
        <v>0</v>
      </c>
      <c r="N167" s="10">
        <v>0</v>
      </c>
      <c r="O167" s="10">
        <v>0</v>
      </c>
      <c r="P167" s="10">
        <v>1860</v>
      </c>
    </row>
    <row r="168" spans="1:16">
      <c r="A168" s="10">
        <v>1381</v>
      </c>
      <c r="B168" s="10">
        <v>3</v>
      </c>
      <c r="C168" s="10" t="s">
        <v>460</v>
      </c>
      <c r="D168" s="10" t="s">
        <v>461</v>
      </c>
      <c r="E168" s="10">
        <v>13498</v>
      </c>
      <c r="F168" s="10">
        <v>2061</v>
      </c>
      <c r="G168" s="10">
        <v>2406</v>
      </c>
      <c r="H168" s="10">
        <v>0</v>
      </c>
      <c r="I168" s="10">
        <v>0</v>
      </c>
      <c r="J168" s="10">
        <v>132</v>
      </c>
      <c r="K168" s="10">
        <v>133</v>
      </c>
      <c r="L168" s="10">
        <v>0</v>
      </c>
      <c r="M168" s="10">
        <v>0</v>
      </c>
      <c r="N168" s="10">
        <v>0</v>
      </c>
      <c r="O168" s="10">
        <v>0</v>
      </c>
      <c r="P168" s="10">
        <v>8765</v>
      </c>
    </row>
    <row r="169" spans="1:16">
      <c r="A169" s="10">
        <v>1381</v>
      </c>
      <c r="B169" s="10">
        <v>4</v>
      </c>
      <c r="C169" s="10" t="s">
        <v>462</v>
      </c>
      <c r="D169" s="10" t="s">
        <v>463</v>
      </c>
      <c r="E169" s="10">
        <v>2422</v>
      </c>
      <c r="F169" s="10">
        <v>2001</v>
      </c>
      <c r="G169" s="10">
        <v>134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287</v>
      </c>
    </row>
    <row r="170" spans="1:16">
      <c r="A170" s="10">
        <v>1381</v>
      </c>
      <c r="B170" s="10">
        <v>4</v>
      </c>
      <c r="C170" s="10" t="s">
        <v>464</v>
      </c>
      <c r="D170" s="10" t="s">
        <v>465</v>
      </c>
      <c r="E170" s="10">
        <v>45</v>
      </c>
      <c r="F170" s="10">
        <v>0</v>
      </c>
      <c r="G170" s="10">
        <v>0</v>
      </c>
      <c r="H170" s="10">
        <v>0</v>
      </c>
      <c r="I170" s="10">
        <v>0</v>
      </c>
      <c r="J170" s="10">
        <v>4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41</v>
      </c>
    </row>
    <row r="171" spans="1:16">
      <c r="A171" s="10">
        <v>1381</v>
      </c>
      <c r="B171" s="10">
        <v>4</v>
      </c>
      <c r="C171" s="10" t="s">
        <v>466</v>
      </c>
      <c r="D171" s="10" t="s">
        <v>467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</row>
    <row r="172" spans="1:16">
      <c r="A172" s="10">
        <v>1381</v>
      </c>
      <c r="B172" s="10">
        <v>4</v>
      </c>
      <c r="C172" s="10" t="s">
        <v>468</v>
      </c>
      <c r="D172" s="10" t="s">
        <v>469</v>
      </c>
      <c r="E172" s="10">
        <v>2753</v>
      </c>
      <c r="F172" s="10">
        <v>60</v>
      </c>
      <c r="G172" s="10">
        <v>2251</v>
      </c>
      <c r="H172" s="10">
        <v>0</v>
      </c>
      <c r="I172" s="10">
        <v>0</v>
      </c>
      <c r="J172" s="10">
        <v>128</v>
      </c>
      <c r="K172" s="10">
        <v>126</v>
      </c>
      <c r="L172" s="10">
        <v>0</v>
      </c>
      <c r="M172" s="10">
        <v>0</v>
      </c>
      <c r="N172" s="10">
        <v>0</v>
      </c>
      <c r="O172" s="10">
        <v>0</v>
      </c>
      <c r="P172" s="10">
        <v>188</v>
      </c>
    </row>
    <row r="173" spans="1:16">
      <c r="A173" s="10">
        <v>1381</v>
      </c>
      <c r="B173" s="10">
        <v>4</v>
      </c>
      <c r="C173" s="10" t="s">
        <v>470</v>
      </c>
      <c r="D173" s="10" t="s">
        <v>471</v>
      </c>
      <c r="E173" s="10">
        <v>24</v>
      </c>
      <c r="F173" s="10">
        <v>0</v>
      </c>
      <c r="G173" s="10">
        <v>21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3</v>
      </c>
    </row>
    <row r="174" spans="1:16">
      <c r="A174" s="10">
        <v>1381</v>
      </c>
      <c r="B174" s="10">
        <v>4</v>
      </c>
      <c r="C174" s="10" t="s">
        <v>472</v>
      </c>
      <c r="D174" s="10" t="s">
        <v>473</v>
      </c>
      <c r="E174" s="10">
        <v>7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7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</row>
    <row r="175" spans="1:16">
      <c r="A175" s="10">
        <v>1381</v>
      </c>
      <c r="B175" s="10">
        <v>4</v>
      </c>
      <c r="C175" s="10" t="s">
        <v>474</v>
      </c>
      <c r="D175" s="10" t="s">
        <v>475</v>
      </c>
      <c r="E175" s="10">
        <v>8245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8245</v>
      </c>
    </row>
    <row r="176" spans="1:16">
      <c r="A176" s="10">
        <v>1381</v>
      </c>
      <c r="B176" s="10">
        <v>2</v>
      </c>
      <c r="C176" s="10" t="s">
        <v>476</v>
      </c>
      <c r="D176" s="10" t="s">
        <v>477</v>
      </c>
      <c r="E176" s="10">
        <v>85830</v>
      </c>
      <c r="F176" s="10">
        <v>74114</v>
      </c>
      <c r="G176" s="10">
        <v>2088</v>
      </c>
      <c r="H176" s="10">
        <v>0</v>
      </c>
      <c r="I176" s="10">
        <v>0</v>
      </c>
      <c r="J176" s="10">
        <v>120</v>
      </c>
      <c r="K176" s="10">
        <v>756</v>
      </c>
      <c r="L176" s="10">
        <v>0</v>
      </c>
      <c r="M176" s="10">
        <v>111</v>
      </c>
      <c r="N176" s="10">
        <v>60</v>
      </c>
      <c r="O176" s="10">
        <v>0</v>
      </c>
      <c r="P176" s="10">
        <v>8581</v>
      </c>
    </row>
    <row r="177" spans="1:16">
      <c r="A177" s="10">
        <v>1381</v>
      </c>
      <c r="B177" s="10">
        <v>3</v>
      </c>
      <c r="C177" s="10" t="s">
        <v>478</v>
      </c>
      <c r="D177" s="10" t="s">
        <v>479</v>
      </c>
      <c r="E177" s="10">
        <v>5439</v>
      </c>
      <c r="F177" s="10">
        <v>0</v>
      </c>
      <c r="G177" s="10">
        <v>1566</v>
      </c>
      <c r="H177" s="10">
        <v>0</v>
      </c>
      <c r="I177" s="10">
        <v>0</v>
      </c>
      <c r="J177" s="10">
        <v>0</v>
      </c>
      <c r="K177" s="10">
        <v>298</v>
      </c>
      <c r="L177" s="10">
        <v>0</v>
      </c>
      <c r="M177" s="10">
        <v>0</v>
      </c>
      <c r="N177" s="10">
        <v>0</v>
      </c>
      <c r="O177" s="10">
        <v>0</v>
      </c>
      <c r="P177" s="10">
        <v>3575</v>
      </c>
    </row>
    <row r="178" spans="1:16">
      <c r="A178" s="10">
        <v>1381</v>
      </c>
      <c r="B178" s="10">
        <v>4</v>
      </c>
      <c r="C178" s="10" t="s">
        <v>480</v>
      </c>
      <c r="D178" s="10" t="s">
        <v>479</v>
      </c>
      <c r="E178" s="10">
        <v>5439</v>
      </c>
      <c r="F178" s="10">
        <v>0</v>
      </c>
      <c r="G178" s="10">
        <v>1566</v>
      </c>
      <c r="H178" s="10">
        <v>0</v>
      </c>
      <c r="I178" s="10">
        <v>0</v>
      </c>
      <c r="J178" s="10">
        <v>0</v>
      </c>
      <c r="K178" s="10">
        <v>298</v>
      </c>
      <c r="L178" s="10">
        <v>0</v>
      </c>
      <c r="M178" s="10">
        <v>0</v>
      </c>
      <c r="N178" s="10">
        <v>0</v>
      </c>
      <c r="O178" s="10">
        <v>0</v>
      </c>
      <c r="P178" s="10">
        <v>3575</v>
      </c>
    </row>
    <row r="179" spans="1:16">
      <c r="A179" s="10">
        <v>1381</v>
      </c>
      <c r="B179" s="10">
        <v>3</v>
      </c>
      <c r="C179" s="10" t="s">
        <v>481</v>
      </c>
      <c r="D179" s="10" t="s">
        <v>482</v>
      </c>
      <c r="E179" s="10">
        <v>77302</v>
      </c>
      <c r="F179" s="10">
        <v>74074</v>
      </c>
      <c r="G179" s="10">
        <v>0</v>
      </c>
      <c r="H179" s="10">
        <v>0</v>
      </c>
      <c r="I179" s="10">
        <v>0</v>
      </c>
      <c r="J179" s="10">
        <v>0</v>
      </c>
      <c r="K179" s="10">
        <v>59</v>
      </c>
      <c r="L179" s="10">
        <v>0</v>
      </c>
      <c r="M179" s="10">
        <v>1</v>
      </c>
      <c r="N179" s="10">
        <v>0</v>
      </c>
      <c r="O179" s="10">
        <v>0</v>
      </c>
      <c r="P179" s="10">
        <v>3169</v>
      </c>
    </row>
    <row r="180" spans="1:16">
      <c r="A180" s="10">
        <v>1381</v>
      </c>
      <c r="B180" s="10">
        <v>4</v>
      </c>
      <c r="C180" s="10" t="s">
        <v>483</v>
      </c>
      <c r="D180" s="10" t="s">
        <v>482</v>
      </c>
      <c r="E180" s="10">
        <v>77302</v>
      </c>
      <c r="F180" s="10">
        <v>74074</v>
      </c>
      <c r="G180" s="10">
        <v>0</v>
      </c>
      <c r="H180" s="10">
        <v>0</v>
      </c>
      <c r="I180" s="10">
        <v>0</v>
      </c>
      <c r="J180" s="10">
        <v>0</v>
      </c>
      <c r="K180" s="10">
        <v>59</v>
      </c>
      <c r="L180" s="10">
        <v>0</v>
      </c>
      <c r="M180" s="10">
        <v>1</v>
      </c>
      <c r="N180" s="10">
        <v>0</v>
      </c>
      <c r="O180" s="10">
        <v>0</v>
      </c>
      <c r="P180" s="10">
        <v>3169</v>
      </c>
    </row>
    <row r="181" spans="1:16">
      <c r="A181" s="10">
        <v>1381</v>
      </c>
      <c r="B181" s="10">
        <v>3</v>
      </c>
      <c r="C181" s="10" t="s">
        <v>484</v>
      </c>
      <c r="D181" s="10" t="s">
        <v>485</v>
      </c>
      <c r="E181" s="10">
        <v>3088</v>
      </c>
      <c r="F181" s="10">
        <v>40</v>
      </c>
      <c r="G181" s="10">
        <v>523</v>
      </c>
      <c r="H181" s="10">
        <v>0</v>
      </c>
      <c r="I181" s="10">
        <v>0</v>
      </c>
      <c r="J181" s="10">
        <v>120</v>
      </c>
      <c r="K181" s="10">
        <v>399</v>
      </c>
      <c r="L181" s="10">
        <v>0</v>
      </c>
      <c r="M181" s="10">
        <v>110</v>
      </c>
      <c r="N181" s="10">
        <v>60</v>
      </c>
      <c r="O181" s="10">
        <v>0</v>
      </c>
      <c r="P181" s="10">
        <v>1837</v>
      </c>
    </row>
    <row r="182" spans="1:16">
      <c r="A182" s="10">
        <v>1381</v>
      </c>
      <c r="B182" s="10">
        <v>4</v>
      </c>
      <c r="C182" s="10" t="s">
        <v>486</v>
      </c>
      <c r="D182" s="10" t="s">
        <v>485</v>
      </c>
      <c r="E182" s="10">
        <v>3088</v>
      </c>
      <c r="F182" s="10">
        <v>40</v>
      </c>
      <c r="G182" s="10">
        <v>523</v>
      </c>
      <c r="H182" s="10">
        <v>0</v>
      </c>
      <c r="I182" s="10">
        <v>0</v>
      </c>
      <c r="J182" s="10">
        <v>120</v>
      </c>
      <c r="K182" s="10">
        <v>399</v>
      </c>
      <c r="L182" s="10">
        <v>0</v>
      </c>
      <c r="M182" s="10">
        <v>110</v>
      </c>
      <c r="N182" s="10">
        <v>60</v>
      </c>
      <c r="O182" s="10">
        <v>0</v>
      </c>
      <c r="P182" s="10">
        <v>1837</v>
      </c>
    </row>
    <row r="183" spans="1:16">
      <c r="A183" s="10">
        <v>1381</v>
      </c>
      <c r="B183" s="10">
        <v>2</v>
      </c>
      <c r="C183" s="10" t="s">
        <v>487</v>
      </c>
      <c r="D183" s="10" t="s">
        <v>488</v>
      </c>
      <c r="E183" s="10">
        <v>37005</v>
      </c>
      <c r="F183" s="10">
        <v>0</v>
      </c>
      <c r="G183" s="10">
        <v>88</v>
      </c>
      <c r="H183" s="10">
        <v>0</v>
      </c>
      <c r="I183" s="10">
        <v>0</v>
      </c>
      <c r="J183" s="10">
        <v>605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36312</v>
      </c>
    </row>
    <row r="184" spans="1:16">
      <c r="A184" s="10">
        <v>1381</v>
      </c>
      <c r="B184" s="10">
        <v>3</v>
      </c>
      <c r="C184" s="10" t="s">
        <v>489</v>
      </c>
      <c r="D184" s="10" t="s">
        <v>490</v>
      </c>
      <c r="E184" s="10">
        <v>35931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35931</v>
      </c>
    </row>
    <row r="185" spans="1:16">
      <c r="A185" s="10">
        <v>1381</v>
      </c>
      <c r="B185" s="10">
        <v>4</v>
      </c>
      <c r="C185" s="10" t="s">
        <v>491</v>
      </c>
      <c r="D185" s="10" t="s">
        <v>492</v>
      </c>
      <c r="E185" s="10">
        <v>35931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35931</v>
      </c>
    </row>
    <row r="186" spans="1:16">
      <c r="A186" s="10">
        <v>1381</v>
      </c>
      <c r="B186" s="10">
        <v>4</v>
      </c>
      <c r="C186" s="10" t="s">
        <v>493</v>
      </c>
      <c r="D186" s="10" t="s">
        <v>494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</row>
    <row r="187" spans="1:16">
      <c r="A187" s="10">
        <v>1381</v>
      </c>
      <c r="B187" s="10">
        <v>3</v>
      </c>
      <c r="C187" s="10" t="s">
        <v>495</v>
      </c>
      <c r="D187" s="10" t="s">
        <v>496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</row>
    <row r="188" spans="1:16">
      <c r="A188" s="10">
        <v>1381</v>
      </c>
      <c r="B188" s="10">
        <v>4</v>
      </c>
      <c r="C188" s="10" t="s">
        <v>497</v>
      </c>
      <c r="D188" s="10" t="s">
        <v>496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</row>
    <row r="189" spans="1:16">
      <c r="A189" s="10">
        <v>1381</v>
      </c>
      <c r="B189" s="10">
        <v>3</v>
      </c>
      <c r="C189" s="10" t="s">
        <v>498</v>
      </c>
      <c r="D189" s="10" t="s">
        <v>499</v>
      </c>
      <c r="E189" s="10">
        <v>1073</v>
      </c>
      <c r="F189" s="10">
        <v>0</v>
      </c>
      <c r="G189" s="10">
        <v>88</v>
      </c>
      <c r="H189" s="10">
        <v>0</v>
      </c>
      <c r="I189" s="10">
        <v>0</v>
      </c>
      <c r="J189" s="10">
        <v>605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381</v>
      </c>
    </row>
    <row r="190" spans="1:16">
      <c r="A190" s="10">
        <v>1381</v>
      </c>
      <c r="B190" s="10">
        <v>4</v>
      </c>
      <c r="C190" s="10" t="s">
        <v>500</v>
      </c>
      <c r="D190" s="10" t="s">
        <v>501</v>
      </c>
      <c r="E190" s="10">
        <v>693</v>
      </c>
      <c r="F190" s="10">
        <v>0</v>
      </c>
      <c r="G190" s="10">
        <v>88</v>
      </c>
      <c r="H190" s="10">
        <v>0</v>
      </c>
      <c r="I190" s="10">
        <v>0</v>
      </c>
      <c r="J190" s="10">
        <v>605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</row>
    <row r="191" spans="1:16">
      <c r="A191" s="10">
        <v>1381</v>
      </c>
      <c r="B191" s="10">
        <v>4</v>
      </c>
      <c r="C191" s="10" t="s">
        <v>502</v>
      </c>
      <c r="D191" s="10" t="s">
        <v>503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</row>
    <row r="192" spans="1:16">
      <c r="A192" s="10">
        <v>1381</v>
      </c>
      <c r="B192" s="10">
        <v>4</v>
      </c>
      <c r="C192" s="10" t="s">
        <v>504</v>
      </c>
      <c r="D192" s="10" t="s">
        <v>499</v>
      </c>
      <c r="E192" s="10">
        <v>381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381</v>
      </c>
    </row>
    <row r="193" spans="1:16">
      <c r="A193" s="10">
        <v>1381</v>
      </c>
      <c r="B193" s="10">
        <v>2</v>
      </c>
      <c r="C193" s="10" t="s">
        <v>505</v>
      </c>
      <c r="D193" s="10" t="s">
        <v>506</v>
      </c>
      <c r="E193" s="10">
        <v>1475</v>
      </c>
      <c r="F193" s="10">
        <v>1322</v>
      </c>
      <c r="G193" s="10">
        <v>54</v>
      </c>
      <c r="H193" s="10">
        <v>7</v>
      </c>
      <c r="I193" s="10">
        <v>4</v>
      </c>
      <c r="J193" s="10">
        <v>21</v>
      </c>
      <c r="K193" s="10">
        <v>47</v>
      </c>
      <c r="L193" s="10">
        <v>0</v>
      </c>
      <c r="M193" s="10">
        <v>0</v>
      </c>
      <c r="N193" s="10">
        <v>0</v>
      </c>
      <c r="O193" s="10">
        <v>0</v>
      </c>
      <c r="P193" s="10">
        <v>20</v>
      </c>
    </row>
    <row r="194" spans="1:16">
      <c r="A194" s="10">
        <v>1381</v>
      </c>
      <c r="B194" s="10">
        <v>3</v>
      </c>
      <c r="C194" s="10" t="s">
        <v>507</v>
      </c>
      <c r="D194" s="10" t="s">
        <v>506</v>
      </c>
      <c r="E194" s="10">
        <v>1475</v>
      </c>
      <c r="F194" s="10">
        <v>1322</v>
      </c>
      <c r="G194" s="10">
        <v>54</v>
      </c>
      <c r="H194" s="10">
        <v>7</v>
      </c>
      <c r="I194" s="10">
        <v>4</v>
      </c>
      <c r="J194" s="10">
        <v>21</v>
      </c>
      <c r="K194" s="10">
        <v>47</v>
      </c>
      <c r="L194" s="10">
        <v>0</v>
      </c>
      <c r="M194" s="10">
        <v>0</v>
      </c>
      <c r="N194" s="10">
        <v>0</v>
      </c>
      <c r="O194" s="10">
        <v>0</v>
      </c>
      <c r="P194" s="10">
        <v>20</v>
      </c>
    </row>
    <row r="195" spans="1:16">
      <c r="A195" s="10">
        <v>1381</v>
      </c>
      <c r="B195" s="10">
        <v>4</v>
      </c>
      <c r="C195" s="10" t="s">
        <v>508</v>
      </c>
      <c r="D195" s="10" t="s">
        <v>506</v>
      </c>
      <c r="E195" s="10">
        <v>1475</v>
      </c>
      <c r="F195" s="10">
        <v>1322</v>
      </c>
      <c r="G195" s="10">
        <v>54</v>
      </c>
      <c r="H195" s="10">
        <v>7</v>
      </c>
      <c r="I195" s="10">
        <v>4</v>
      </c>
      <c r="J195" s="10">
        <v>21</v>
      </c>
      <c r="K195" s="10">
        <v>47</v>
      </c>
      <c r="L195" s="10">
        <v>0</v>
      </c>
      <c r="M195" s="10">
        <v>0</v>
      </c>
      <c r="N195" s="10">
        <v>0</v>
      </c>
      <c r="O195" s="10">
        <v>0</v>
      </c>
      <c r="P195" s="10">
        <v>20</v>
      </c>
    </row>
    <row r="196" spans="1:16">
      <c r="A196" s="10">
        <v>1381</v>
      </c>
      <c r="B196" s="10">
        <v>2</v>
      </c>
      <c r="C196" s="10" t="s">
        <v>509</v>
      </c>
      <c r="D196" s="10" t="s">
        <v>510</v>
      </c>
      <c r="E196" s="10">
        <v>194</v>
      </c>
      <c r="F196" s="10">
        <v>0</v>
      </c>
      <c r="G196" s="10">
        <v>55</v>
      </c>
      <c r="H196" s="10">
        <v>0</v>
      </c>
      <c r="I196" s="10">
        <v>0</v>
      </c>
      <c r="J196" s="10">
        <v>0</v>
      </c>
      <c r="K196" s="10">
        <v>24</v>
      </c>
      <c r="L196" s="10">
        <v>0</v>
      </c>
      <c r="M196" s="10">
        <v>0</v>
      </c>
      <c r="N196" s="10">
        <v>0</v>
      </c>
      <c r="O196" s="10">
        <v>0</v>
      </c>
      <c r="P196" s="10">
        <v>115</v>
      </c>
    </row>
    <row r="197" spans="1:16">
      <c r="A197" s="10">
        <v>1381</v>
      </c>
      <c r="B197" s="10">
        <v>3</v>
      </c>
      <c r="C197" s="10" t="s">
        <v>511</v>
      </c>
      <c r="D197" s="10" t="s">
        <v>512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</row>
    <row r="198" spans="1:16">
      <c r="A198" s="10">
        <v>1381</v>
      </c>
      <c r="B198" s="10">
        <v>9</v>
      </c>
      <c r="C198" s="10" t="s">
        <v>513</v>
      </c>
      <c r="D198" s="10" t="s">
        <v>514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</row>
    <row r="199" spans="1:16">
      <c r="A199" s="10">
        <v>1381</v>
      </c>
      <c r="B199" s="10">
        <v>3</v>
      </c>
      <c r="C199" s="10" t="s">
        <v>515</v>
      </c>
      <c r="D199" s="10" t="s">
        <v>516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</row>
    <row r="200" spans="1:16">
      <c r="A200" s="10">
        <v>1381</v>
      </c>
      <c r="B200" s="10">
        <v>4</v>
      </c>
      <c r="C200" s="10" t="s">
        <v>517</v>
      </c>
      <c r="D200" s="10" t="s">
        <v>516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</row>
    <row r="201" spans="1:16">
      <c r="A201" s="10">
        <v>1381</v>
      </c>
      <c r="B201" s="10">
        <v>3</v>
      </c>
      <c r="C201" s="10" t="s">
        <v>518</v>
      </c>
      <c r="D201" s="10" t="s">
        <v>519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</row>
    <row r="202" spans="1:16">
      <c r="A202" s="10">
        <v>1381</v>
      </c>
      <c r="B202" s="10">
        <v>4</v>
      </c>
      <c r="C202" s="10" t="s">
        <v>520</v>
      </c>
      <c r="D202" s="10" t="s">
        <v>519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</row>
    <row r="203" spans="1:16">
      <c r="A203" s="10">
        <v>1381</v>
      </c>
      <c r="B203" s="10">
        <v>3</v>
      </c>
      <c r="C203" s="10" t="s">
        <v>521</v>
      </c>
      <c r="D203" s="10" t="s">
        <v>522</v>
      </c>
      <c r="E203" s="10">
        <v>170</v>
      </c>
      <c r="F203" s="10">
        <v>0</v>
      </c>
      <c r="G203" s="10">
        <v>55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115</v>
      </c>
    </row>
    <row r="204" spans="1:16">
      <c r="A204" s="10">
        <v>1381</v>
      </c>
      <c r="B204" s="10">
        <v>4</v>
      </c>
      <c r="C204" s="10" t="s">
        <v>523</v>
      </c>
      <c r="D204" s="10" t="s">
        <v>522</v>
      </c>
      <c r="E204" s="10">
        <v>170</v>
      </c>
      <c r="F204" s="10">
        <v>0</v>
      </c>
      <c r="G204" s="10">
        <v>55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115</v>
      </c>
    </row>
    <row r="205" spans="1:16">
      <c r="A205" s="10">
        <v>1381</v>
      </c>
      <c r="B205" s="10">
        <v>7</v>
      </c>
      <c r="C205" s="10" t="s">
        <v>524</v>
      </c>
      <c r="D205" s="10" t="s">
        <v>525</v>
      </c>
      <c r="E205" s="10">
        <v>24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24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</row>
    <row r="206" spans="1:16">
      <c r="A206" s="10">
        <v>1381</v>
      </c>
      <c r="B206" s="10">
        <v>9</v>
      </c>
      <c r="C206" s="10" t="s">
        <v>526</v>
      </c>
      <c r="D206" s="10" t="s">
        <v>525</v>
      </c>
      <c r="E206" s="10">
        <v>24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24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</row>
    <row r="207" spans="1:16">
      <c r="A207" s="10">
        <v>1381</v>
      </c>
      <c r="B207" s="10">
        <v>2</v>
      </c>
      <c r="C207" s="10" t="s">
        <v>527</v>
      </c>
      <c r="D207" s="10" t="s">
        <v>528</v>
      </c>
      <c r="E207" s="10">
        <v>31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31</v>
      </c>
    </row>
    <row r="208" spans="1:16">
      <c r="A208" s="10">
        <v>1381</v>
      </c>
      <c r="B208" s="10">
        <v>7</v>
      </c>
      <c r="C208" s="10" t="s">
        <v>529</v>
      </c>
      <c r="D208" s="10" t="s">
        <v>530</v>
      </c>
      <c r="E208" s="10">
        <v>31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31</v>
      </c>
    </row>
    <row r="209" spans="1:16">
      <c r="A209" s="10">
        <v>1381</v>
      </c>
      <c r="B209" s="10">
        <v>19</v>
      </c>
      <c r="C209" s="10" t="s">
        <v>531</v>
      </c>
      <c r="D209" s="10" t="s">
        <v>532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</row>
    <row r="210" spans="1:16">
      <c r="A210" s="10">
        <v>1381</v>
      </c>
      <c r="B210" s="10">
        <v>4</v>
      </c>
      <c r="C210" s="10" t="s">
        <v>533</v>
      </c>
      <c r="D210" s="10" t="s">
        <v>534</v>
      </c>
      <c r="E210" s="10">
        <v>31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31</v>
      </c>
    </row>
    <row r="211" spans="1:16">
      <c r="A211" s="10">
        <v>1381</v>
      </c>
      <c r="B211" s="10">
        <v>4</v>
      </c>
      <c r="C211" s="10" t="s">
        <v>535</v>
      </c>
      <c r="D211" s="10" t="s">
        <v>536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</row>
    <row r="212" spans="1:16">
      <c r="A212" s="10">
        <v>1381</v>
      </c>
      <c r="B212" s="10">
        <v>4</v>
      </c>
      <c r="C212" s="10" t="s">
        <v>537</v>
      </c>
      <c r="D212" s="10" t="s">
        <v>538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</row>
    <row r="213" spans="1:16">
      <c r="A213" s="10">
        <v>0</v>
      </c>
      <c r="B213" s="10">
        <v>0</v>
      </c>
      <c r="C213" s="10">
        <v>0</v>
      </c>
      <c r="D213" s="10">
        <v>0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</row>
    <row r="214" spans="1:16">
      <c r="A214" s="10">
        <v>0</v>
      </c>
      <c r="B214" s="10">
        <v>0</v>
      </c>
      <c r="C214" s="10">
        <v>0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</row>
    <row r="215" spans="1:16">
      <c r="A215" s="10">
        <v>0</v>
      </c>
      <c r="B215" s="10">
        <v>0</v>
      </c>
      <c r="C215" s="10">
        <v>0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</row>
    <row r="216" spans="1:16">
      <c r="A216" s="10">
        <v>0</v>
      </c>
      <c r="B216" s="10">
        <v>0</v>
      </c>
      <c r="C216" s="10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</row>
    <row r="217" spans="1:16">
      <c r="A217" s="10">
        <v>0</v>
      </c>
      <c r="B217" s="10">
        <v>0</v>
      </c>
      <c r="C217" s="10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</row>
    <row r="218" spans="1:16">
      <c r="A218" s="10">
        <v>0</v>
      </c>
      <c r="B218" s="10">
        <v>0</v>
      </c>
      <c r="C218" s="10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</row>
    <row r="219" spans="1:16">
      <c r="A219" s="10">
        <v>0</v>
      </c>
      <c r="B219" s="10">
        <v>0</v>
      </c>
      <c r="C219" s="10">
        <v>0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</row>
    <row r="220" spans="1:16">
      <c r="A220" s="10">
        <v>0</v>
      </c>
      <c r="B220" s="10">
        <v>0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</row>
    <row r="221" spans="1:16">
      <c r="A221" s="10">
        <v>0</v>
      </c>
      <c r="B221" s="10">
        <v>0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</row>
    <row r="222" spans="1:16">
      <c r="A222" s="10">
        <v>0</v>
      </c>
      <c r="B222" s="10">
        <v>0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</row>
    <row r="223" spans="1:16">
      <c r="A223" s="10">
        <v>0</v>
      </c>
      <c r="B223" s="10">
        <v>0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</row>
    <row r="224" spans="1:16">
      <c r="A224" s="10">
        <v>0</v>
      </c>
      <c r="B224" s="10">
        <v>0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</row>
    <row r="225" spans="1:16">
      <c r="A225" s="10">
        <v>0</v>
      </c>
      <c r="B225" s="10">
        <v>0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</row>
    <row r="226" spans="1:16">
      <c r="A226" s="10">
        <v>0</v>
      </c>
      <c r="B226" s="10">
        <v>0</v>
      </c>
      <c r="C226" s="10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</row>
    <row r="227" spans="1:16">
      <c r="A227" s="10">
        <v>0</v>
      </c>
      <c r="B227" s="10">
        <v>0</v>
      </c>
      <c r="C227" s="10">
        <v>0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</row>
    <row r="228" spans="1:16">
      <c r="A228" s="10">
        <v>0</v>
      </c>
      <c r="B228" s="10">
        <v>0</v>
      </c>
      <c r="C228" s="10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</row>
    <row r="229" spans="1:16">
      <c r="A229" s="10">
        <v>0</v>
      </c>
      <c r="B229" s="10">
        <v>0</v>
      </c>
      <c r="C229" s="10">
        <v>0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</row>
    <row r="230" spans="1:16">
      <c r="A230" s="10">
        <v>0</v>
      </c>
      <c r="B230" s="10">
        <v>0</v>
      </c>
      <c r="C230" s="10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فهرست جداول</vt:lpstr>
      <vt:lpstr>T01</vt:lpstr>
      <vt:lpstr>T02</vt:lpstr>
      <vt:lpstr>T03</vt:lpstr>
      <vt:lpstr>T04</vt:lpstr>
      <vt:lpstr>T05</vt:lpstr>
      <vt:lpstr>T06</vt:lpstr>
      <vt:lpstr>T07</vt:lpstr>
      <vt:lpstr>T08</vt:lpstr>
      <vt:lpstr>T09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Rezaee, Alireza</dc:creator>
  <cp:lastModifiedBy>هاله اسکندری</cp:lastModifiedBy>
  <dcterms:created xsi:type="dcterms:W3CDTF">2020-06-15T05:57:32Z</dcterms:created>
  <dcterms:modified xsi:type="dcterms:W3CDTF">2021-03-08T10:18:21Z</dcterms:modified>
</cp:coreProperties>
</file>