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<sst xmlns="http://schemas.openxmlformats.org/spreadsheetml/2006/main" count="4990" uniqueCount="572">
  <si>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</si>
  <si>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</si>
  <si>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</si>
  <si>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</si>
  <si>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</si>
  <si>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</si>
  <si>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</si>
  <si>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</si>
  <si>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</si>
  <si>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</si>
  <si>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</si>
  <si>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</si>
  <si>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</si>
  <si>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</si>
  <si>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</si>
  <si>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</si>
  <si>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</si>
  <si>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</si>
  <si>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</si>
  <si>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</si>
  <si>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</si>
  <si>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</si>
  <si>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</si>
  <si>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</si>
  <si>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</si>
  <si>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</si>
  <si>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</si>
  <si>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</si>
  <si>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</si>
  <si>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</si>
  <si>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</si>
  <si>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</si>
  <si>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</si>
  <si>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</si>
  <si>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</si>
  <si>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</si>
  <si>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</si>
  <si>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</si>
  <si>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</si>
  <si>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</si>
  <si>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</si>
  <si>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</si>
  <si>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</si>
  <si>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</si>
  <si>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</si>
  <si>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</si>
  <si>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</si>
  <si>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</si>
  <si>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</si>
  <si>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</si>
  <si>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</si>
  <si>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</si>
  <si>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</si>
  <si>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</si>
  <si>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</si>
  <si>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</si>
  <si>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</si>
  <si>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</si>
  <si>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</si>
  <si>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</si>
  <si>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</si>
  <si>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</si>
  <si>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</si>
  <si>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</si>
  <si>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</si>
  <si>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</si>
  <si>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</si>
  <si>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</si>
  <si>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</si>
  <si>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</si>
  <si>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</si>
  <si>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</si>
  <si>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</si>
  <si>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</si>
  <si>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</si>
  <si>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</si>
  <si>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</si>
  <si>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</si>
  <si>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</si>
  <si>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</si>
  <si>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</si>
  <si>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</si>
  <si>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</si>
  <si>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</si>
  <si>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</si>
  <si>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</si>
  <si>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</si>
  <si>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</si>
  <si>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</si>
  <si>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</si>
  <si>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</si>
  <si>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</si>
  <si>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</si>
  <si>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</si>
  <si>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</si>
  <si>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</si>
  <si>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</si>
  <si>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</si>
  <si>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</si>
  <si>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</si>
  <si>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</si>
  <si>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</si>
  <si>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</si>
  <si>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</si>
  <si>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</si>
  <si>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</si>
  <si>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</si>
  <si>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</si>
  <si>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</si>
  <si>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</si>
  <si>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</si>
  <si>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</si>
  <si>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</si>
  <si>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</si>
  <si>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</si>
  <si>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</si>
  <si>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</si>
  <si>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</si>
  <si>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</si>
  <si>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</si>
  <si>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</si>
  <si>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</si>
  <si>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</si>
  <si>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</si>
  <si>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</si>
  <si>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</si>
  <si>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</si>
  <si>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</si>
  <si>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</si>
  <si>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</si>
  <si>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</si>
  <si>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</si>
  <si>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</si>
  <si>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</si>
  <si>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</si>
  <si>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</si>
  <si>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</si>
  <si>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</si>
  <si>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</si>
  <si>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</si>
  <si>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</si>
  <si>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</si>
  <si>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</si>
  <si>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</si>
  <si>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</si>
  <si>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</si>
  <si>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</si>
  <si>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</si>
  <si>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</si>
  <si>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</si>
  <si>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</si>
  <si>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</si>
  <si>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</si>
  <si>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</si>
  <si>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</si>
  <si>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</si>
  <si>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</si>
  <si>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</si>
  <si>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</si>
  <si>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</si>
  <si>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</si>
  <si>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</si>
  <si>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</si>
  <si>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</si>
  <si>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</si>
  <si>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</si>
  <si>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</si>
  <si>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</si>
  <si>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</si>
  <si>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</si>
  <si>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</si>
  <si>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</si>
  <si>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</si>
  <si>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</si>
  <si>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</si>
  <si>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</si>
  <si>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</si>
  <si>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</si>
  <si>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</si>
  <si>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</si>
  <si>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</si>
  <si>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</si>
  <si>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</si>
  <si>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</si>
  <si>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</si>
  <si>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</si>
  <si>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</si>
  <si>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</si>
  <si>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</si>
  <si>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</si>
  <si>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</si>
  <si>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</si>
  <si>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</si>
  <si>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</si>
  <si>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</si>
  <si>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</si>
  <si>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</si>
  <si>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</si>
  <si>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</si>
  <si>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</si>
  <si>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</si>
  <si>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</si>
  <si>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</si>
  <si>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</si>
  <si>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</si>
  <si>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</si>
  <si>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</si>
  <si>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</si>
  <si>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</si>
  <si>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</si>
  <si>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</si>
  <si>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</si>
  <si>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</si>
  <si>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</si>
  <si>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</si>
  <si>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</si>
  <si>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</si>
  <si>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</si>
  <si>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</si>
  <si>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</si>
  <si>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</si>
  <si>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</si>
  <si>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</si>
  <si>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</si>
  <si>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</si>
  <si>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</si>
  <si>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</si>
  <si>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</si>
  <si>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</si>
  <si>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</si>
  <si>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</si>
  <si>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</si>
  <si>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</si>
  <si>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</si>
  <si>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</si>
  <si>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</si>
  <si>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</si>
  <si>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</si>
  <si>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</si>
  <si>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</si>
  <si>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</si>
  <si>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</si>
  <si>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</si>
  <si>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</si>
  <si>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</si>
  <si>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</si>
  <si>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</si>
  <si>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</si>
  <si>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</si>
  <si>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</si>
  <si>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</si>
  <si>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</si>
  <si>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</si>
  <si>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</si>
  <si>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</si>
  <si>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</si>
  <si>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</si>
  <si>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</si>
  <si>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</si>
  <si>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</si>
  <si>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</si>
  <si>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</si>
  <si>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</si>
  <si>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</si>
  <si>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</si>
  <si>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</si>
  <si>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</si>
  <si>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</si>
  <si>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</si>
  <si>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</si>
  <si>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</si>
  <si>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</si>
  <si>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</si>
  <si>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</si>
  <si>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</si>
  <si>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</si>
  <si>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</si>
  <si>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</si>
  <si>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</si>
  <si>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</si>
  <si>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</si>
  <si>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</si>
  <si>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</si>
  <si>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</si>
  <si>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</si>
  <si>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</si>
  <si>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</si>
  <si>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</si>
  <si>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</si>
  <si>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</si>
  <si>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</si>
  <si>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</si>
  <si>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</si>
  <si>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</si>
  <si>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</si>
  <si>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</si>
  <si>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</si>
  <si>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</si>
  <si>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</si>
  <si>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</si>
  <si>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</si>
  <si>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</si>
  <si>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</si>
  <si>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</si>
  <si>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</si>
  <si>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</si>
  <si>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</si>
  <si>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</si>
  <si>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</si>
  <si>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</si>
  <si>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</si>
  <si>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</si>
  <si>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</si>
  <si>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</si>
  <si>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</si>
  <si>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</si>
  <si>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</si>
  <si>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</si>
  <si>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</si>
  <si>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</si>
  <si>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</si>
  <si>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</si>
  <si>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</si>
  <si>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</si>
  <si>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</si>
  <si>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</si>
  <si>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</si>
  <si>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</si>
  <si>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</si>
  <si>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</si>
  <si>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</si>
  <si>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</si>
  <si>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</si>
  <si>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</si>
  <si>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</si>
  <si>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</si>
  <si>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</si>
  <si>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</si>
  <si>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</si>
  <si>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</si>
  <si>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</si>
  <si>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</si>
  <si>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</si>
  <si>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</si>
  <si>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</si>
  <si>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</si>
  <si>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</si>
  <si>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</si>
  <si>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</si>
  <si>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</si>
  <si>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</si>
  <si>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</si>
  <si>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</si>
  <si>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</si>
  <si>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</si>
  <si>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</si>
  <si>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</si>
  <si>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</si>
  <si>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</si>
  <si>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</si>
  <si>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</si>
  <si>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</si>
  <si>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</si>
  <si>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</si>
  <si>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</si>
  <si>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</si>
  <si>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</si>
  <si>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</si>
  <si>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</si>
  <si>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</si>
  <si>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</si>
  <si>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</si>
  <si>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</si>
  <si>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</si>
  <si>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</si>
  <si>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</si>
  <si>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</si>
  <si>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</si>
  <si>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</si>
  <si>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</si>
  <si>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</si>
  <si>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</si>
  <si>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</si>
  <si>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</si>
  <si>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</si>
  <si>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</si>
  <si>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</si>
  <si>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</si>
  <si>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</si>
  <si>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</si>
  <si>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</si>
  <si>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</si>
  <si>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</si>
  <si>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</si>
  <si>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</si>
  <si>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</si>
  <si>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</si>
  <si>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</si>
  <si>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</si>
  <si>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</si>
  <si>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</si>
  <si>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</si>
  <si>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</si>
  <si>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</si>
  <si>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</si>
  <si>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</si>
  <si>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</si>
  <si>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</si>
  <si>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</si>
  <si>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</si>
  <si>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</si>
  <si>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</si>
  <si>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</si>
  <si>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</si>
  <si>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</si>
  <si>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</si>
  <si>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</si>
  <si>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</si>
  <si>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</si>
  <si>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</si>
  <si>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</si>
  <si>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</si>
  <si>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</si>
  <si>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</si>
  <si>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</si>
  <si>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</si>
  <si>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</si>
  <si>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</si>
  <si>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</si>
  <si>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</si>
  <si>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</si>
  <si>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</si>
  <si>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</si>
  <si>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</si>
  <si>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</si>
  <si>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</si>
  <si>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</si>
  <si>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</si>
  <si>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</si>
  <si>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</si>
  <si>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</si>
  <si>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</si>
  <si>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</si>
  <si>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</si>
  <si>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</si>
  <si>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</si>
  <si>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</si>
  <si>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</si>
  <si>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</si>
  <si>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</si>
  <si>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</si>
  <si>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</si>
  <si>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</si>
  <si>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</si>
  <si>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</si>
  <si>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</si>
  <si>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</si>
  <si>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</si>
  <si>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</si>
  <si>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</si>
  <si>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</si>
  <si>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</si>
  <si>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</si>
  <si>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</si>
  <si>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</si>
  <si>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</si>
  <si>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</si>
  <si>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</si>
  <si>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</si>
  <si>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</si>
  <si>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</si>
  <si>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</si>
  <si>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</si>
  <si>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</si>
  <si>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</si>
  <si>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</si>
  <si>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</si>
  <si>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</si>
  <si>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</si>
  <si>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</si>
  <si>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</si>
  <si>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</si>
  <si>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</si>
  <si>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</si>
  <si>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</si>
  <si>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</si>
  <si>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</si>
  <si>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</si>
  <si>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</si>
  <si>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</si>
  <si>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</si>
  <si>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</si>
  <si>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</si>
  <si>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</si>
  <si>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</si>
  <si>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</si>
  <si>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</si>
  <si>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</si>
  <si>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</si>
  <si>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</si>
  <si>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</si>
  <si>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</si>
  <si>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</si>
  <si>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</si>
  <si>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</si>
  <si>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</si>
  <si>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</si>
  <si>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</si>
  <si>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</si>
  <si>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</si>
  <si>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</si>
  <si>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</si>
  <si>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</si>
  <si>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</si>
  <si>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</si>
  <si>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</si>
  <si>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</si>
  <si>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</si>
  <si>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</si>
  <si>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</si>
  <si>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</si>
  <si>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</si>
  <si>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</si>
  <si>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</si>
  <si>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</si>
  <si>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</si>
  <si>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</si>
  <si>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</si>
  <si>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</si>
  <si>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</si>
  <si>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</si>
  <si>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</si>
  <si>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</si>
  <si>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</si>
  <si>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</si>
  <si>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</si>
  <si>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</si>
  <si>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</si>
  <si>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</si>
  <si>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</si>
  <si>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</si>
  <si>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</si>
  <si>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</si>
  <si>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</si>
  <si>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</si>
  <si>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</si>
  <si>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</si>
  <si>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</si>
  <si>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</si>
  <si>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</si>
  <si>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</si>
  <si>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</si>
  <si>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</si>
  <si>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</si>
  <si>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</si>
  <si>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</si>
  <si>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</si>
  <si>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</si>
  <si>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</si>
  <si>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</si>
  <si>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</si>
  <si>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</si>
  <si>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</si>
  <si>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</si>
  <si>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</si>
  <si>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</si>
  <si>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</si>
  <si>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</si>
  <si>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</si>
  <si>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</si>
  <si>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</si>
  <si>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1382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</si>
</sst>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2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0"/>
      <name val="Tahoma"/>
      <family val="2"/>
    </font>
    <font>
      <b/>
      <u/>
      <sz val="10"/>
      <color rgb="FF0000FF"/>
      <name val="Tahoma"/>
      <family val="2"/>
    </font>
    <font>
      <b/>
      <shadow/>
      <sz val="11"/>
      <name val="Tahoma"/>
      <family val="2"/>
    </font>
    <font>
      <u/>
      <sz val="10"/>
      <name val="Tahoma"/>
      <family val="2"/>
    </font>
    <font>
      <sz val="1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2" fillId="0" borderId="0" xfId="0" applyFont="1" applyFill="1"/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8" fillId="0" borderId="4" xfId="2" applyFont="1" applyFill="1" applyBorder="1" applyAlignment="1">
      <alignment horizontal="right"/>
    </xf>
    <xf numFmtId="0" fontId="7" fillId="0" borderId="4" xfId="0" applyFont="1" applyFill="1" applyBorder="1" applyAlignment="1">
      <alignment horizontal="center" vertical="center" readingOrder="2"/>
    </xf>
    <xf numFmtId="0" fontId="7" fillId="0" borderId="5" xfId="0" applyFont="1" applyFill="1" applyBorder="1" applyAlignment="1">
      <alignment horizontal="center" vertical="center" readingOrder="2"/>
    </xf>
    <xf numFmtId="0" fontId="7" fillId="0" borderId="6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2" fillId="0" borderId="9" xfId="0" applyFont="1" applyFill="1" applyBorder="1" applyAlignment="1">
      <alignment readingOrder="2"/>
    </xf>
    <xf numFmtId="1" fontId="10" fillId="0" borderId="1" xfId="2" quotePrefix="1" applyNumberFormat="1" applyFont="1" applyFill="1" applyBorder="1" applyAlignment="1">
      <alignment horizontal="center" vertical="center" readingOrder="2"/>
    </xf>
    <xf numFmtId="0" fontId="11" fillId="0" borderId="0" xfId="0" applyFont="1" applyFill="1"/>
    <xf numFmtId="0" fontId="2" fillId="0" borderId="0" xfId="0" applyFont="1" applyFill="1" applyAlignment="1">
      <alignment horizontal="left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sqref="A1:E1"/>
    </sheetView>
  </sheetViews>
  <sheetFormatPr defaultRowHeight="26.25" customHeight="1"/>
  <cols>
    <col min="1" max="1" width="9.42578125" style="6" bestFit="1" customWidth="1"/>
    <col min="2" max="2" width="70.42578125" style="6" customWidth="1"/>
    <col min="3" max="3" width="4" style="6" customWidth="1"/>
    <col min="4" max="4" width="11.140625" style="6" customWidth="1"/>
    <col min="5" max="5" width="70.42578125" style="6" customWidth="1"/>
    <col min="6" max="16384" width="9.140625" style="6"/>
  </cols>
  <sheetData>
    <row r="1" spans="1:5" ht="42.75" customHeight="1" thickBot="1">
      <c r="A1" s="15" t="s">
        <v>571</v>
      </c>
      <c r="B1" s="15"/>
      <c r="C1" s="15"/>
      <c r="D1" s="15"/>
      <c r="E1" s="15"/>
    </row>
    <row r="2" spans="1:5" ht="26.25" customHeight="1" thickBot="1">
      <c r="A2" s="11" t="s">
        <v>100</v>
      </c>
      <c r="B2" s="7" t="s">
        <v>129</v>
      </c>
      <c r="C2" s="8"/>
      <c r="D2" s="11" t="s">
        <v>117</v>
      </c>
      <c r="E2" s="7" t="s">
        <v>139</v>
      </c>
    </row>
    <row r="3" spans="1:5" ht="26.25" customHeight="1" thickBot="1">
      <c r="A3" s="11" t="s">
        <v>101</v>
      </c>
      <c r="B3" s="9" t="s">
        <v>130</v>
      </c>
      <c r="C3" s="10"/>
      <c r="D3" s="11" t="s">
        <v>148</v>
      </c>
      <c r="E3" s="9" t="s">
        <v>140</v>
      </c>
    </row>
    <row r="4" spans="1:5" ht="26.25" customHeight="1" thickBot="1">
      <c r="A4" s="11" t="s">
        <v>102</v>
      </c>
      <c r="B4" s="9" t="s">
        <v>131</v>
      </c>
      <c r="C4" s="10"/>
      <c r="D4" s="11" t="s">
        <v>107</v>
      </c>
      <c r="E4" s="9" t="s">
        <v>141</v>
      </c>
    </row>
    <row r="5" spans="1:5" ht="26.25" customHeight="1" thickBot="1">
      <c r="A5" s="11" t="s">
        <v>115</v>
      </c>
      <c r="B5" s="9" t="s">
        <v>132</v>
      </c>
      <c r="C5" s="10"/>
      <c r="D5" s="11" t="s">
        <v>108</v>
      </c>
      <c r="E5" s="9" t="s">
        <v>142</v>
      </c>
    </row>
    <row r="6" spans="1:5" ht="26.25" customHeight="1" thickBot="1">
      <c r="A6" s="11" t="s">
        <v>103</v>
      </c>
      <c r="B6" s="9" t="s">
        <v>133</v>
      </c>
      <c r="C6" s="10"/>
      <c r="D6" s="11" t="s">
        <v>149</v>
      </c>
      <c r="E6" s="9" t="s">
        <v>143</v>
      </c>
    </row>
    <row r="7" spans="1:5" ht="26.25" customHeight="1" thickBot="1">
      <c r="A7" s="11" t="s">
        <v>104</v>
      </c>
      <c r="B7" s="9" t="s">
        <v>134</v>
      </c>
      <c r="C7" s="10"/>
      <c r="D7" s="11" t="s">
        <v>119</v>
      </c>
      <c r="E7" s="9" t="s">
        <v>144</v>
      </c>
    </row>
    <row r="8" spans="1:5" ht="26.25" customHeight="1" thickBot="1">
      <c r="A8" s="11" t="s">
        <v>116</v>
      </c>
      <c r="B8" s="9" t="s">
        <v>135</v>
      </c>
      <c r="C8" s="10"/>
      <c r="D8" s="11" t="s">
        <v>109</v>
      </c>
      <c r="E8" s="9" t="s">
        <v>146</v>
      </c>
    </row>
    <row r="9" spans="1:5" ht="26.25" customHeight="1" thickBot="1">
      <c r="A9" s="11" t="s">
        <v>105</v>
      </c>
      <c r="B9" s="9" t="s">
        <v>136</v>
      </c>
      <c r="C9" s="10"/>
      <c r="D9" s="11" t="s">
        <v>150</v>
      </c>
      <c r="E9" s="9" t="s">
        <v>145</v>
      </c>
    </row>
    <row r="10" spans="1:5" ht="26.25" customHeight="1" thickBot="1">
      <c r="A10" s="11" t="s">
        <v>106</v>
      </c>
      <c r="B10" s="9" t="s">
        <v>137</v>
      </c>
      <c r="C10" s="10"/>
      <c r="D10" s="11" t="s">
        <v>120</v>
      </c>
      <c r="E10" s="9" t="s">
        <v>147</v>
      </c>
    </row>
    <row r="11" spans="1:5" ht="26.25" customHeight="1" thickBot="1">
      <c r="A11" s="11" t="s">
        <v>118</v>
      </c>
      <c r="B11" s="9" t="s">
        <v>138</v>
      </c>
      <c r="C11" s="10"/>
      <c r="D11" s="11" t="s">
        <v>121</v>
      </c>
      <c r="E11" s="9" t="s">
        <v>160</v>
      </c>
    </row>
    <row r="12" spans="1:5" ht="26.25" customHeight="1" thickBot="1">
      <c r="A12" s="12" t="s">
        <v>127</v>
      </c>
      <c r="B12" s="13"/>
      <c r="C12" s="13"/>
      <c r="D12" s="13"/>
      <c r="E12" s="14"/>
    </row>
  </sheetData>
  <mergeCells count="2">
    <mergeCell ref="A12:E12"/>
    <mergeCell ref="A1:E1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17" t="s">
        <v>159</v>
      </c>
      <c r="B1" s="17"/>
      <c r="C1" s="16" t="str">
        <f>CONCATENATE("9-",'فهرست جداول'!B10,"-",MID('فهرست جداول'!A1, 58,10), "                  (میلیون ریال)")</f>
        <v>9-ارزش سرمایه‌گذاری کارگاه‏ها بر حسب نوع اموال سرمایه‌ای و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</row>
    <row r="2" spans="1:45" ht="15.75" thickBot="1">
      <c r="A2" s="34" t="s">
        <v>128</v>
      </c>
      <c r="B2" s="34" t="s">
        <v>151</v>
      </c>
      <c r="C2" s="34" t="s">
        <v>0</v>
      </c>
      <c r="D2" s="35" t="s">
        <v>1</v>
      </c>
      <c r="E2" s="41" t="s">
        <v>110</v>
      </c>
      <c r="F2" s="42"/>
      <c r="G2" s="42"/>
      <c r="H2" s="42"/>
      <c r="I2" s="42"/>
      <c r="J2" s="42"/>
      <c r="K2" s="42"/>
      <c r="L2" s="42"/>
      <c r="M2" s="43"/>
      <c r="N2" s="41" t="s">
        <v>111</v>
      </c>
      <c r="O2" s="42"/>
      <c r="P2" s="42"/>
      <c r="Q2" s="42"/>
      <c r="R2" s="42"/>
      <c r="S2" s="42"/>
      <c r="T2" s="42"/>
      <c r="U2" s="43"/>
      <c r="V2" s="41" t="s">
        <v>112</v>
      </c>
      <c r="W2" s="42"/>
      <c r="X2" s="42"/>
      <c r="Y2" s="42"/>
      <c r="Z2" s="42"/>
      <c r="AA2" s="42"/>
      <c r="AB2" s="42"/>
      <c r="AC2" s="43"/>
      <c r="AD2" s="25" t="s">
        <v>113</v>
      </c>
      <c r="AE2" s="25"/>
      <c r="AF2" s="25"/>
      <c r="AG2" s="25"/>
      <c r="AH2" s="25"/>
      <c r="AI2" s="25"/>
      <c r="AJ2" s="25"/>
      <c r="AK2" s="41" t="s">
        <v>114</v>
      </c>
      <c r="AL2" s="42"/>
      <c r="AM2" s="42"/>
      <c r="AN2" s="42"/>
      <c r="AO2" s="42"/>
      <c r="AP2" s="42"/>
      <c r="AQ2" s="42"/>
      <c r="AR2" s="42"/>
      <c r="AS2" s="43"/>
    </row>
    <row r="3" spans="1:45" ht="37.5" customHeight="1" thickBot="1">
      <c r="A3" s="36"/>
      <c r="B3" s="36"/>
      <c r="C3" s="36"/>
      <c r="D3" s="37"/>
      <c r="E3" s="32" t="s">
        <v>2</v>
      </c>
      <c r="F3" s="32" t="s">
        <v>52</v>
      </c>
      <c r="G3" s="32" t="s">
        <v>53</v>
      </c>
      <c r="H3" s="32" t="s">
        <v>54</v>
      </c>
      <c r="I3" s="32" t="s">
        <v>55</v>
      </c>
      <c r="J3" s="32" t="s">
        <v>56</v>
      </c>
      <c r="K3" s="32" t="s">
        <v>57</v>
      </c>
      <c r="L3" s="32" t="s">
        <v>58</v>
      </c>
      <c r="M3" s="32" t="s">
        <v>59</v>
      </c>
      <c r="N3" s="32" t="s">
        <v>2</v>
      </c>
      <c r="O3" s="32" t="s">
        <v>52</v>
      </c>
      <c r="P3" s="32" t="s">
        <v>53</v>
      </c>
      <c r="Q3" s="32" t="s">
        <v>54</v>
      </c>
      <c r="R3" s="32" t="s">
        <v>55</v>
      </c>
      <c r="S3" s="32" t="s">
        <v>56</v>
      </c>
      <c r="T3" s="32" t="s">
        <v>58</v>
      </c>
      <c r="U3" s="32" t="s">
        <v>59</v>
      </c>
      <c r="V3" s="32" t="s">
        <v>60</v>
      </c>
      <c r="W3" s="32" t="s">
        <v>52</v>
      </c>
      <c r="X3" s="32" t="s">
        <v>53</v>
      </c>
      <c r="Y3" s="32" t="s">
        <v>54</v>
      </c>
      <c r="Z3" s="32" t="s">
        <v>55</v>
      </c>
      <c r="AA3" s="32" t="s">
        <v>56</v>
      </c>
      <c r="AB3" s="32" t="s">
        <v>58</v>
      </c>
      <c r="AC3" s="32" t="s">
        <v>59</v>
      </c>
      <c r="AD3" s="32" t="s">
        <v>2</v>
      </c>
      <c r="AE3" s="32" t="s">
        <v>52</v>
      </c>
      <c r="AF3" s="32" t="s">
        <v>53</v>
      </c>
      <c r="AG3" s="32" t="s">
        <v>54</v>
      </c>
      <c r="AH3" s="32" t="s">
        <v>55</v>
      </c>
      <c r="AI3" s="32" t="s">
        <v>56</v>
      </c>
      <c r="AJ3" s="32" t="s">
        <v>59</v>
      </c>
      <c r="AK3" s="32" t="s">
        <v>2</v>
      </c>
      <c r="AL3" s="32" t="s">
        <v>52</v>
      </c>
      <c r="AM3" s="32" t="s">
        <v>53</v>
      </c>
      <c r="AN3" s="32" t="s">
        <v>54</v>
      </c>
      <c r="AO3" s="32" t="s">
        <v>55</v>
      </c>
      <c r="AP3" s="32" t="s">
        <v>61</v>
      </c>
      <c r="AQ3" s="32" t="s">
        <v>57</v>
      </c>
      <c r="AR3" s="32" t="s">
        <v>58</v>
      </c>
      <c r="AS3" s="32" t="s">
        <v>59</v>
      </c>
    </row>
    <row r="4" spans="1:45">
      <c r="A4" s="5">
        <v>1382</v>
      </c>
      <c r="B4" s="5">
        <v>1</v>
      </c>
      <c r="C4" s="5" t="s">
        <v>162</v>
      </c>
      <c r="D4" s="5" t="s">
        <v>163</v>
      </c>
      <c r="E4" s="5">
        <v>31566855</v>
      </c>
      <c r="F4" s="5">
        <v>17308781</v>
      </c>
      <c r="G4" s="5">
        <v>1767245</v>
      </c>
      <c r="H4" s="5">
        <v>712861</v>
      </c>
      <c r="I4" s="5">
        <v>1045305</v>
      </c>
      <c r="J4" s="5">
        <v>9189520</v>
      </c>
      <c r="K4" s="5">
        <v>1417418</v>
      </c>
      <c r="L4" s="5">
        <v>125725</v>
      </c>
      <c r="M4" s="5">
        <v>0</v>
      </c>
      <c r="N4" s="5">
        <v>6938398</v>
      </c>
      <c r="O4" s="5">
        <v>6098998</v>
      </c>
      <c r="P4" s="5">
        <v>270442</v>
      </c>
      <c r="Q4" s="5">
        <v>75748</v>
      </c>
      <c r="R4" s="5">
        <v>77627</v>
      </c>
      <c r="S4" s="5">
        <v>408185</v>
      </c>
      <c r="T4" s="5">
        <v>7400</v>
      </c>
      <c r="U4" s="5">
        <v>0</v>
      </c>
      <c r="V4" s="5">
        <v>3015362</v>
      </c>
      <c r="W4" s="5">
        <v>2358661</v>
      </c>
      <c r="X4" s="5">
        <v>82526</v>
      </c>
      <c r="Y4" s="5">
        <v>63545</v>
      </c>
      <c r="Z4" s="5">
        <v>53967</v>
      </c>
      <c r="AA4" s="5">
        <v>454328</v>
      </c>
      <c r="AB4" s="5">
        <v>2336</v>
      </c>
      <c r="AC4" s="5">
        <v>0</v>
      </c>
      <c r="AD4" s="5">
        <v>2844763</v>
      </c>
      <c r="AE4" s="5">
        <v>1941532</v>
      </c>
      <c r="AF4" s="5">
        <v>78572</v>
      </c>
      <c r="AG4" s="5">
        <v>29589</v>
      </c>
      <c r="AH4" s="5">
        <v>109868</v>
      </c>
      <c r="AI4" s="5">
        <v>685203</v>
      </c>
      <c r="AJ4" s="5">
        <v>0</v>
      </c>
      <c r="AK4" s="5">
        <v>13410319</v>
      </c>
      <c r="AL4" s="5">
        <v>3554401</v>
      </c>
      <c r="AM4" s="5">
        <v>167051</v>
      </c>
      <c r="AN4" s="5">
        <v>70592</v>
      </c>
      <c r="AO4" s="5">
        <v>260633</v>
      </c>
      <c r="AP4" s="5">
        <v>8957945</v>
      </c>
      <c r="AQ4" s="5">
        <v>367668</v>
      </c>
      <c r="AR4" s="5">
        <v>32028</v>
      </c>
      <c r="AS4" s="5">
        <v>0</v>
      </c>
    </row>
    <row r="5" spans="1:45">
      <c r="A5" s="5">
        <v>1382</v>
      </c>
      <c r="B5" s="5">
        <v>2</v>
      </c>
      <c r="C5" s="5" t="s">
        <v>164</v>
      </c>
      <c r="D5" s="5" t="s">
        <v>165</v>
      </c>
      <c r="E5" s="5">
        <v>1624716</v>
      </c>
      <c r="F5" s="5">
        <v>1064729</v>
      </c>
      <c r="G5" s="5">
        <v>43803</v>
      </c>
      <c r="H5" s="5">
        <v>44630</v>
      </c>
      <c r="I5" s="5">
        <v>105642</v>
      </c>
      <c r="J5" s="5">
        <v>299611</v>
      </c>
      <c r="K5" s="5">
        <v>28819</v>
      </c>
      <c r="L5" s="5">
        <v>37484</v>
      </c>
      <c r="M5" s="5">
        <v>0</v>
      </c>
      <c r="N5" s="5">
        <v>405013</v>
      </c>
      <c r="O5" s="5">
        <v>381608</v>
      </c>
      <c r="P5" s="5">
        <v>8114</v>
      </c>
      <c r="Q5" s="5">
        <v>6151</v>
      </c>
      <c r="R5" s="5">
        <v>7260</v>
      </c>
      <c r="S5" s="5">
        <v>1434</v>
      </c>
      <c r="T5" s="5">
        <v>447</v>
      </c>
      <c r="U5" s="5">
        <v>0</v>
      </c>
      <c r="V5" s="5">
        <v>119945</v>
      </c>
      <c r="W5" s="5">
        <v>78548</v>
      </c>
      <c r="X5" s="5">
        <v>3863</v>
      </c>
      <c r="Y5" s="5">
        <v>1001</v>
      </c>
      <c r="Z5" s="5">
        <v>3544</v>
      </c>
      <c r="AA5" s="5">
        <v>32958</v>
      </c>
      <c r="AB5" s="5">
        <v>32</v>
      </c>
      <c r="AC5" s="5">
        <v>0</v>
      </c>
      <c r="AD5" s="5">
        <v>217314</v>
      </c>
      <c r="AE5" s="5">
        <v>129512</v>
      </c>
      <c r="AF5" s="5">
        <v>2630</v>
      </c>
      <c r="AG5" s="5">
        <v>3032</v>
      </c>
      <c r="AH5" s="5">
        <v>13113</v>
      </c>
      <c r="AI5" s="5">
        <v>69027</v>
      </c>
      <c r="AJ5" s="5">
        <v>0</v>
      </c>
      <c r="AK5" s="5">
        <v>258370</v>
      </c>
      <c r="AL5" s="5">
        <v>193012</v>
      </c>
      <c r="AM5" s="5">
        <v>3099</v>
      </c>
      <c r="AN5" s="5">
        <v>8275</v>
      </c>
      <c r="AO5" s="5">
        <v>23262</v>
      </c>
      <c r="AP5" s="5">
        <v>27650</v>
      </c>
      <c r="AQ5" s="5">
        <v>2004</v>
      </c>
      <c r="AR5" s="5">
        <v>1067</v>
      </c>
      <c r="AS5" s="5">
        <v>0</v>
      </c>
    </row>
    <row r="6" spans="1:45">
      <c r="A6" s="5">
        <v>1382</v>
      </c>
      <c r="B6" s="5">
        <v>3</v>
      </c>
      <c r="C6" s="5" t="s">
        <v>166</v>
      </c>
      <c r="D6" s="5" t="s">
        <v>167</v>
      </c>
      <c r="E6" s="5">
        <v>62237</v>
      </c>
      <c r="F6" s="5">
        <v>38752</v>
      </c>
      <c r="G6" s="5">
        <v>2536</v>
      </c>
      <c r="H6" s="5">
        <v>1952</v>
      </c>
      <c r="I6" s="5">
        <v>6529</v>
      </c>
      <c r="J6" s="5">
        <v>11326</v>
      </c>
      <c r="K6" s="5">
        <v>918</v>
      </c>
      <c r="L6" s="5">
        <v>225</v>
      </c>
      <c r="M6" s="5">
        <v>0</v>
      </c>
      <c r="N6" s="5">
        <v>14504</v>
      </c>
      <c r="O6" s="5">
        <v>11427</v>
      </c>
      <c r="P6" s="5">
        <v>243</v>
      </c>
      <c r="Q6" s="5">
        <v>256</v>
      </c>
      <c r="R6" s="5">
        <v>2040</v>
      </c>
      <c r="S6" s="5">
        <v>534</v>
      </c>
      <c r="T6" s="5">
        <v>4</v>
      </c>
      <c r="U6" s="5">
        <v>0</v>
      </c>
      <c r="V6" s="5">
        <v>3525</v>
      </c>
      <c r="W6" s="5">
        <v>3062</v>
      </c>
      <c r="X6" s="5">
        <v>128</v>
      </c>
      <c r="Y6" s="5">
        <v>7</v>
      </c>
      <c r="Z6" s="5">
        <v>12</v>
      </c>
      <c r="AA6" s="5">
        <v>316</v>
      </c>
      <c r="AB6" s="5">
        <v>0</v>
      </c>
      <c r="AC6" s="5">
        <v>0</v>
      </c>
      <c r="AD6" s="5">
        <v>16511</v>
      </c>
      <c r="AE6" s="5">
        <v>7905</v>
      </c>
      <c r="AF6" s="5">
        <v>212</v>
      </c>
      <c r="AG6" s="5">
        <v>517</v>
      </c>
      <c r="AH6" s="5">
        <v>1888</v>
      </c>
      <c r="AI6" s="5">
        <v>5990</v>
      </c>
      <c r="AJ6" s="5">
        <v>0</v>
      </c>
      <c r="AK6" s="5">
        <v>4046</v>
      </c>
      <c r="AL6" s="5">
        <v>793</v>
      </c>
      <c r="AM6" s="5">
        <v>7</v>
      </c>
      <c r="AN6" s="5">
        <v>29</v>
      </c>
      <c r="AO6" s="5">
        <v>1943</v>
      </c>
      <c r="AP6" s="5">
        <v>1249</v>
      </c>
      <c r="AQ6" s="5">
        <v>25</v>
      </c>
      <c r="AR6" s="5">
        <v>0</v>
      </c>
      <c r="AS6" s="5">
        <v>0</v>
      </c>
    </row>
    <row r="7" spans="1:45">
      <c r="A7" s="5">
        <v>1382</v>
      </c>
      <c r="B7" s="5">
        <v>4</v>
      </c>
      <c r="C7" s="5" t="s">
        <v>168</v>
      </c>
      <c r="D7" s="5" t="s">
        <v>167</v>
      </c>
      <c r="E7" s="5">
        <v>62237</v>
      </c>
      <c r="F7" s="5">
        <v>38752</v>
      </c>
      <c r="G7" s="5">
        <v>2536</v>
      </c>
      <c r="H7" s="5">
        <v>1952</v>
      </c>
      <c r="I7" s="5">
        <v>6529</v>
      </c>
      <c r="J7" s="5">
        <v>11326</v>
      </c>
      <c r="K7" s="5">
        <v>918</v>
      </c>
      <c r="L7" s="5">
        <v>225</v>
      </c>
      <c r="M7" s="5">
        <v>0</v>
      </c>
      <c r="N7" s="5">
        <v>14504</v>
      </c>
      <c r="O7" s="5">
        <v>11427</v>
      </c>
      <c r="P7" s="5">
        <v>243</v>
      </c>
      <c r="Q7" s="5">
        <v>256</v>
      </c>
      <c r="R7" s="5">
        <v>2040</v>
      </c>
      <c r="S7" s="5">
        <v>534</v>
      </c>
      <c r="T7" s="5">
        <v>4</v>
      </c>
      <c r="U7" s="5">
        <v>0</v>
      </c>
      <c r="V7" s="5">
        <v>3525</v>
      </c>
      <c r="W7" s="5">
        <v>3062</v>
      </c>
      <c r="X7" s="5">
        <v>128</v>
      </c>
      <c r="Y7" s="5">
        <v>7</v>
      </c>
      <c r="Z7" s="5">
        <v>12</v>
      </c>
      <c r="AA7" s="5">
        <v>316</v>
      </c>
      <c r="AB7" s="5">
        <v>0</v>
      </c>
      <c r="AC7" s="5">
        <v>0</v>
      </c>
      <c r="AD7" s="5">
        <v>16511</v>
      </c>
      <c r="AE7" s="5">
        <v>7905</v>
      </c>
      <c r="AF7" s="5">
        <v>212</v>
      </c>
      <c r="AG7" s="5">
        <v>517</v>
      </c>
      <c r="AH7" s="5">
        <v>1888</v>
      </c>
      <c r="AI7" s="5">
        <v>5990</v>
      </c>
      <c r="AJ7" s="5">
        <v>0</v>
      </c>
      <c r="AK7" s="5">
        <v>4046</v>
      </c>
      <c r="AL7" s="5">
        <v>793</v>
      </c>
      <c r="AM7" s="5">
        <v>7</v>
      </c>
      <c r="AN7" s="5">
        <v>29</v>
      </c>
      <c r="AO7" s="5">
        <v>1943</v>
      </c>
      <c r="AP7" s="5">
        <v>1249</v>
      </c>
      <c r="AQ7" s="5">
        <v>25</v>
      </c>
      <c r="AR7" s="5">
        <v>0</v>
      </c>
      <c r="AS7" s="5">
        <v>0</v>
      </c>
    </row>
    <row r="8" spans="1:45">
      <c r="A8" s="5">
        <v>1382</v>
      </c>
      <c r="B8" s="5">
        <v>3</v>
      </c>
      <c r="C8" s="5" t="s">
        <v>169</v>
      </c>
      <c r="D8" s="5" t="s">
        <v>170</v>
      </c>
      <c r="E8" s="5">
        <v>14919</v>
      </c>
      <c r="F8" s="5">
        <v>5105</v>
      </c>
      <c r="G8" s="5">
        <v>2835</v>
      </c>
      <c r="H8" s="5">
        <v>762</v>
      </c>
      <c r="I8" s="5">
        <v>750</v>
      </c>
      <c r="J8" s="5">
        <v>5434</v>
      </c>
      <c r="K8" s="5">
        <v>0</v>
      </c>
      <c r="L8" s="5">
        <v>32</v>
      </c>
      <c r="M8" s="5">
        <v>0</v>
      </c>
      <c r="N8" s="5">
        <v>1762</v>
      </c>
      <c r="O8" s="5">
        <v>816</v>
      </c>
      <c r="P8" s="5">
        <v>850</v>
      </c>
      <c r="Q8" s="5">
        <v>74</v>
      </c>
      <c r="R8" s="5">
        <v>20</v>
      </c>
      <c r="S8" s="5">
        <v>0</v>
      </c>
      <c r="T8" s="5">
        <v>2</v>
      </c>
      <c r="U8" s="5">
        <v>0</v>
      </c>
      <c r="V8" s="5">
        <v>962</v>
      </c>
      <c r="W8" s="5">
        <v>574</v>
      </c>
      <c r="X8" s="5">
        <v>27</v>
      </c>
      <c r="Y8" s="5">
        <v>0</v>
      </c>
      <c r="Z8" s="5">
        <v>2</v>
      </c>
      <c r="AA8" s="5">
        <v>358</v>
      </c>
      <c r="AB8" s="5">
        <v>0</v>
      </c>
      <c r="AC8" s="5">
        <v>0</v>
      </c>
      <c r="AD8" s="5">
        <v>3426</v>
      </c>
      <c r="AE8" s="5">
        <v>2131</v>
      </c>
      <c r="AF8" s="5">
        <v>66</v>
      </c>
      <c r="AG8" s="5">
        <v>51</v>
      </c>
      <c r="AH8" s="5">
        <v>341</v>
      </c>
      <c r="AI8" s="5">
        <v>836</v>
      </c>
      <c r="AJ8" s="5">
        <v>0</v>
      </c>
      <c r="AK8" s="5">
        <v>417</v>
      </c>
      <c r="AL8" s="5">
        <v>65</v>
      </c>
      <c r="AM8" s="5">
        <v>0</v>
      </c>
      <c r="AN8" s="5">
        <v>11</v>
      </c>
      <c r="AO8" s="5">
        <v>163</v>
      </c>
      <c r="AP8" s="5">
        <v>175</v>
      </c>
      <c r="AQ8" s="5">
        <v>3</v>
      </c>
      <c r="AR8" s="5">
        <v>0</v>
      </c>
      <c r="AS8" s="5">
        <v>0</v>
      </c>
    </row>
    <row r="9" spans="1:45">
      <c r="A9" s="5">
        <v>1382</v>
      </c>
      <c r="B9" s="5">
        <v>4</v>
      </c>
      <c r="C9" s="5" t="s">
        <v>171</v>
      </c>
      <c r="D9" s="5" t="s">
        <v>170</v>
      </c>
      <c r="E9" s="5">
        <v>14919</v>
      </c>
      <c r="F9" s="5">
        <v>5105</v>
      </c>
      <c r="G9" s="5">
        <v>2835</v>
      </c>
      <c r="H9" s="5">
        <v>762</v>
      </c>
      <c r="I9" s="5">
        <v>750</v>
      </c>
      <c r="J9" s="5">
        <v>5434</v>
      </c>
      <c r="K9" s="5">
        <v>0</v>
      </c>
      <c r="L9" s="5">
        <v>32</v>
      </c>
      <c r="M9" s="5">
        <v>0</v>
      </c>
      <c r="N9" s="5">
        <v>1762</v>
      </c>
      <c r="O9" s="5">
        <v>816</v>
      </c>
      <c r="P9" s="5">
        <v>850</v>
      </c>
      <c r="Q9" s="5">
        <v>74</v>
      </c>
      <c r="R9" s="5">
        <v>20</v>
      </c>
      <c r="S9" s="5">
        <v>0</v>
      </c>
      <c r="T9" s="5">
        <v>2</v>
      </c>
      <c r="U9" s="5">
        <v>0</v>
      </c>
      <c r="V9" s="5">
        <v>962</v>
      </c>
      <c r="W9" s="5">
        <v>574</v>
      </c>
      <c r="X9" s="5">
        <v>27</v>
      </c>
      <c r="Y9" s="5">
        <v>0</v>
      </c>
      <c r="Z9" s="5">
        <v>2</v>
      </c>
      <c r="AA9" s="5">
        <v>358</v>
      </c>
      <c r="AB9" s="5">
        <v>0</v>
      </c>
      <c r="AC9" s="5">
        <v>0</v>
      </c>
      <c r="AD9" s="5">
        <v>3426</v>
      </c>
      <c r="AE9" s="5">
        <v>2131</v>
      </c>
      <c r="AF9" s="5">
        <v>66</v>
      </c>
      <c r="AG9" s="5">
        <v>51</v>
      </c>
      <c r="AH9" s="5">
        <v>341</v>
      </c>
      <c r="AI9" s="5">
        <v>836</v>
      </c>
      <c r="AJ9" s="5">
        <v>0</v>
      </c>
      <c r="AK9" s="5">
        <v>417</v>
      </c>
      <c r="AL9" s="5">
        <v>65</v>
      </c>
      <c r="AM9" s="5">
        <v>0</v>
      </c>
      <c r="AN9" s="5">
        <v>11</v>
      </c>
      <c r="AO9" s="5">
        <v>163</v>
      </c>
      <c r="AP9" s="5">
        <v>175</v>
      </c>
      <c r="AQ9" s="5">
        <v>3</v>
      </c>
      <c r="AR9" s="5">
        <v>0</v>
      </c>
      <c r="AS9" s="5">
        <v>0</v>
      </c>
    </row>
    <row r="10" spans="1:45">
      <c r="A10" s="5">
        <v>1382</v>
      </c>
      <c r="B10" s="5">
        <v>3</v>
      </c>
      <c r="C10" s="5" t="s">
        <v>172</v>
      </c>
      <c r="D10" s="5" t="s">
        <v>173</v>
      </c>
      <c r="E10" s="5">
        <v>162359</v>
      </c>
      <c r="F10" s="5">
        <v>120432</v>
      </c>
      <c r="G10" s="5">
        <v>3971</v>
      </c>
      <c r="H10" s="5">
        <v>2699</v>
      </c>
      <c r="I10" s="5">
        <v>7055</v>
      </c>
      <c r="J10" s="5">
        <v>20406</v>
      </c>
      <c r="K10" s="5">
        <v>7716</v>
      </c>
      <c r="L10" s="5">
        <v>80</v>
      </c>
      <c r="M10" s="5">
        <v>0</v>
      </c>
      <c r="N10" s="5">
        <v>48430</v>
      </c>
      <c r="O10" s="5">
        <v>44587</v>
      </c>
      <c r="P10" s="5">
        <v>1400</v>
      </c>
      <c r="Q10" s="5">
        <v>123</v>
      </c>
      <c r="R10" s="5">
        <v>2306</v>
      </c>
      <c r="S10" s="5">
        <v>9</v>
      </c>
      <c r="T10" s="5">
        <v>5</v>
      </c>
      <c r="U10" s="5">
        <v>0</v>
      </c>
      <c r="V10" s="5">
        <v>5381</v>
      </c>
      <c r="W10" s="5">
        <v>3931</v>
      </c>
      <c r="X10" s="5">
        <v>208</v>
      </c>
      <c r="Y10" s="5">
        <v>32</v>
      </c>
      <c r="Z10" s="5">
        <v>94</v>
      </c>
      <c r="AA10" s="5">
        <v>1116</v>
      </c>
      <c r="AB10" s="5">
        <v>0</v>
      </c>
      <c r="AC10" s="5">
        <v>0</v>
      </c>
      <c r="AD10" s="5">
        <v>14235</v>
      </c>
      <c r="AE10" s="5">
        <v>8997</v>
      </c>
      <c r="AF10" s="5">
        <v>378</v>
      </c>
      <c r="AG10" s="5">
        <v>510</v>
      </c>
      <c r="AH10" s="5">
        <v>779</v>
      </c>
      <c r="AI10" s="5">
        <v>3569</v>
      </c>
      <c r="AJ10" s="5">
        <v>0</v>
      </c>
      <c r="AK10" s="5">
        <v>5148</v>
      </c>
      <c r="AL10" s="5">
        <v>835</v>
      </c>
      <c r="AM10" s="5">
        <v>211</v>
      </c>
      <c r="AN10" s="5">
        <v>19</v>
      </c>
      <c r="AO10" s="5">
        <v>1884</v>
      </c>
      <c r="AP10" s="5">
        <v>490</v>
      </c>
      <c r="AQ10" s="5">
        <v>1709</v>
      </c>
      <c r="AR10" s="5">
        <v>0</v>
      </c>
      <c r="AS10" s="5">
        <v>0</v>
      </c>
    </row>
    <row r="11" spans="1:45">
      <c r="A11" s="5">
        <v>1382</v>
      </c>
      <c r="B11" s="5">
        <v>4</v>
      </c>
      <c r="C11" s="5" t="s">
        <v>174</v>
      </c>
      <c r="D11" s="5" t="s">
        <v>173</v>
      </c>
      <c r="E11" s="5">
        <v>162359</v>
      </c>
      <c r="F11" s="5">
        <v>120432</v>
      </c>
      <c r="G11" s="5">
        <v>3971</v>
      </c>
      <c r="H11" s="5">
        <v>2699</v>
      </c>
      <c r="I11" s="5">
        <v>7055</v>
      </c>
      <c r="J11" s="5">
        <v>20406</v>
      </c>
      <c r="K11" s="5">
        <v>7716</v>
      </c>
      <c r="L11" s="5">
        <v>80</v>
      </c>
      <c r="M11" s="5">
        <v>0</v>
      </c>
      <c r="N11" s="5">
        <v>48430</v>
      </c>
      <c r="O11" s="5">
        <v>44587</v>
      </c>
      <c r="P11" s="5">
        <v>1400</v>
      </c>
      <c r="Q11" s="5">
        <v>123</v>
      </c>
      <c r="R11" s="5">
        <v>2306</v>
      </c>
      <c r="S11" s="5">
        <v>9</v>
      </c>
      <c r="T11" s="5">
        <v>5</v>
      </c>
      <c r="U11" s="5">
        <v>0</v>
      </c>
      <c r="V11" s="5">
        <v>5381</v>
      </c>
      <c r="W11" s="5">
        <v>3931</v>
      </c>
      <c r="X11" s="5">
        <v>208</v>
      </c>
      <c r="Y11" s="5">
        <v>32</v>
      </c>
      <c r="Z11" s="5">
        <v>94</v>
      </c>
      <c r="AA11" s="5">
        <v>1116</v>
      </c>
      <c r="AB11" s="5">
        <v>0</v>
      </c>
      <c r="AC11" s="5">
        <v>0</v>
      </c>
      <c r="AD11" s="5">
        <v>14235</v>
      </c>
      <c r="AE11" s="5">
        <v>8997</v>
      </c>
      <c r="AF11" s="5">
        <v>378</v>
      </c>
      <c r="AG11" s="5">
        <v>510</v>
      </c>
      <c r="AH11" s="5">
        <v>779</v>
      </c>
      <c r="AI11" s="5">
        <v>3569</v>
      </c>
      <c r="AJ11" s="5">
        <v>0</v>
      </c>
      <c r="AK11" s="5">
        <v>5148</v>
      </c>
      <c r="AL11" s="5">
        <v>835</v>
      </c>
      <c r="AM11" s="5">
        <v>211</v>
      </c>
      <c r="AN11" s="5">
        <v>19</v>
      </c>
      <c r="AO11" s="5">
        <v>1884</v>
      </c>
      <c r="AP11" s="5">
        <v>490</v>
      </c>
      <c r="AQ11" s="5">
        <v>1709</v>
      </c>
      <c r="AR11" s="5">
        <v>0</v>
      </c>
      <c r="AS11" s="5">
        <v>0</v>
      </c>
    </row>
    <row r="12" spans="1:45">
      <c r="A12" s="5">
        <v>1382</v>
      </c>
      <c r="B12" s="5">
        <v>3</v>
      </c>
      <c r="C12" s="5" t="s">
        <v>175</v>
      </c>
      <c r="D12" s="5" t="s">
        <v>176</v>
      </c>
      <c r="E12" s="5">
        <v>327250</v>
      </c>
      <c r="F12" s="5">
        <v>251627</v>
      </c>
      <c r="G12" s="5">
        <v>4688</v>
      </c>
      <c r="H12" s="5">
        <v>7134</v>
      </c>
      <c r="I12" s="5">
        <v>13319</v>
      </c>
      <c r="J12" s="5">
        <v>47365</v>
      </c>
      <c r="K12" s="5">
        <v>3038</v>
      </c>
      <c r="L12" s="5">
        <v>77</v>
      </c>
      <c r="M12" s="5">
        <v>0</v>
      </c>
      <c r="N12" s="5">
        <v>122759</v>
      </c>
      <c r="O12" s="5">
        <v>119150</v>
      </c>
      <c r="P12" s="5">
        <v>1373</v>
      </c>
      <c r="Q12" s="5">
        <v>2092</v>
      </c>
      <c r="R12" s="5">
        <v>120</v>
      </c>
      <c r="S12" s="5">
        <v>0</v>
      </c>
      <c r="T12" s="5">
        <v>25</v>
      </c>
      <c r="U12" s="5">
        <v>0</v>
      </c>
      <c r="V12" s="5">
        <v>15219</v>
      </c>
      <c r="W12" s="5">
        <v>10124</v>
      </c>
      <c r="X12" s="5">
        <v>1197</v>
      </c>
      <c r="Y12" s="5">
        <v>75</v>
      </c>
      <c r="Z12" s="5">
        <v>505</v>
      </c>
      <c r="AA12" s="5">
        <v>3318</v>
      </c>
      <c r="AB12" s="5">
        <v>0</v>
      </c>
      <c r="AC12" s="5">
        <v>0</v>
      </c>
      <c r="AD12" s="5">
        <v>8070</v>
      </c>
      <c r="AE12" s="5">
        <v>6132</v>
      </c>
      <c r="AF12" s="5">
        <v>319</v>
      </c>
      <c r="AG12" s="5">
        <v>162</v>
      </c>
      <c r="AH12" s="5">
        <v>714</v>
      </c>
      <c r="AI12" s="5">
        <v>744</v>
      </c>
      <c r="AJ12" s="5">
        <v>0</v>
      </c>
      <c r="AK12" s="5">
        <v>88850</v>
      </c>
      <c r="AL12" s="5">
        <v>66371</v>
      </c>
      <c r="AM12" s="5">
        <v>184</v>
      </c>
      <c r="AN12" s="5">
        <v>491</v>
      </c>
      <c r="AO12" s="5">
        <v>2632</v>
      </c>
      <c r="AP12" s="5">
        <v>19172</v>
      </c>
      <c r="AQ12" s="5">
        <v>0</v>
      </c>
      <c r="AR12" s="5">
        <v>0</v>
      </c>
      <c r="AS12" s="5">
        <v>0</v>
      </c>
    </row>
    <row r="13" spans="1:45">
      <c r="A13" s="5">
        <v>1382</v>
      </c>
      <c r="B13" s="5">
        <v>4</v>
      </c>
      <c r="C13" s="5" t="s">
        <v>177</v>
      </c>
      <c r="D13" s="5" t="s">
        <v>176</v>
      </c>
      <c r="E13" s="5">
        <v>327250</v>
      </c>
      <c r="F13" s="5">
        <v>251627</v>
      </c>
      <c r="G13" s="5">
        <v>4688</v>
      </c>
      <c r="H13" s="5">
        <v>7134</v>
      </c>
      <c r="I13" s="5">
        <v>13319</v>
      </c>
      <c r="J13" s="5">
        <v>47365</v>
      </c>
      <c r="K13" s="5">
        <v>3038</v>
      </c>
      <c r="L13" s="5">
        <v>77</v>
      </c>
      <c r="M13" s="5">
        <v>0</v>
      </c>
      <c r="N13" s="5">
        <v>122759</v>
      </c>
      <c r="O13" s="5">
        <v>119150</v>
      </c>
      <c r="P13" s="5">
        <v>1373</v>
      </c>
      <c r="Q13" s="5">
        <v>2092</v>
      </c>
      <c r="R13" s="5">
        <v>120</v>
      </c>
      <c r="S13" s="5">
        <v>0</v>
      </c>
      <c r="T13" s="5">
        <v>25</v>
      </c>
      <c r="U13" s="5">
        <v>0</v>
      </c>
      <c r="V13" s="5">
        <v>15219</v>
      </c>
      <c r="W13" s="5">
        <v>10124</v>
      </c>
      <c r="X13" s="5">
        <v>1197</v>
      </c>
      <c r="Y13" s="5">
        <v>75</v>
      </c>
      <c r="Z13" s="5">
        <v>505</v>
      </c>
      <c r="AA13" s="5">
        <v>3318</v>
      </c>
      <c r="AB13" s="5">
        <v>0</v>
      </c>
      <c r="AC13" s="5">
        <v>0</v>
      </c>
      <c r="AD13" s="5">
        <v>8070</v>
      </c>
      <c r="AE13" s="5">
        <v>6132</v>
      </c>
      <c r="AF13" s="5">
        <v>319</v>
      </c>
      <c r="AG13" s="5">
        <v>162</v>
      </c>
      <c r="AH13" s="5">
        <v>714</v>
      </c>
      <c r="AI13" s="5">
        <v>744</v>
      </c>
      <c r="AJ13" s="5">
        <v>0</v>
      </c>
      <c r="AK13" s="5">
        <v>88850</v>
      </c>
      <c r="AL13" s="5">
        <v>66371</v>
      </c>
      <c r="AM13" s="5">
        <v>184</v>
      </c>
      <c r="AN13" s="5">
        <v>491</v>
      </c>
      <c r="AO13" s="5">
        <v>2632</v>
      </c>
      <c r="AP13" s="5">
        <v>19172</v>
      </c>
      <c r="AQ13" s="5">
        <v>0</v>
      </c>
      <c r="AR13" s="5">
        <v>0</v>
      </c>
      <c r="AS13" s="5">
        <v>0</v>
      </c>
    </row>
    <row r="14" spans="1:45">
      <c r="A14" s="5">
        <v>1382</v>
      </c>
      <c r="B14" s="5">
        <v>3</v>
      </c>
      <c r="C14" s="5" t="s">
        <v>178</v>
      </c>
      <c r="D14" s="5" t="s">
        <v>179</v>
      </c>
      <c r="E14" s="5">
        <v>366334</v>
      </c>
      <c r="F14" s="5">
        <v>217574</v>
      </c>
      <c r="G14" s="5">
        <v>8591</v>
      </c>
      <c r="H14" s="5">
        <v>11850</v>
      </c>
      <c r="I14" s="5">
        <v>29075</v>
      </c>
      <c r="J14" s="5">
        <v>93205</v>
      </c>
      <c r="K14" s="5">
        <v>4915</v>
      </c>
      <c r="L14" s="5">
        <v>1124</v>
      </c>
      <c r="M14" s="5">
        <v>0</v>
      </c>
      <c r="N14" s="5">
        <v>42438</v>
      </c>
      <c r="O14" s="5">
        <v>38688</v>
      </c>
      <c r="P14" s="5">
        <v>499</v>
      </c>
      <c r="Q14" s="5">
        <v>1589</v>
      </c>
      <c r="R14" s="5">
        <v>1257</v>
      </c>
      <c r="S14" s="5">
        <v>170</v>
      </c>
      <c r="T14" s="5">
        <v>235</v>
      </c>
      <c r="U14" s="5">
        <v>0</v>
      </c>
      <c r="V14" s="5">
        <v>15598</v>
      </c>
      <c r="W14" s="5">
        <v>8853</v>
      </c>
      <c r="X14" s="5">
        <v>85</v>
      </c>
      <c r="Y14" s="5">
        <v>651</v>
      </c>
      <c r="Z14" s="5">
        <v>717</v>
      </c>
      <c r="AA14" s="5">
        <v>5292</v>
      </c>
      <c r="AB14" s="5">
        <v>0</v>
      </c>
      <c r="AC14" s="5">
        <v>0</v>
      </c>
      <c r="AD14" s="5">
        <v>36058</v>
      </c>
      <c r="AE14" s="5">
        <v>21271</v>
      </c>
      <c r="AF14" s="5">
        <v>329</v>
      </c>
      <c r="AG14" s="5">
        <v>348</v>
      </c>
      <c r="AH14" s="5">
        <v>1672</v>
      </c>
      <c r="AI14" s="5">
        <v>12437</v>
      </c>
      <c r="AJ14" s="5">
        <v>0</v>
      </c>
      <c r="AK14" s="5">
        <v>11609</v>
      </c>
      <c r="AL14" s="5">
        <v>1636</v>
      </c>
      <c r="AM14" s="5">
        <v>297</v>
      </c>
      <c r="AN14" s="5">
        <v>4555</v>
      </c>
      <c r="AO14" s="5">
        <v>1512</v>
      </c>
      <c r="AP14" s="5">
        <v>2559</v>
      </c>
      <c r="AQ14" s="5">
        <v>0</v>
      </c>
      <c r="AR14" s="5">
        <v>1050</v>
      </c>
      <c r="AS14" s="5">
        <v>0</v>
      </c>
    </row>
    <row r="15" spans="1:45">
      <c r="A15" s="5">
        <v>1382</v>
      </c>
      <c r="B15" s="5">
        <v>4</v>
      </c>
      <c r="C15" s="5" t="s">
        <v>180</v>
      </c>
      <c r="D15" s="5" t="s">
        <v>179</v>
      </c>
      <c r="E15" s="5">
        <v>366334</v>
      </c>
      <c r="F15" s="5">
        <v>217574</v>
      </c>
      <c r="G15" s="5">
        <v>8591</v>
      </c>
      <c r="H15" s="5">
        <v>11850</v>
      </c>
      <c r="I15" s="5">
        <v>29075</v>
      </c>
      <c r="J15" s="5">
        <v>93205</v>
      </c>
      <c r="K15" s="5">
        <v>4915</v>
      </c>
      <c r="L15" s="5">
        <v>1124</v>
      </c>
      <c r="M15" s="5">
        <v>0</v>
      </c>
      <c r="N15" s="5">
        <v>42438</v>
      </c>
      <c r="O15" s="5">
        <v>38688</v>
      </c>
      <c r="P15" s="5">
        <v>499</v>
      </c>
      <c r="Q15" s="5">
        <v>1589</v>
      </c>
      <c r="R15" s="5">
        <v>1257</v>
      </c>
      <c r="S15" s="5">
        <v>170</v>
      </c>
      <c r="T15" s="5">
        <v>235</v>
      </c>
      <c r="U15" s="5">
        <v>0</v>
      </c>
      <c r="V15" s="5">
        <v>15598</v>
      </c>
      <c r="W15" s="5">
        <v>8853</v>
      </c>
      <c r="X15" s="5">
        <v>85</v>
      </c>
      <c r="Y15" s="5">
        <v>651</v>
      </c>
      <c r="Z15" s="5">
        <v>717</v>
      </c>
      <c r="AA15" s="5">
        <v>5292</v>
      </c>
      <c r="AB15" s="5">
        <v>0</v>
      </c>
      <c r="AC15" s="5">
        <v>0</v>
      </c>
      <c r="AD15" s="5">
        <v>36058</v>
      </c>
      <c r="AE15" s="5">
        <v>21271</v>
      </c>
      <c r="AF15" s="5">
        <v>329</v>
      </c>
      <c r="AG15" s="5">
        <v>348</v>
      </c>
      <c r="AH15" s="5">
        <v>1672</v>
      </c>
      <c r="AI15" s="5">
        <v>12437</v>
      </c>
      <c r="AJ15" s="5">
        <v>0</v>
      </c>
      <c r="AK15" s="5">
        <v>11609</v>
      </c>
      <c r="AL15" s="5">
        <v>1636</v>
      </c>
      <c r="AM15" s="5">
        <v>297</v>
      </c>
      <c r="AN15" s="5">
        <v>4555</v>
      </c>
      <c r="AO15" s="5">
        <v>1512</v>
      </c>
      <c r="AP15" s="5">
        <v>2559</v>
      </c>
      <c r="AQ15" s="5">
        <v>0</v>
      </c>
      <c r="AR15" s="5">
        <v>1050</v>
      </c>
      <c r="AS15" s="5">
        <v>0</v>
      </c>
    </row>
    <row r="16" spans="1:45">
      <c r="A16" s="5">
        <v>1382</v>
      </c>
      <c r="B16" s="5">
        <v>3</v>
      </c>
      <c r="C16" s="5" t="s">
        <v>181</v>
      </c>
      <c r="D16" s="5" t="s">
        <v>182</v>
      </c>
      <c r="E16" s="5">
        <v>163556</v>
      </c>
      <c r="F16" s="5">
        <v>111784</v>
      </c>
      <c r="G16" s="5">
        <v>6907</v>
      </c>
      <c r="H16" s="5">
        <v>5271</v>
      </c>
      <c r="I16" s="5">
        <v>6002</v>
      </c>
      <c r="J16" s="5">
        <v>29399</v>
      </c>
      <c r="K16" s="5">
        <v>3708</v>
      </c>
      <c r="L16" s="5">
        <v>484</v>
      </c>
      <c r="M16" s="5">
        <v>0</v>
      </c>
      <c r="N16" s="5">
        <v>46294</v>
      </c>
      <c r="O16" s="5">
        <v>43045</v>
      </c>
      <c r="P16" s="5">
        <v>729</v>
      </c>
      <c r="Q16" s="5">
        <v>743</v>
      </c>
      <c r="R16" s="5">
        <v>1214</v>
      </c>
      <c r="S16" s="5">
        <v>482</v>
      </c>
      <c r="T16" s="5">
        <v>81</v>
      </c>
      <c r="U16" s="5">
        <v>0</v>
      </c>
      <c r="V16" s="5">
        <v>14518</v>
      </c>
      <c r="W16" s="5">
        <v>12501</v>
      </c>
      <c r="X16" s="5">
        <v>930</v>
      </c>
      <c r="Y16" s="5">
        <v>38</v>
      </c>
      <c r="Z16" s="5">
        <v>1</v>
      </c>
      <c r="AA16" s="5">
        <v>1047</v>
      </c>
      <c r="AB16" s="5">
        <v>1</v>
      </c>
      <c r="AC16" s="5">
        <v>0</v>
      </c>
      <c r="AD16" s="5">
        <v>38420</v>
      </c>
      <c r="AE16" s="5">
        <v>21707</v>
      </c>
      <c r="AF16" s="5">
        <v>489</v>
      </c>
      <c r="AG16" s="5">
        <v>591</v>
      </c>
      <c r="AH16" s="5">
        <v>1696</v>
      </c>
      <c r="AI16" s="5">
        <v>13936</v>
      </c>
      <c r="AJ16" s="5">
        <v>0</v>
      </c>
      <c r="AK16" s="5">
        <v>3212</v>
      </c>
      <c r="AL16" s="5">
        <v>863</v>
      </c>
      <c r="AM16" s="5">
        <v>2</v>
      </c>
      <c r="AN16" s="5">
        <v>1</v>
      </c>
      <c r="AO16" s="5">
        <v>2041</v>
      </c>
      <c r="AP16" s="5">
        <v>199</v>
      </c>
      <c r="AQ16" s="5">
        <v>106</v>
      </c>
      <c r="AR16" s="5">
        <v>0</v>
      </c>
      <c r="AS16" s="5">
        <v>0</v>
      </c>
    </row>
    <row r="17" spans="1:45">
      <c r="A17" s="5">
        <v>1382</v>
      </c>
      <c r="B17" s="5">
        <v>4</v>
      </c>
      <c r="C17" s="5" t="s">
        <v>183</v>
      </c>
      <c r="D17" s="5" t="s">
        <v>184</v>
      </c>
      <c r="E17" s="5">
        <v>159101</v>
      </c>
      <c r="F17" s="5">
        <v>109397</v>
      </c>
      <c r="G17" s="5">
        <v>6701</v>
      </c>
      <c r="H17" s="5">
        <v>4968</v>
      </c>
      <c r="I17" s="5">
        <v>5893</v>
      </c>
      <c r="J17" s="5">
        <v>28135</v>
      </c>
      <c r="K17" s="5">
        <v>3575</v>
      </c>
      <c r="L17" s="5">
        <v>432</v>
      </c>
      <c r="M17" s="5">
        <v>0</v>
      </c>
      <c r="N17" s="5">
        <v>46054</v>
      </c>
      <c r="O17" s="5">
        <v>42845</v>
      </c>
      <c r="P17" s="5">
        <v>719</v>
      </c>
      <c r="Q17" s="5">
        <v>713</v>
      </c>
      <c r="R17" s="5">
        <v>1214</v>
      </c>
      <c r="S17" s="5">
        <v>482</v>
      </c>
      <c r="T17" s="5">
        <v>81</v>
      </c>
      <c r="U17" s="5">
        <v>0</v>
      </c>
      <c r="V17" s="5">
        <v>13772</v>
      </c>
      <c r="W17" s="5">
        <v>12257</v>
      </c>
      <c r="X17" s="5">
        <v>930</v>
      </c>
      <c r="Y17" s="5">
        <v>36</v>
      </c>
      <c r="Z17" s="5">
        <v>1</v>
      </c>
      <c r="AA17" s="5">
        <v>547</v>
      </c>
      <c r="AB17" s="5">
        <v>1</v>
      </c>
      <c r="AC17" s="5">
        <v>0</v>
      </c>
      <c r="AD17" s="5">
        <v>37209</v>
      </c>
      <c r="AE17" s="5">
        <v>20931</v>
      </c>
      <c r="AF17" s="5">
        <v>486</v>
      </c>
      <c r="AG17" s="5">
        <v>586</v>
      </c>
      <c r="AH17" s="5">
        <v>1691</v>
      </c>
      <c r="AI17" s="5">
        <v>13514</v>
      </c>
      <c r="AJ17" s="5">
        <v>0</v>
      </c>
      <c r="AK17" s="5">
        <v>1465</v>
      </c>
      <c r="AL17" s="5">
        <v>826</v>
      </c>
      <c r="AM17" s="5">
        <v>2</v>
      </c>
      <c r="AN17" s="5">
        <v>1</v>
      </c>
      <c r="AO17" s="5">
        <v>513</v>
      </c>
      <c r="AP17" s="5">
        <v>17</v>
      </c>
      <c r="AQ17" s="5">
        <v>106</v>
      </c>
      <c r="AR17" s="5">
        <v>0</v>
      </c>
      <c r="AS17" s="5">
        <v>0</v>
      </c>
    </row>
    <row r="18" spans="1:45">
      <c r="A18" s="5">
        <v>1382</v>
      </c>
      <c r="B18" s="5">
        <v>4</v>
      </c>
      <c r="C18" s="5" t="s">
        <v>185</v>
      </c>
      <c r="D18" s="5" t="s">
        <v>186</v>
      </c>
      <c r="E18" s="5">
        <v>4455</v>
      </c>
      <c r="F18" s="5">
        <v>2387</v>
      </c>
      <c r="G18" s="5">
        <v>207</v>
      </c>
      <c r="H18" s="5">
        <v>302</v>
      </c>
      <c r="I18" s="5">
        <v>109</v>
      </c>
      <c r="J18" s="5">
        <v>1265</v>
      </c>
      <c r="K18" s="5">
        <v>132</v>
      </c>
      <c r="L18" s="5">
        <v>52</v>
      </c>
      <c r="M18" s="5">
        <v>0</v>
      </c>
      <c r="N18" s="5">
        <v>240</v>
      </c>
      <c r="O18" s="5">
        <v>200</v>
      </c>
      <c r="P18" s="5">
        <v>10</v>
      </c>
      <c r="Q18" s="5">
        <v>30</v>
      </c>
      <c r="R18" s="5">
        <v>0</v>
      </c>
      <c r="S18" s="5">
        <v>0</v>
      </c>
      <c r="T18" s="5">
        <v>0</v>
      </c>
      <c r="U18" s="5">
        <v>0</v>
      </c>
      <c r="V18" s="5">
        <v>746</v>
      </c>
      <c r="W18" s="5">
        <v>244</v>
      </c>
      <c r="X18" s="5">
        <v>0</v>
      </c>
      <c r="Y18" s="5">
        <v>2</v>
      </c>
      <c r="Z18" s="5">
        <v>0</v>
      </c>
      <c r="AA18" s="5">
        <v>500</v>
      </c>
      <c r="AB18" s="5">
        <v>0</v>
      </c>
      <c r="AC18" s="5">
        <v>0</v>
      </c>
      <c r="AD18" s="5">
        <v>1211</v>
      </c>
      <c r="AE18" s="5">
        <v>776</v>
      </c>
      <c r="AF18" s="5">
        <v>3</v>
      </c>
      <c r="AG18" s="5">
        <v>5</v>
      </c>
      <c r="AH18" s="5">
        <v>5</v>
      </c>
      <c r="AI18" s="5">
        <v>422</v>
      </c>
      <c r="AJ18" s="5">
        <v>0</v>
      </c>
      <c r="AK18" s="5">
        <v>1748</v>
      </c>
      <c r="AL18" s="5">
        <v>37</v>
      </c>
      <c r="AM18" s="5">
        <v>0</v>
      </c>
      <c r="AN18" s="5">
        <v>0</v>
      </c>
      <c r="AO18" s="5">
        <v>1528</v>
      </c>
      <c r="AP18" s="5">
        <v>183</v>
      </c>
      <c r="AQ18" s="5">
        <v>0</v>
      </c>
      <c r="AR18" s="5">
        <v>0</v>
      </c>
      <c r="AS18" s="5">
        <v>0</v>
      </c>
    </row>
    <row r="19" spans="1:45">
      <c r="A19" s="5">
        <v>1382</v>
      </c>
      <c r="B19" s="5">
        <v>3</v>
      </c>
      <c r="C19" s="5" t="s">
        <v>187</v>
      </c>
      <c r="D19" s="5" t="s">
        <v>188</v>
      </c>
      <c r="E19" s="5">
        <v>506641</v>
      </c>
      <c r="F19" s="5">
        <v>305447</v>
      </c>
      <c r="G19" s="5">
        <v>13807</v>
      </c>
      <c r="H19" s="5">
        <v>13852</v>
      </c>
      <c r="I19" s="5">
        <v>41150</v>
      </c>
      <c r="J19" s="5">
        <v>88515</v>
      </c>
      <c r="K19" s="5">
        <v>8465</v>
      </c>
      <c r="L19" s="5">
        <v>35404</v>
      </c>
      <c r="M19" s="5">
        <v>0</v>
      </c>
      <c r="N19" s="5">
        <v>123468</v>
      </c>
      <c r="O19" s="5">
        <v>118694</v>
      </c>
      <c r="P19" s="5">
        <v>3015</v>
      </c>
      <c r="Q19" s="5">
        <v>1123</v>
      </c>
      <c r="R19" s="5">
        <v>303</v>
      </c>
      <c r="S19" s="5">
        <v>238</v>
      </c>
      <c r="T19" s="5">
        <v>94</v>
      </c>
      <c r="U19" s="5">
        <v>0</v>
      </c>
      <c r="V19" s="5">
        <v>62592</v>
      </c>
      <c r="W19" s="5">
        <v>37786</v>
      </c>
      <c r="X19" s="5">
        <v>1249</v>
      </c>
      <c r="Y19" s="5">
        <v>190</v>
      </c>
      <c r="Z19" s="5">
        <v>2134</v>
      </c>
      <c r="AA19" s="5">
        <v>21201</v>
      </c>
      <c r="AB19" s="5">
        <v>31</v>
      </c>
      <c r="AC19" s="5">
        <v>0</v>
      </c>
      <c r="AD19" s="5">
        <v>92909</v>
      </c>
      <c r="AE19" s="5">
        <v>55451</v>
      </c>
      <c r="AF19" s="5">
        <v>726</v>
      </c>
      <c r="AG19" s="5">
        <v>751</v>
      </c>
      <c r="AH19" s="5">
        <v>5359</v>
      </c>
      <c r="AI19" s="5">
        <v>30622</v>
      </c>
      <c r="AJ19" s="5">
        <v>0</v>
      </c>
      <c r="AK19" s="5">
        <v>142919</v>
      </c>
      <c r="AL19" s="5">
        <v>121226</v>
      </c>
      <c r="AM19" s="5">
        <v>2396</v>
      </c>
      <c r="AN19" s="5">
        <v>3165</v>
      </c>
      <c r="AO19" s="5">
        <v>12147</v>
      </c>
      <c r="AP19" s="5">
        <v>3806</v>
      </c>
      <c r="AQ19" s="5">
        <v>161</v>
      </c>
      <c r="AR19" s="5">
        <v>18</v>
      </c>
      <c r="AS19" s="5">
        <v>0</v>
      </c>
    </row>
    <row r="20" spans="1:45">
      <c r="A20" s="5">
        <v>1382</v>
      </c>
      <c r="B20" s="5">
        <v>4</v>
      </c>
      <c r="C20" s="5" t="s">
        <v>189</v>
      </c>
      <c r="D20" s="5" t="s">
        <v>188</v>
      </c>
      <c r="E20" s="5">
        <v>102222</v>
      </c>
      <c r="F20" s="5">
        <v>60467</v>
      </c>
      <c r="G20" s="5">
        <v>3805</v>
      </c>
      <c r="H20" s="5">
        <v>2362</v>
      </c>
      <c r="I20" s="5">
        <v>25396</v>
      </c>
      <c r="J20" s="5">
        <v>8122</v>
      </c>
      <c r="K20" s="5">
        <v>1011</v>
      </c>
      <c r="L20" s="5">
        <v>1061</v>
      </c>
      <c r="M20" s="5">
        <v>0</v>
      </c>
      <c r="N20" s="5">
        <v>36860</v>
      </c>
      <c r="O20" s="5">
        <v>34816</v>
      </c>
      <c r="P20" s="5">
        <v>1695</v>
      </c>
      <c r="Q20" s="5">
        <v>209</v>
      </c>
      <c r="R20" s="5">
        <v>130</v>
      </c>
      <c r="S20" s="5">
        <v>0</v>
      </c>
      <c r="T20" s="5">
        <v>10</v>
      </c>
      <c r="U20" s="5">
        <v>0</v>
      </c>
      <c r="V20" s="5">
        <v>4348</v>
      </c>
      <c r="W20" s="5">
        <v>2393</v>
      </c>
      <c r="X20" s="5">
        <v>194</v>
      </c>
      <c r="Y20" s="5">
        <v>8</v>
      </c>
      <c r="Z20" s="5">
        <v>23</v>
      </c>
      <c r="AA20" s="5">
        <v>1731</v>
      </c>
      <c r="AB20" s="5">
        <v>0</v>
      </c>
      <c r="AC20" s="5">
        <v>0</v>
      </c>
      <c r="AD20" s="5">
        <v>35739</v>
      </c>
      <c r="AE20" s="5">
        <v>20331</v>
      </c>
      <c r="AF20" s="5">
        <v>159</v>
      </c>
      <c r="AG20" s="5">
        <v>55</v>
      </c>
      <c r="AH20" s="5">
        <v>837</v>
      </c>
      <c r="AI20" s="5">
        <v>14358</v>
      </c>
      <c r="AJ20" s="5">
        <v>0</v>
      </c>
      <c r="AK20" s="5">
        <v>2606</v>
      </c>
      <c r="AL20" s="5">
        <v>1282</v>
      </c>
      <c r="AM20" s="5">
        <v>78</v>
      </c>
      <c r="AN20" s="5">
        <v>267</v>
      </c>
      <c r="AO20" s="5">
        <v>524</v>
      </c>
      <c r="AP20" s="5">
        <v>438</v>
      </c>
      <c r="AQ20" s="5">
        <v>0</v>
      </c>
      <c r="AR20" s="5">
        <v>18</v>
      </c>
      <c r="AS20" s="5">
        <v>0</v>
      </c>
    </row>
    <row r="21" spans="1:45">
      <c r="A21" s="5">
        <v>1382</v>
      </c>
      <c r="B21" s="5">
        <v>4</v>
      </c>
      <c r="C21" s="5" t="s">
        <v>190</v>
      </c>
      <c r="D21" s="5" t="s">
        <v>191</v>
      </c>
      <c r="E21" s="5">
        <v>110632</v>
      </c>
      <c r="F21" s="5">
        <v>56152</v>
      </c>
      <c r="G21" s="5">
        <v>4446</v>
      </c>
      <c r="H21" s="5">
        <v>2888</v>
      </c>
      <c r="I21" s="5">
        <v>3817</v>
      </c>
      <c r="J21" s="5">
        <v>9261</v>
      </c>
      <c r="K21" s="5">
        <v>715</v>
      </c>
      <c r="L21" s="5">
        <v>33353</v>
      </c>
      <c r="M21" s="5">
        <v>0</v>
      </c>
      <c r="N21" s="5">
        <v>5482</v>
      </c>
      <c r="O21" s="5">
        <v>4251</v>
      </c>
      <c r="P21" s="5">
        <v>679</v>
      </c>
      <c r="Q21" s="5">
        <v>317</v>
      </c>
      <c r="R21" s="5">
        <v>23</v>
      </c>
      <c r="S21" s="5">
        <v>208</v>
      </c>
      <c r="T21" s="5">
        <v>4</v>
      </c>
      <c r="U21" s="5">
        <v>0</v>
      </c>
      <c r="V21" s="5">
        <v>31524</v>
      </c>
      <c r="W21" s="5">
        <v>22177</v>
      </c>
      <c r="X21" s="5">
        <v>106</v>
      </c>
      <c r="Y21" s="5">
        <v>16</v>
      </c>
      <c r="Z21" s="5">
        <v>2059</v>
      </c>
      <c r="AA21" s="5">
        <v>7167</v>
      </c>
      <c r="AB21" s="5">
        <v>0</v>
      </c>
      <c r="AC21" s="5">
        <v>0</v>
      </c>
      <c r="AD21" s="5">
        <v>29020</v>
      </c>
      <c r="AE21" s="5">
        <v>18444</v>
      </c>
      <c r="AF21" s="5">
        <v>104</v>
      </c>
      <c r="AG21" s="5">
        <v>351</v>
      </c>
      <c r="AH21" s="5">
        <v>1926</v>
      </c>
      <c r="AI21" s="5">
        <v>8195</v>
      </c>
      <c r="AJ21" s="5">
        <v>0</v>
      </c>
      <c r="AK21" s="5">
        <v>130625</v>
      </c>
      <c r="AL21" s="5">
        <v>117882</v>
      </c>
      <c r="AM21" s="5">
        <v>1505</v>
      </c>
      <c r="AN21" s="5">
        <v>2665</v>
      </c>
      <c r="AO21" s="5">
        <v>8198</v>
      </c>
      <c r="AP21" s="5">
        <v>217</v>
      </c>
      <c r="AQ21" s="5">
        <v>157</v>
      </c>
      <c r="AR21" s="5">
        <v>0</v>
      </c>
      <c r="AS21" s="5">
        <v>0</v>
      </c>
    </row>
    <row r="22" spans="1:45">
      <c r="A22" s="5">
        <v>1382</v>
      </c>
      <c r="B22" s="5">
        <v>4</v>
      </c>
      <c r="C22" s="5" t="s">
        <v>192</v>
      </c>
      <c r="D22" s="5" t="s">
        <v>193</v>
      </c>
      <c r="E22" s="5">
        <v>14863</v>
      </c>
      <c r="F22" s="5">
        <v>10790</v>
      </c>
      <c r="G22" s="5">
        <v>561</v>
      </c>
      <c r="H22" s="5">
        <v>317</v>
      </c>
      <c r="I22" s="5">
        <v>386</v>
      </c>
      <c r="J22" s="5">
        <v>2532</v>
      </c>
      <c r="K22" s="5">
        <v>107</v>
      </c>
      <c r="L22" s="5">
        <v>171</v>
      </c>
      <c r="M22" s="5">
        <v>0</v>
      </c>
      <c r="N22" s="5">
        <v>5250</v>
      </c>
      <c r="O22" s="5">
        <v>5011</v>
      </c>
      <c r="P22" s="5">
        <v>80</v>
      </c>
      <c r="Q22" s="5">
        <v>50</v>
      </c>
      <c r="R22" s="5">
        <v>110</v>
      </c>
      <c r="S22" s="5">
        <v>0</v>
      </c>
      <c r="T22" s="5">
        <v>0</v>
      </c>
      <c r="U22" s="5">
        <v>0</v>
      </c>
      <c r="V22" s="5">
        <v>1256</v>
      </c>
      <c r="W22" s="5">
        <v>1132</v>
      </c>
      <c r="X22" s="5">
        <v>72</v>
      </c>
      <c r="Y22" s="5">
        <v>6</v>
      </c>
      <c r="Z22" s="5">
        <v>0</v>
      </c>
      <c r="AA22" s="5">
        <v>36</v>
      </c>
      <c r="AB22" s="5">
        <v>9</v>
      </c>
      <c r="AC22" s="5">
        <v>0</v>
      </c>
      <c r="AD22" s="5">
        <v>1543</v>
      </c>
      <c r="AE22" s="5">
        <v>1062</v>
      </c>
      <c r="AF22" s="5">
        <v>31</v>
      </c>
      <c r="AG22" s="5">
        <v>52</v>
      </c>
      <c r="AH22" s="5">
        <v>36</v>
      </c>
      <c r="AI22" s="5">
        <v>362</v>
      </c>
      <c r="AJ22" s="5">
        <v>0</v>
      </c>
      <c r="AK22" s="5">
        <v>337</v>
      </c>
      <c r="AL22" s="5">
        <v>185</v>
      </c>
      <c r="AM22" s="5">
        <v>0</v>
      </c>
      <c r="AN22" s="5">
        <v>25</v>
      </c>
      <c r="AO22" s="5">
        <v>126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1382</v>
      </c>
      <c r="B23" s="5">
        <v>4</v>
      </c>
      <c r="C23" s="5" t="s">
        <v>194</v>
      </c>
      <c r="D23" s="5" t="s">
        <v>195</v>
      </c>
      <c r="E23" s="5">
        <v>11218</v>
      </c>
      <c r="F23" s="5">
        <v>7705</v>
      </c>
      <c r="G23" s="5">
        <v>812</v>
      </c>
      <c r="H23" s="5">
        <v>268</v>
      </c>
      <c r="I23" s="5">
        <v>449</v>
      </c>
      <c r="J23" s="5">
        <v>1728</v>
      </c>
      <c r="K23" s="5">
        <v>213</v>
      </c>
      <c r="L23" s="5">
        <v>44</v>
      </c>
      <c r="M23" s="5">
        <v>0</v>
      </c>
      <c r="N23" s="5">
        <v>1563</v>
      </c>
      <c r="O23" s="5">
        <v>1416</v>
      </c>
      <c r="P23" s="5">
        <v>41</v>
      </c>
      <c r="Q23" s="5">
        <v>34</v>
      </c>
      <c r="R23" s="5">
        <v>40</v>
      </c>
      <c r="S23" s="5">
        <v>30</v>
      </c>
      <c r="T23" s="5">
        <v>2</v>
      </c>
      <c r="U23" s="5">
        <v>0</v>
      </c>
      <c r="V23" s="5">
        <v>1271</v>
      </c>
      <c r="W23" s="5">
        <v>1061</v>
      </c>
      <c r="X23" s="5">
        <v>27</v>
      </c>
      <c r="Y23" s="5">
        <v>3</v>
      </c>
      <c r="Z23" s="5">
        <v>0</v>
      </c>
      <c r="AA23" s="5">
        <v>180</v>
      </c>
      <c r="AB23" s="5">
        <v>0</v>
      </c>
      <c r="AC23" s="5">
        <v>0</v>
      </c>
      <c r="AD23" s="5">
        <v>4232</v>
      </c>
      <c r="AE23" s="5">
        <v>2016</v>
      </c>
      <c r="AF23" s="5">
        <v>83</v>
      </c>
      <c r="AG23" s="5">
        <v>42</v>
      </c>
      <c r="AH23" s="5">
        <v>129</v>
      </c>
      <c r="AI23" s="5">
        <v>1961</v>
      </c>
      <c r="AJ23" s="5">
        <v>0</v>
      </c>
      <c r="AK23" s="5">
        <v>523</v>
      </c>
      <c r="AL23" s="5">
        <v>25</v>
      </c>
      <c r="AM23" s="5">
        <v>0</v>
      </c>
      <c r="AN23" s="5">
        <v>0</v>
      </c>
      <c r="AO23" s="5">
        <v>498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1382</v>
      </c>
      <c r="B24" s="5">
        <v>4</v>
      </c>
      <c r="C24" s="5" t="s">
        <v>196</v>
      </c>
      <c r="D24" s="5" t="s">
        <v>197</v>
      </c>
      <c r="E24" s="5">
        <v>5547</v>
      </c>
      <c r="F24" s="5">
        <v>3091</v>
      </c>
      <c r="G24" s="5">
        <v>259</v>
      </c>
      <c r="H24" s="5">
        <v>182</v>
      </c>
      <c r="I24" s="5">
        <v>1865</v>
      </c>
      <c r="J24" s="5">
        <v>90</v>
      </c>
      <c r="K24" s="5">
        <v>0</v>
      </c>
      <c r="L24" s="5">
        <v>60</v>
      </c>
      <c r="M24" s="5">
        <v>0</v>
      </c>
      <c r="N24" s="5">
        <v>1589</v>
      </c>
      <c r="O24" s="5">
        <v>1500</v>
      </c>
      <c r="P24" s="5">
        <v>0</v>
      </c>
      <c r="Q24" s="5">
        <v>28</v>
      </c>
      <c r="R24" s="5">
        <v>0</v>
      </c>
      <c r="S24" s="5">
        <v>0</v>
      </c>
      <c r="T24" s="5">
        <v>60</v>
      </c>
      <c r="U24" s="5">
        <v>0</v>
      </c>
      <c r="V24" s="5">
        <v>352</v>
      </c>
      <c r="W24" s="5">
        <v>321</v>
      </c>
      <c r="X24" s="5">
        <v>13</v>
      </c>
      <c r="Y24" s="5">
        <v>0</v>
      </c>
      <c r="Z24" s="5">
        <v>8</v>
      </c>
      <c r="AA24" s="5">
        <v>11</v>
      </c>
      <c r="AB24" s="5">
        <v>0</v>
      </c>
      <c r="AC24" s="5">
        <v>0</v>
      </c>
      <c r="AD24" s="5">
        <v>3437</v>
      </c>
      <c r="AE24" s="5">
        <v>2223</v>
      </c>
      <c r="AF24" s="5">
        <v>40</v>
      </c>
      <c r="AG24" s="5">
        <v>41</v>
      </c>
      <c r="AH24" s="5">
        <v>1062</v>
      </c>
      <c r="AI24" s="5">
        <v>72</v>
      </c>
      <c r="AJ24" s="5">
        <v>0</v>
      </c>
      <c r="AK24" s="5">
        <v>78</v>
      </c>
      <c r="AL24" s="5">
        <v>78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1382</v>
      </c>
      <c r="B25" s="5">
        <v>4</v>
      </c>
      <c r="C25" s="5" t="s">
        <v>198</v>
      </c>
      <c r="D25" s="5" t="s">
        <v>199</v>
      </c>
      <c r="E25" s="5">
        <v>262157</v>
      </c>
      <c r="F25" s="5">
        <v>167243</v>
      </c>
      <c r="G25" s="5">
        <v>3924</v>
      </c>
      <c r="H25" s="5">
        <v>7836</v>
      </c>
      <c r="I25" s="5">
        <v>9238</v>
      </c>
      <c r="J25" s="5">
        <v>66782</v>
      </c>
      <c r="K25" s="5">
        <v>6419</v>
      </c>
      <c r="L25" s="5">
        <v>716</v>
      </c>
      <c r="M25" s="5">
        <v>0</v>
      </c>
      <c r="N25" s="5">
        <v>72724</v>
      </c>
      <c r="O25" s="5">
        <v>71701</v>
      </c>
      <c r="P25" s="5">
        <v>520</v>
      </c>
      <c r="Q25" s="5">
        <v>485</v>
      </c>
      <c r="R25" s="5">
        <v>0</v>
      </c>
      <c r="S25" s="5">
        <v>0</v>
      </c>
      <c r="T25" s="5">
        <v>18</v>
      </c>
      <c r="U25" s="5">
        <v>0</v>
      </c>
      <c r="V25" s="5">
        <v>23840</v>
      </c>
      <c r="W25" s="5">
        <v>10703</v>
      </c>
      <c r="X25" s="5">
        <v>838</v>
      </c>
      <c r="Y25" s="5">
        <v>158</v>
      </c>
      <c r="Z25" s="5">
        <v>44</v>
      </c>
      <c r="AA25" s="5">
        <v>12075</v>
      </c>
      <c r="AB25" s="5">
        <v>22</v>
      </c>
      <c r="AC25" s="5">
        <v>0</v>
      </c>
      <c r="AD25" s="5">
        <v>18937</v>
      </c>
      <c r="AE25" s="5">
        <v>11374</v>
      </c>
      <c r="AF25" s="5">
        <v>308</v>
      </c>
      <c r="AG25" s="5">
        <v>210</v>
      </c>
      <c r="AH25" s="5">
        <v>1370</v>
      </c>
      <c r="AI25" s="5">
        <v>5675</v>
      </c>
      <c r="AJ25" s="5">
        <v>0</v>
      </c>
      <c r="AK25" s="5">
        <v>8750</v>
      </c>
      <c r="AL25" s="5">
        <v>1773</v>
      </c>
      <c r="AM25" s="5">
        <v>813</v>
      </c>
      <c r="AN25" s="5">
        <v>207</v>
      </c>
      <c r="AO25" s="5">
        <v>2800</v>
      </c>
      <c r="AP25" s="5">
        <v>3151</v>
      </c>
      <c r="AQ25" s="5">
        <v>4</v>
      </c>
      <c r="AR25" s="5">
        <v>0</v>
      </c>
      <c r="AS25" s="5">
        <v>0</v>
      </c>
    </row>
    <row r="26" spans="1:45">
      <c r="A26" s="5">
        <v>1382</v>
      </c>
      <c r="B26" s="5">
        <v>3</v>
      </c>
      <c r="C26" s="5" t="s">
        <v>200</v>
      </c>
      <c r="D26" s="5" t="s">
        <v>201</v>
      </c>
      <c r="E26" s="5">
        <v>21421</v>
      </c>
      <c r="F26" s="5">
        <v>14007</v>
      </c>
      <c r="G26" s="5">
        <v>467</v>
      </c>
      <c r="H26" s="5">
        <v>1109</v>
      </c>
      <c r="I26" s="5">
        <v>1762</v>
      </c>
      <c r="J26" s="5">
        <v>3959</v>
      </c>
      <c r="K26" s="5">
        <v>59</v>
      </c>
      <c r="L26" s="5">
        <v>57</v>
      </c>
      <c r="M26" s="5">
        <v>0</v>
      </c>
      <c r="N26" s="5">
        <v>5358</v>
      </c>
      <c r="O26" s="5">
        <v>5202</v>
      </c>
      <c r="P26" s="5">
        <v>5</v>
      </c>
      <c r="Q26" s="5">
        <v>151</v>
      </c>
      <c r="R26" s="5">
        <v>0</v>
      </c>
      <c r="S26" s="5">
        <v>0</v>
      </c>
      <c r="T26" s="5">
        <v>0</v>
      </c>
      <c r="U26" s="5">
        <v>0</v>
      </c>
      <c r="V26" s="5">
        <v>2150</v>
      </c>
      <c r="W26" s="5">
        <v>1717</v>
      </c>
      <c r="X26" s="5">
        <v>38</v>
      </c>
      <c r="Y26" s="5">
        <v>6</v>
      </c>
      <c r="Z26" s="5">
        <v>78</v>
      </c>
      <c r="AA26" s="5">
        <v>310</v>
      </c>
      <c r="AB26" s="5">
        <v>0</v>
      </c>
      <c r="AC26" s="5">
        <v>0</v>
      </c>
      <c r="AD26" s="5">
        <v>7685</v>
      </c>
      <c r="AE26" s="5">
        <v>5917</v>
      </c>
      <c r="AF26" s="5">
        <v>110</v>
      </c>
      <c r="AG26" s="5">
        <v>102</v>
      </c>
      <c r="AH26" s="5">
        <v>664</v>
      </c>
      <c r="AI26" s="5">
        <v>892</v>
      </c>
      <c r="AJ26" s="5">
        <v>0</v>
      </c>
      <c r="AK26" s="5">
        <v>2169</v>
      </c>
      <c r="AL26" s="5">
        <v>1223</v>
      </c>
      <c r="AM26" s="5">
        <v>1</v>
      </c>
      <c r="AN26" s="5">
        <v>5</v>
      </c>
      <c r="AO26" s="5">
        <v>940</v>
      </c>
      <c r="AP26" s="5">
        <v>0</v>
      </c>
      <c r="AQ26" s="5">
        <v>0</v>
      </c>
      <c r="AR26" s="5">
        <v>0</v>
      </c>
      <c r="AS26" s="5">
        <v>0</v>
      </c>
    </row>
    <row r="27" spans="1:45">
      <c r="A27" s="5">
        <v>1382</v>
      </c>
      <c r="B27" s="5">
        <v>4</v>
      </c>
      <c r="C27" s="5" t="s">
        <v>202</v>
      </c>
      <c r="D27" s="5" t="s">
        <v>201</v>
      </c>
      <c r="E27" s="5">
        <v>21421</v>
      </c>
      <c r="F27" s="5">
        <v>14007</v>
      </c>
      <c r="G27" s="5">
        <v>467</v>
      </c>
      <c r="H27" s="5">
        <v>1109</v>
      </c>
      <c r="I27" s="5">
        <v>1762</v>
      </c>
      <c r="J27" s="5">
        <v>3959</v>
      </c>
      <c r="K27" s="5">
        <v>59</v>
      </c>
      <c r="L27" s="5">
        <v>57</v>
      </c>
      <c r="M27" s="5">
        <v>0</v>
      </c>
      <c r="N27" s="5">
        <v>5358</v>
      </c>
      <c r="O27" s="5">
        <v>5202</v>
      </c>
      <c r="P27" s="5">
        <v>5</v>
      </c>
      <c r="Q27" s="5">
        <v>151</v>
      </c>
      <c r="R27" s="5">
        <v>0</v>
      </c>
      <c r="S27" s="5">
        <v>0</v>
      </c>
      <c r="T27" s="5">
        <v>0</v>
      </c>
      <c r="U27" s="5">
        <v>0</v>
      </c>
      <c r="V27" s="5">
        <v>2150</v>
      </c>
      <c r="W27" s="5">
        <v>1717</v>
      </c>
      <c r="X27" s="5">
        <v>38</v>
      </c>
      <c r="Y27" s="5">
        <v>6</v>
      </c>
      <c r="Z27" s="5">
        <v>78</v>
      </c>
      <c r="AA27" s="5">
        <v>310</v>
      </c>
      <c r="AB27" s="5">
        <v>0</v>
      </c>
      <c r="AC27" s="5">
        <v>0</v>
      </c>
      <c r="AD27" s="5">
        <v>7685</v>
      </c>
      <c r="AE27" s="5">
        <v>5917</v>
      </c>
      <c r="AF27" s="5">
        <v>110</v>
      </c>
      <c r="AG27" s="5">
        <v>102</v>
      </c>
      <c r="AH27" s="5">
        <v>664</v>
      </c>
      <c r="AI27" s="5">
        <v>892</v>
      </c>
      <c r="AJ27" s="5">
        <v>0</v>
      </c>
      <c r="AK27" s="5">
        <v>2169</v>
      </c>
      <c r="AL27" s="5">
        <v>1223</v>
      </c>
      <c r="AM27" s="5">
        <v>1</v>
      </c>
      <c r="AN27" s="5">
        <v>5</v>
      </c>
      <c r="AO27" s="5">
        <v>940</v>
      </c>
      <c r="AP27" s="5">
        <v>0</v>
      </c>
      <c r="AQ27" s="5">
        <v>0</v>
      </c>
      <c r="AR27" s="5">
        <v>0</v>
      </c>
      <c r="AS27" s="5">
        <v>0</v>
      </c>
    </row>
    <row r="28" spans="1:45">
      <c r="A28" s="5">
        <v>1382</v>
      </c>
      <c r="B28" s="5">
        <v>2</v>
      </c>
      <c r="C28" s="5" t="s">
        <v>203</v>
      </c>
      <c r="D28" s="5" t="s">
        <v>204</v>
      </c>
      <c r="E28" s="5">
        <v>212934</v>
      </c>
      <c r="F28" s="5">
        <v>130495</v>
      </c>
      <c r="G28" s="5">
        <v>6058</v>
      </c>
      <c r="H28" s="5">
        <v>8124</v>
      </c>
      <c r="I28" s="5">
        <v>28547</v>
      </c>
      <c r="J28" s="5">
        <v>37870</v>
      </c>
      <c r="K28" s="5">
        <v>1178</v>
      </c>
      <c r="L28" s="5">
        <v>662</v>
      </c>
      <c r="M28" s="5">
        <v>0</v>
      </c>
      <c r="N28" s="5">
        <v>63669</v>
      </c>
      <c r="O28" s="5">
        <v>57447</v>
      </c>
      <c r="P28" s="5">
        <v>475</v>
      </c>
      <c r="Q28" s="5">
        <v>567</v>
      </c>
      <c r="R28" s="5">
        <v>1790</v>
      </c>
      <c r="S28" s="5">
        <v>3164</v>
      </c>
      <c r="T28" s="5">
        <v>227</v>
      </c>
      <c r="U28" s="5">
        <v>0</v>
      </c>
      <c r="V28" s="5">
        <v>16128</v>
      </c>
      <c r="W28" s="5">
        <v>13792</v>
      </c>
      <c r="X28" s="5">
        <v>162</v>
      </c>
      <c r="Y28" s="5">
        <v>84</v>
      </c>
      <c r="Z28" s="5">
        <v>1233</v>
      </c>
      <c r="AA28" s="5">
        <v>858</v>
      </c>
      <c r="AB28" s="5">
        <v>0</v>
      </c>
      <c r="AC28" s="5">
        <v>0</v>
      </c>
      <c r="AD28" s="5">
        <v>13468</v>
      </c>
      <c r="AE28" s="5">
        <v>8744</v>
      </c>
      <c r="AF28" s="5">
        <v>455</v>
      </c>
      <c r="AG28" s="5">
        <v>251</v>
      </c>
      <c r="AH28" s="5">
        <v>1773</v>
      </c>
      <c r="AI28" s="5">
        <v>2245</v>
      </c>
      <c r="AJ28" s="5">
        <v>0</v>
      </c>
      <c r="AK28" s="5">
        <v>8664</v>
      </c>
      <c r="AL28" s="5">
        <v>1021</v>
      </c>
      <c r="AM28" s="5">
        <v>66</v>
      </c>
      <c r="AN28" s="5">
        <v>77</v>
      </c>
      <c r="AO28" s="5">
        <v>5217</v>
      </c>
      <c r="AP28" s="5">
        <v>2031</v>
      </c>
      <c r="AQ28" s="5">
        <v>252</v>
      </c>
      <c r="AR28" s="5">
        <v>0</v>
      </c>
      <c r="AS28" s="5">
        <v>0</v>
      </c>
    </row>
    <row r="29" spans="1:45">
      <c r="A29" s="5">
        <v>1382</v>
      </c>
      <c r="B29" s="5">
        <v>3</v>
      </c>
      <c r="C29" s="5" t="s">
        <v>205</v>
      </c>
      <c r="D29" s="5" t="s">
        <v>204</v>
      </c>
      <c r="E29" s="5">
        <v>212934</v>
      </c>
      <c r="F29" s="5">
        <v>130495</v>
      </c>
      <c r="G29" s="5">
        <v>6058</v>
      </c>
      <c r="H29" s="5">
        <v>8124</v>
      </c>
      <c r="I29" s="5">
        <v>28547</v>
      </c>
      <c r="J29" s="5">
        <v>37870</v>
      </c>
      <c r="K29" s="5">
        <v>1178</v>
      </c>
      <c r="L29" s="5">
        <v>662</v>
      </c>
      <c r="M29" s="5">
        <v>0</v>
      </c>
      <c r="N29" s="5">
        <v>63669</v>
      </c>
      <c r="O29" s="5">
        <v>57447</v>
      </c>
      <c r="P29" s="5">
        <v>475</v>
      </c>
      <c r="Q29" s="5">
        <v>567</v>
      </c>
      <c r="R29" s="5">
        <v>1790</v>
      </c>
      <c r="S29" s="5">
        <v>3164</v>
      </c>
      <c r="T29" s="5">
        <v>227</v>
      </c>
      <c r="U29" s="5">
        <v>0</v>
      </c>
      <c r="V29" s="5">
        <v>16128</v>
      </c>
      <c r="W29" s="5">
        <v>13792</v>
      </c>
      <c r="X29" s="5">
        <v>162</v>
      </c>
      <c r="Y29" s="5">
        <v>84</v>
      </c>
      <c r="Z29" s="5">
        <v>1233</v>
      </c>
      <c r="AA29" s="5">
        <v>858</v>
      </c>
      <c r="AB29" s="5">
        <v>0</v>
      </c>
      <c r="AC29" s="5">
        <v>0</v>
      </c>
      <c r="AD29" s="5">
        <v>13468</v>
      </c>
      <c r="AE29" s="5">
        <v>8744</v>
      </c>
      <c r="AF29" s="5">
        <v>455</v>
      </c>
      <c r="AG29" s="5">
        <v>251</v>
      </c>
      <c r="AH29" s="5">
        <v>1773</v>
      </c>
      <c r="AI29" s="5">
        <v>2245</v>
      </c>
      <c r="AJ29" s="5">
        <v>0</v>
      </c>
      <c r="AK29" s="5">
        <v>8664</v>
      </c>
      <c r="AL29" s="5">
        <v>1021</v>
      </c>
      <c r="AM29" s="5">
        <v>66</v>
      </c>
      <c r="AN29" s="5">
        <v>77</v>
      </c>
      <c r="AO29" s="5">
        <v>5217</v>
      </c>
      <c r="AP29" s="5">
        <v>2031</v>
      </c>
      <c r="AQ29" s="5">
        <v>252</v>
      </c>
      <c r="AR29" s="5">
        <v>0</v>
      </c>
      <c r="AS29" s="5">
        <v>0</v>
      </c>
    </row>
    <row r="30" spans="1:45">
      <c r="A30" s="5">
        <v>1382</v>
      </c>
      <c r="B30" s="5">
        <v>4</v>
      </c>
      <c r="C30" s="5" t="s">
        <v>206</v>
      </c>
      <c r="D30" s="5" t="s">
        <v>207</v>
      </c>
      <c r="E30" s="5">
        <v>6882</v>
      </c>
      <c r="F30" s="5">
        <v>3832</v>
      </c>
      <c r="G30" s="5">
        <v>1547</v>
      </c>
      <c r="H30" s="5">
        <v>258</v>
      </c>
      <c r="I30" s="5">
        <v>340</v>
      </c>
      <c r="J30" s="5">
        <v>809</v>
      </c>
      <c r="K30" s="5">
        <v>88</v>
      </c>
      <c r="L30" s="5">
        <v>8</v>
      </c>
      <c r="M30" s="5">
        <v>0</v>
      </c>
      <c r="N30" s="5">
        <v>117</v>
      </c>
      <c r="O30" s="5">
        <v>79</v>
      </c>
      <c r="P30" s="5">
        <v>26</v>
      </c>
      <c r="Q30" s="5">
        <v>11</v>
      </c>
      <c r="R30" s="5">
        <v>0</v>
      </c>
      <c r="S30" s="5">
        <v>0</v>
      </c>
      <c r="T30" s="5">
        <v>0</v>
      </c>
      <c r="U30" s="5">
        <v>0</v>
      </c>
      <c r="V30" s="5">
        <v>260</v>
      </c>
      <c r="W30" s="5">
        <v>245</v>
      </c>
      <c r="X30" s="5">
        <v>0</v>
      </c>
      <c r="Y30" s="5">
        <v>0</v>
      </c>
      <c r="Z30" s="5">
        <v>15</v>
      </c>
      <c r="AA30" s="5">
        <v>0</v>
      </c>
      <c r="AB30" s="5">
        <v>0</v>
      </c>
      <c r="AC30" s="5">
        <v>0</v>
      </c>
      <c r="AD30" s="5">
        <v>1325</v>
      </c>
      <c r="AE30" s="5">
        <v>880</v>
      </c>
      <c r="AF30" s="5">
        <v>95</v>
      </c>
      <c r="AG30" s="5">
        <v>28</v>
      </c>
      <c r="AH30" s="5">
        <v>36</v>
      </c>
      <c r="AI30" s="5">
        <v>286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1382</v>
      </c>
      <c r="B31" s="5">
        <v>4</v>
      </c>
      <c r="C31" s="5" t="s">
        <v>208</v>
      </c>
      <c r="D31" s="5" t="s">
        <v>209</v>
      </c>
      <c r="E31" s="5">
        <v>1181</v>
      </c>
      <c r="F31" s="5">
        <v>300</v>
      </c>
      <c r="G31" s="5">
        <v>0</v>
      </c>
      <c r="H31" s="5">
        <v>881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1382</v>
      </c>
      <c r="B32" s="5">
        <v>4</v>
      </c>
      <c r="C32" s="5" t="s">
        <v>210</v>
      </c>
      <c r="D32" s="5" t="s">
        <v>211</v>
      </c>
      <c r="E32" s="5">
        <v>204871</v>
      </c>
      <c r="F32" s="5">
        <v>126363</v>
      </c>
      <c r="G32" s="5">
        <v>4511</v>
      </c>
      <c r="H32" s="5">
        <v>6985</v>
      </c>
      <c r="I32" s="5">
        <v>28207</v>
      </c>
      <c r="J32" s="5">
        <v>37060</v>
      </c>
      <c r="K32" s="5">
        <v>1090</v>
      </c>
      <c r="L32" s="5">
        <v>655</v>
      </c>
      <c r="M32" s="5">
        <v>0</v>
      </c>
      <c r="N32" s="5">
        <v>63553</v>
      </c>
      <c r="O32" s="5">
        <v>57368</v>
      </c>
      <c r="P32" s="5">
        <v>449</v>
      </c>
      <c r="Q32" s="5">
        <v>556</v>
      </c>
      <c r="R32" s="5">
        <v>1790</v>
      </c>
      <c r="S32" s="5">
        <v>3164</v>
      </c>
      <c r="T32" s="5">
        <v>227</v>
      </c>
      <c r="U32" s="5">
        <v>0</v>
      </c>
      <c r="V32" s="5">
        <v>15869</v>
      </c>
      <c r="W32" s="5">
        <v>13547</v>
      </c>
      <c r="X32" s="5">
        <v>162</v>
      </c>
      <c r="Y32" s="5">
        <v>84</v>
      </c>
      <c r="Z32" s="5">
        <v>1218</v>
      </c>
      <c r="AA32" s="5">
        <v>858</v>
      </c>
      <c r="AB32" s="5">
        <v>0</v>
      </c>
      <c r="AC32" s="5">
        <v>0</v>
      </c>
      <c r="AD32" s="5">
        <v>12143</v>
      </c>
      <c r="AE32" s="5">
        <v>7864</v>
      </c>
      <c r="AF32" s="5">
        <v>361</v>
      </c>
      <c r="AG32" s="5">
        <v>223</v>
      </c>
      <c r="AH32" s="5">
        <v>1737</v>
      </c>
      <c r="AI32" s="5">
        <v>1958</v>
      </c>
      <c r="AJ32" s="5">
        <v>0</v>
      </c>
      <c r="AK32" s="5">
        <v>8664</v>
      </c>
      <c r="AL32" s="5">
        <v>1021</v>
      </c>
      <c r="AM32" s="5">
        <v>66</v>
      </c>
      <c r="AN32" s="5">
        <v>77</v>
      </c>
      <c r="AO32" s="5">
        <v>5217</v>
      </c>
      <c r="AP32" s="5">
        <v>2031</v>
      </c>
      <c r="AQ32" s="5">
        <v>252</v>
      </c>
      <c r="AR32" s="5">
        <v>0</v>
      </c>
      <c r="AS32" s="5">
        <v>0</v>
      </c>
    </row>
    <row r="33" spans="1:45">
      <c r="A33" s="5">
        <v>1382</v>
      </c>
      <c r="B33" s="5">
        <v>2</v>
      </c>
      <c r="C33" s="5" t="s">
        <v>212</v>
      </c>
      <c r="D33" s="5" t="s">
        <v>213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</row>
    <row r="34" spans="1:45">
      <c r="A34" s="5">
        <v>1382</v>
      </c>
      <c r="B34" s="5">
        <v>3</v>
      </c>
      <c r="C34" s="5" t="s">
        <v>214</v>
      </c>
      <c r="D34" s="5" t="s">
        <v>215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</row>
    <row r="35" spans="1:45">
      <c r="A35" s="5">
        <v>1382</v>
      </c>
      <c r="B35" s="5">
        <v>4</v>
      </c>
      <c r="C35" s="5" t="s">
        <v>216</v>
      </c>
      <c r="D35" s="5" t="s">
        <v>217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</row>
    <row r="36" spans="1:45">
      <c r="A36" s="5">
        <v>1382</v>
      </c>
      <c r="B36" s="5">
        <v>2</v>
      </c>
      <c r="C36" s="5" t="s">
        <v>218</v>
      </c>
      <c r="D36" s="5" t="s">
        <v>219</v>
      </c>
      <c r="E36" s="5">
        <v>2277257</v>
      </c>
      <c r="F36" s="5">
        <v>1872927</v>
      </c>
      <c r="G36" s="5">
        <v>26962</v>
      </c>
      <c r="H36" s="5">
        <v>20283</v>
      </c>
      <c r="I36" s="5">
        <v>45508</v>
      </c>
      <c r="J36" s="5">
        <v>235162</v>
      </c>
      <c r="K36" s="5">
        <v>69329</v>
      </c>
      <c r="L36" s="5">
        <v>7087</v>
      </c>
      <c r="M36" s="5">
        <v>0</v>
      </c>
      <c r="N36" s="5">
        <v>1075310</v>
      </c>
      <c r="O36" s="5">
        <v>1049175</v>
      </c>
      <c r="P36" s="5">
        <v>5047</v>
      </c>
      <c r="Q36" s="5">
        <v>2226</v>
      </c>
      <c r="R36" s="5">
        <v>7149</v>
      </c>
      <c r="S36" s="5">
        <v>11620</v>
      </c>
      <c r="T36" s="5">
        <v>94</v>
      </c>
      <c r="U36" s="5">
        <v>0</v>
      </c>
      <c r="V36" s="5">
        <v>149794</v>
      </c>
      <c r="W36" s="5">
        <v>115084</v>
      </c>
      <c r="X36" s="5">
        <v>2989</v>
      </c>
      <c r="Y36" s="5">
        <v>326</v>
      </c>
      <c r="Z36" s="5">
        <v>319</v>
      </c>
      <c r="AA36" s="5">
        <v>31054</v>
      </c>
      <c r="AB36" s="5">
        <v>23</v>
      </c>
      <c r="AC36" s="5">
        <v>0</v>
      </c>
      <c r="AD36" s="5">
        <v>121003</v>
      </c>
      <c r="AE36" s="5">
        <v>84054</v>
      </c>
      <c r="AF36" s="5">
        <v>4875</v>
      </c>
      <c r="AG36" s="5">
        <v>624</v>
      </c>
      <c r="AH36" s="5">
        <v>2538</v>
      </c>
      <c r="AI36" s="5">
        <v>28912</v>
      </c>
      <c r="AJ36" s="5">
        <v>0</v>
      </c>
      <c r="AK36" s="5">
        <v>81598</v>
      </c>
      <c r="AL36" s="5">
        <v>42493</v>
      </c>
      <c r="AM36" s="5">
        <v>329</v>
      </c>
      <c r="AN36" s="5">
        <v>1062</v>
      </c>
      <c r="AO36" s="5">
        <v>8870</v>
      </c>
      <c r="AP36" s="5">
        <v>15130</v>
      </c>
      <c r="AQ36" s="5">
        <v>13713</v>
      </c>
      <c r="AR36" s="5">
        <v>0</v>
      </c>
      <c r="AS36" s="5">
        <v>0</v>
      </c>
    </row>
    <row r="37" spans="1:45">
      <c r="A37" s="5">
        <v>1382</v>
      </c>
      <c r="B37" s="5">
        <v>3</v>
      </c>
      <c r="C37" s="5" t="s">
        <v>220</v>
      </c>
      <c r="D37" s="5" t="s">
        <v>221</v>
      </c>
      <c r="E37" s="5">
        <v>1148141</v>
      </c>
      <c r="F37" s="5">
        <v>971502</v>
      </c>
      <c r="G37" s="5">
        <v>17262</v>
      </c>
      <c r="H37" s="5">
        <v>10089</v>
      </c>
      <c r="I37" s="5">
        <v>9806</v>
      </c>
      <c r="J37" s="5">
        <v>101282</v>
      </c>
      <c r="K37" s="5">
        <v>35138</v>
      </c>
      <c r="L37" s="5">
        <v>3062</v>
      </c>
      <c r="M37" s="5">
        <v>0</v>
      </c>
      <c r="N37" s="5">
        <v>528855</v>
      </c>
      <c r="O37" s="5">
        <v>519672</v>
      </c>
      <c r="P37" s="5">
        <v>4494</v>
      </c>
      <c r="Q37" s="5">
        <v>1584</v>
      </c>
      <c r="R37" s="5">
        <v>666</v>
      </c>
      <c r="S37" s="5">
        <v>2356</v>
      </c>
      <c r="T37" s="5">
        <v>83</v>
      </c>
      <c r="U37" s="5">
        <v>0</v>
      </c>
      <c r="V37" s="5">
        <v>117869</v>
      </c>
      <c r="W37" s="5">
        <v>85519</v>
      </c>
      <c r="X37" s="5">
        <v>2233</v>
      </c>
      <c r="Y37" s="5">
        <v>202</v>
      </c>
      <c r="Z37" s="5">
        <v>168</v>
      </c>
      <c r="AA37" s="5">
        <v>29725</v>
      </c>
      <c r="AB37" s="5">
        <v>22</v>
      </c>
      <c r="AC37" s="5">
        <v>0</v>
      </c>
      <c r="AD37" s="5">
        <v>70581</v>
      </c>
      <c r="AE37" s="5">
        <v>49898</v>
      </c>
      <c r="AF37" s="5">
        <v>1621</v>
      </c>
      <c r="AG37" s="5">
        <v>406</v>
      </c>
      <c r="AH37" s="5">
        <v>1994</v>
      </c>
      <c r="AI37" s="5">
        <v>16664</v>
      </c>
      <c r="AJ37" s="5">
        <v>0</v>
      </c>
      <c r="AK37" s="5">
        <v>55626</v>
      </c>
      <c r="AL37" s="5">
        <v>24228</v>
      </c>
      <c r="AM37" s="5">
        <v>241</v>
      </c>
      <c r="AN37" s="5">
        <v>587</v>
      </c>
      <c r="AO37" s="5">
        <v>5644</v>
      </c>
      <c r="AP37" s="5">
        <v>13402</v>
      </c>
      <c r="AQ37" s="5">
        <v>11524</v>
      </c>
      <c r="AR37" s="5">
        <v>0</v>
      </c>
      <c r="AS37" s="5">
        <v>0</v>
      </c>
    </row>
    <row r="38" spans="1:45">
      <c r="A38" s="5">
        <v>1382</v>
      </c>
      <c r="B38" s="5">
        <v>4</v>
      </c>
      <c r="C38" s="5" t="s">
        <v>222</v>
      </c>
      <c r="D38" s="5" t="s">
        <v>223</v>
      </c>
      <c r="E38" s="5">
        <v>901206</v>
      </c>
      <c r="F38" s="5">
        <v>781442</v>
      </c>
      <c r="G38" s="5">
        <v>13349</v>
      </c>
      <c r="H38" s="5">
        <v>7138</v>
      </c>
      <c r="I38" s="5">
        <v>7050</v>
      </c>
      <c r="J38" s="5">
        <v>78359</v>
      </c>
      <c r="K38" s="5">
        <v>12989</v>
      </c>
      <c r="L38" s="5">
        <v>879</v>
      </c>
      <c r="M38" s="5">
        <v>0</v>
      </c>
      <c r="N38" s="5">
        <v>432506</v>
      </c>
      <c r="O38" s="5">
        <v>426498</v>
      </c>
      <c r="P38" s="5">
        <v>3616</v>
      </c>
      <c r="Q38" s="5">
        <v>1069</v>
      </c>
      <c r="R38" s="5">
        <v>499</v>
      </c>
      <c r="S38" s="5">
        <v>795</v>
      </c>
      <c r="T38" s="5">
        <v>29</v>
      </c>
      <c r="U38" s="5">
        <v>0</v>
      </c>
      <c r="V38" s="5">
        <v>49409</v>
      </c>
      <c r="W38" s="5">
        <v>44192</v>
      </c>
      <c r="X38" s="5">
        <v>796</v>
      </c>
      <c r="Y38" s="5">
        <v>142</v>
      </c>
      <c r="Z38" s="5">
        <v>82</v>
      </c>
      <c r="AA38" s="5">
        <v>4177</v>
      </c>
      <c r="AB38" s="5">
        <v>22</v>
      </c>
      <c r="AC38" s="5">
        <v>0</v>
      </c>
      <c r="AD38" s="5">
        <v>47389</v>
      </c>
      <c r="AE38" s="5">
        <v>34379</v>
      </c>
      <c r="AF38" s="5">
        <v>1419</v>
      </c>
      <c r="AG38" s="5">
        <v>252</v>
      </c>
      <c r="AH38" s="5">
        <v>1267</v>
      </c>
      <c r="AI38" s="5">
        <v>10071</v>
      </c>
      <c r="AJ38" s="5">
        <v>0</v>
      </c>
      <c r="AK38" s="5">
        <v>41978</v>
      </c>
      <c r="AL38" s="5">
        <v>17262</v>
      </c>
      <c r="AM38" s="5">
        <v>176</v>
      </c>
      <c r="AN38" s="5">
        <v>287</v>
      </c>
      <c r="AO38" s="5">
        <v>4349</v>
      </c>
      <c r="AP38" s="5">
        <v>8662</v>
      </c>
      <c r="AQ38" s="5">
        <v>11242</v>
      </c>
      <c r="AR38" s="5">
        <v>0</v>
      </c>
      <c r="AS38" s="5">
        <v>0</v>
      </c>
    </row>
    <row r="39" spans="1:45">
      <c r="A39" s="5">
        <v>1382</v>
      </c>
      <c r="B39" s="5">
        <v>4</v>
      </c>
      <c r="C39" s="5" t="s">
        <v>224</v>
      </c>
      <c r="D39" s="5" t="s">
        <v>225</v>
      </c>
      <c r="E39" s="5">
        <v>163071</v>
      </c>
      <c r="F39" s="5">
        <v>124227</v>
      </c>
      <c r="G39" s="5">
        <v>3053</v>
      </c>
      <c r="H39" s="5">
        <v>2300</v>
      </c>
      <c r="I39" s="5">
        <v>2053</v>
      </c>
      <c r="J39" s="5">
        <v>16255</v>
      </c>
      <c r="K39" s="5">
        <v>13114</v>
      </c>
      <c r="L39" s="5">
        <v>2068</v>
      </c>
      <c r="M39" s="5">
        <v>0</v>
      </c>
      <c r="N39" s="5">
        <v>84171</v>
      </c>
      <c r="O39" s="5">
        <v>81301</v>
      </c>
      <c r="P39" s="5">
        <v>670</v>
      </c>
      <c r="Q39" s="5">
        <v>489</v>
      </c>
      <c r="R39" s="5">
        <v>141</v>
      </c>
      <c r="S39" s="5">
        <v>1561</v>
      </c>
      <c r="T39" s="5">
        <v>8</v>
      </c>
      <c r="U39" s="5">
        <v>0</v>
      </c>
      <c r="V39" s="5">
        <v>62633</v>
      </c>
      <c r="W39" s="5">
        <v>36363</v>
      </c>
      <c r="X39" s="5">
        <v>952</v>
      </c>
      <c r="Y39" s="5">
        <v>53</v>
      </c>
      <c r="Z39" s="5">
        <v>39</v>
      </c>
      <c r="AA39" s="5">
        <v>25226</v>
      </c>
      <c r="AB39" s="5">
        <v>0</v>
      </c>
      <c r="AC39" s="5">
        <v>0</v>
      </c>
      <c r="AD39" s="5">
        <v>13801</v>
      </c>
      <c r="AE39" s="5">
        <v>9160</v>
      </c>
      <c r="AF39" s="5">
        <v>180</v>
      </c>
      <c r="AG39" s="5">
        <v>146</v>
      </c>
      <c r="AH39" s="5">
        <v>387</v>
      </c>
      <c r="AI39" s="5">
        <v>3927</v>
      </c>
      <c r="AJ39" s="5">
        <v>0</v>
      </c>
      <c r="AK39" s="5">
        <v>10264</v>
      </c>
      <c r="AL39" s="5">
        <v>4450</v>
      </c>
      <c r="AM39" s="5">
        <v>35</v>
      </c>
      <c r="AN39" s="5">
        <v>91</v>
      </c>
      <c r="AO39" s="5">
        <v>918</v>
      </c>
      <c r="AP39" s="5">
        <v>4699</v>
      </c>
      <c r="AQ39" s="5">
        <v>72</v>
      </c>
      <c r="AR39" s="5">
        <v>0</v>
      </c>
      <c r="AS39" s="5">
        <v>0</v>
      </c>
    </row>
    <row r="40" spans="1:45">
      <c r="A40" s="5">
        <v>1382</v>
      </c>
      <c r="B40" s="5">
        <v>4</v>
      </c>
      <c r="C40" s="5" t="s">
        <v>226</v>
      </c>
      <c r="D40" s="5" t="s">
        <v>227</v>
      </c>
      <c r="E40" s="5">
        <v>83864</v>
      </c>
      <c r="F40" s="5">
        <v>65834</v>
      </c>
      <c r="G40" s="5">
        <v>859</v>
      </c>
      <c r="H40" s="5">
        <v>652</v>
      </c>
      <c r="I40" s="5">
        <v>703</v>
      </c>
      <c r="J40" s="5">
        <v>6667</v>
      </c>
      <c r="K40" s="5">
        <v>9035</v>
      </c>
      <c r="L40" s="5">
        <v>114</v>
      </c>
      <c r="M40" s="5">
        <v>0</v>
      </c>
      <c r="N40" s="5">
        <v>12178</v>
      </c>
      <c r="O40" s="5">
        <v>11873</v>
      </c>
      <c r="P40" s="5">
        <v>207</v>
      </c>
      <c r="Q40" s="5">
        <v>26</v>
      </c>
      <c r="R40" s="5">
        <v>26</v>
      </c>
      <c r="S40" s="5">
        <v>0</v>
      </c>
      <c r="T40" s="5">
        <v>46</v>
      </c>
      <c r="U40" s="5">
        <v>0</v>
      </c>
      <c r="V40" s="5">
        <v>5827</v>
      </c>
      <c r="W40" s="5">
        <v>4964</v>
      </c>
      <c r="X40" s="5">
        <v>486</v>
      </c>
      <c r="Y40" s="5">
        <v>7</v>
      </c>
      <c r="Z40" s="5">
        <v>48</v>
      </c>
      <c r="AA40" s="5">
        <v>322</v>
      </c>
      <c r="AB40" s="5">
        <v>0</v>
      </c>
      <c r="AC40" s="5">
        <v>0</v>
      </c>
      <c r="AD40" s="5">
        <v>9391</v>
      </c>
      <c r="AE40" s="5">
        <v>6358</v>
      </c>
      <c r="AF40" s="5">
        <v>21</v>
      </c>
      <c r="AG40" s="5">
        <v>7</v>
      </c>
      <c r="AH40" s="5">
        <v>339</v>
      </c>
      <c r="AI40" s="5">
        <v>2666</v>
      </c>
      <c r="AJ40" s="5">
        <v>0</v>
      </c>
      <c r="AK40" s="5">
        <v>3384</v>
      </c>
      <c r="AL40" s="5">
        <v>2516</v>
      </c>
      <c r="AM40" s="5">
        <v>30</v>
      </c>
      <c r="AN40" s="5">
        <v>210</v>
      </c>
      <c r="AO40" s="5">
        <v>378</v>
      </c>
      <c r="AP40" s="5">
        <v>42</v>
      </c>
      <c r="AQ40" s="5">
        <v>209</v>
      </c>
      <c r="AR40" s="5">
        <v>0</v>
      </c>
      <c r="AS40" s="5">
        <v>0</v>
      </c>
    </row>
    <row r="41" spans="1:45">
      <c r="A41" s="5">
        <v>1382</v>
      </c>
      <c r="B41" s="5">
        <v>3</v>
      </c>
      <c r="C41" s="5" t="s">
        <v>228</v>
      </c>
      <c r="D41" s="5" t="s">
        <v>229</v>
      </c>
      <c r="E41" s="5">
        <v>1129116</v>
      </c>
      <c r="F41" s="5">
        <v>901425</v>
      </c>
      <c r="G41" s="5">
        <v>9700</v>
      </c>
      <c r="H41" s="5">
        <v>10194</v>
      </c>
      <c r="I41" s="5">
        <v>35702</v>
      </c>
      <c r="J41" s="5">
        <v>133880</v>
      </c>
      <c r="K41" s="5">
        <v>34191</v>
      </c>
      <c r="L41" s="5">
        <v>4025</v>
      </c>
      <c r="M41" s="5">
        <v>0</v>
      </c>
      <c r="N41" s="5">
        <v>546455</v>
      </c>
      <c r="O41" s="5">
        <v>529502</v>
      </c>
      <c r="P41" s="5">
        <v>554</v>
      </c>
      <c r="Q41" s="5">
        <v>642</v>
      </c>
      <c r="R41" s="5">
        <v>6483</v>
      </c>
      <c r="S41" s="5">
        <v>9264</v>
      </c>
      <c r="T41" s="5">
        <v>11</v>
      </c>
      <c r="U41" s="5">
        <v>0</v>
      </c>
      <c r="V41" s="5">
        <v>31925</v>
      </c>
      <c r="W41" s="5">
        <v>29564</v>
      </c>
      <c r="X41" s="5">
        <v>755</v>
      </c>
      <c r="Y41" s="5">
        <v>124</v>
      </c>
      <c r="Z41" s="5">
        <v>151</v>
      </c>
      <c r="AA41" s="5">
        <v>1330</v>
      </c>
      <c r="AB41" s="5">
        <v>1</v>
      </c>
      <c r="AC41" s="5">
        <v>0</v>
      </c>
      <c r="AD41" s="5">
        <v>50422</v>
      </c>
      <c r="AE41" s="5">
        <v>34157</v>
      </c>
      <c r="AF41" s="5">
        <v>3254</v>
      </c>
      <c r="AG41" s="5">
        <v>219</v>
      </c>
      <c r="AH41" s="5">
        <v>544</v>
      </c>
      <c r="AI41" s="5">
        <v>12248</v>
      </c>
      <c r="AJ41" s="5">
        <v>0</v>
      </c>
      <c r="AK41" s="5">
        <v>25972</v>
      </c>
      <c r="AL41" s="5">
        <v>18266</v>
      </c>
      <c r="AM41" s="5">
        <v>89</v>
      </c>
      <c r="AN41" s="5">
        <v>475</v>
      </c>
      <c r="AO41" s="5">
        <v>3226</v>
      </c>
      <c r="AP41" s="5">
        <v>1728</v>
      </c>
      <c r="AQ41" s="5">
        <v>2189</v>
      </c>
      <c r="AR41" s="5">
        <v>0</v>
      </c>
      <c r="AS41" s="5">
        <v>0</v>
      </c>
    </row>
    <row r="42" spans="1:45">
      <c r="A42" s="5">
        <v>1382</v>
      </c>
      <c r="B42" s="5">
        <v>4</v>
      </c>
      <c r="C42" s="5" t="s">
        <v>230</v>
      </c>
      <c r="D42" s="5" t="s">
        <v>231</v>
      </c>
      <c r="E42" s="5">
        <v>6917</v>
      </c>
      <c r="F42" s="5">
        <v>6871</v>
      </c>
      <c r="G42" s="5">
        <v>0</v>
      </c>
      <c r="H42" s="5">
        <v>32</v>
      </c>
      <c r="I42" s="5">
        <v>12</v>
      </c>
      <c r="J42" s="5">
        <v>3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252</v>
      </c>
      <c r="W42" s="5">
        <v>235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161</v>
      </c>
      <c r="AE42" s="5">
        <v>85</v>
      </c>
      <c r="AF42" s="5">
        <v>7</v>
      </c>
      <c r="AG42" s="5">
        <v>28</v>
      </c>
      <c r="AH42" s="5">
        <v>1</v>
      </c>
      <c r="AI42" s="5">
        <v>40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1382</v>
      </c>
      <c r="B43" s="5">
        <v>4</v>
      </c>
      <c r="C43" s="5" t="s">
        <v>232</v>
      </c>
      <c r="D43" s="5" t="s">
        <v>233</v>
      </c>
      <c r="E43" s="5">
        <v>40427</v>
      </c>
      <c r="F43" s="5">
        <v>27776</v>
      </c>
      <c r="G43" s="5">
        <v>3156</v>
      </c>
      <c r="H43" s="5">
        <v>2285</v>
      </c>
      <c r="I43" s="5">
        <v>1622</v>
      </c>
      <c r="J43" s="5">
        <v>4382</v>
      </c>
      <c r="K43" s="5">
        <v>833</v>
      </c>
      <c r="L43" s="5">
        <v>372</v>
      </c>
      <c r="M43" s="5">
        <v>0</v>
      </c>
      <c r="N43" s="5">
        <v>17833</v>
      </c>
      <c r="O43" s="5">
        <v>17356</v>
      </c>
      <c r="P43" s="5">
        <v>132</v>
      </c>
      <c r="Q43" s="5">
        <v>80</v>
      </c>
      <c r="R43" s="5">
        <v>255</v>
      </c>
      <c r="S43" s="5">
        <v>0</v>
      </c>
      <c r="T43" s="5">
        <v>11</v>
      </c>
      <c r="U43" s="5">
        <v>0</v>
      </c>
      <c r="V43" s="5">
        <v>7652</v>
      </c>
      <c r="W43" s="5">
        <v>6140</v>
      </c>
      <c r="X43" s="5">
        <v>334</v>
      </c>
      <c r="Y43" s="5">
        <v>25</v>
      </c>
      <c r="Z43" s="5">
        <v>44</v>
      </c>
      <c r="AA43" s="5">
        <v>1107</v>
      </c>
      <c r="AB43" s="5">
        <v>1</v>
      </c>
      <c r="AC43" s="5">
        <v>0</v>
      </c>
      <c r="AD43" s="5">
        <v>9456</v>
      </c>
      <c r="AE43" s="5">
        <v>7032</v>
      </c>
      <c r="AF43" s="5">
        <v>918</v>
      </c>
      <c r="AG43" s="5">
        <v>26</v>
      </c>
      <c r="AH43" s="5">
        <v>111</v>
      </c>
      <c r="AI43" s="5">
        <v>1369</v>
      </c>
      <c r="AJ43" s="5">
        <v>0</v>
      </c>
      <c r="AK43" s="5">
        <v>1959</v>
      </c>
      <c r="AL43" s="5">
        <v>190</v>
      </c>
      <c r="AM43" s="5">
        <v>0</v>
      </c>
      <c r="AN43" s="5">
        <v>245</v>
      </c>
      <c r="AO43" s="5">
        <v>655</v>
      </c>
      <c r="AP43" s="5">
        <v>141</v>
      </c>
      <c r="AQ43" s="5">
        <v>728</v>
      </c>
      <c r="AR43" s="5">
        <v>0</v>
      </c>
      <c r="AS43" s="5">
        <v>0</v>
      </c>
    </row>
    <row r="44" spans="1:45">
      <c r="A44" s="5">
        <v>1382</v>
      </c>
      <c r="B44" s="5">
        <v>4</v>
      </c>
      <c r="C44" s="5" t="s">
        <v>234</v>
      </c>
      <c r="D44" s="5" t="s">
        <v>235</v>
      </c>
      <c r="E44" s="5">
        <v>1048943</v>
      </c>
      <c r="F44" s="5">
        <v>840181</v>
      </c>
      <c r="G44" s="5">
        <v>5907</v>
      </c>
      <c r="H44" s="5">
        <v>6694</v>
      </c>
      <c r="I44" s="5">
        <v>32889</v>
      </c>
      <c r="J44" s="5">
        <v>127660</v>
      </c>
      <c r="K44" s="5">
        <v>32059</v>
      </c>
      <c r="L44" s="5">
        <v>3553</v>
      </c>
      <c r="M44" s="5">
        <v>0</v>
      </c>
      <c r="N44" s="5">
        <v>516549</v>
      </c>
      <c r="O44" s="5">
        <v>500519</v>
      </c>
      <c r="P44" s="5">
        <v>270</v>
      </c>
      <c r="Q44" s="5">
        <v>268</v>
      </c>
      <c r="R44" s="5">
        <v>6228</v>
      </c>
      <c r="S44" s="5">
        <v>9264</v>
      </c>
      <c r="T44" s="5">
        <v>0</v>
      </c>
      <c r="U44" s="5">
        <v>0</v>
      </c>
      <c r="V44" s="5">
        <v>20694</v>
      </c>
      <c r="W44" s="5">
        <v>20219</v>
      </c>
      <c r="X44" s="5">
        <v>156</v>
      </c>
      <c r="Y44" s="5">
        <v>56</v>
      </c>
      <c r="Z44" s="5">
        <v>107</v>
      </c>
      <c r="AA44" s="5">
        <v>156</v>
      </c>
      <c r="AB44" s="5">
        <v>0</v>
      </c>
      <c r="AC44" s="5">
        <v>0</v>
      </c>
      <c r="AD44" s="5">
        <v>35836</v>
      </c>
      <c r="AE44" s="5">
        <v>23840</v>
      </c>
      <c r="AF44" s="5">
        <v>1014</v>
      </c>
      <c r="AG44" s="5">
        <v>144</v>
      </c>
      <c r="AH44" s="5">
        <v>393</v>
      </c>
      <c r="AI44" s="5">
        <v>10444</v>
      </c>
      <c r="AJ44" s="5">
        <v>0</v>
      </c>
      <c r="AK44" s="5">
        <v>23118</v>
      </c>
      <c r="AL44" s="5">
        <v>18063</v>
      </c>
      <c r="AM44" s="5">
        <v>89</v>
      </c>
      <c r="AN44" s="5">
        <v>110</v>
      </c>
      <c r="AO44" s="5">
        <v>1821</v>
      </c>
      <c r="AP44" s="5">
        <v>1575</v>
      </c>
      <c r="AQ44" s="5">
        <v>1461</v>
      </c>
      <c r="AR44" s="5">
        <v>0</v>
      </c>
      <c r="AS44" s="5">
        <v>0</v>
      </c>
    </row>
    <row r="45" spans="1:45">
      <c r="A45" s="5">
        <v>1382</v>
      </c>
      <c r="B45" s="5">
        <v>4</v>
      </c>
      <c r="C45" s="5" t="s">
        <v>236</v>
      </c>
      <c r="D45" s="5" t="s">
        <v>237</v>
      </c>
      <c r="E45" s="5">
        <v>11647</v>
      </c>
      <c r="F45" s="5">
        <v>8722</v>
      </c>
      <c r="G45" s="5">
        <v>217</v>
      </c>
      <c r="H45" s="5">
        <v>603</v>
      </c>
      <c r="I45" s="5">
        <v>474</v>
      </c>
      <c r="J45" s="5">
        <v>262</v>
      </c>
      <c r="K45" s="5">
        <v>1299</v>
      </c>
      <c r="L45" s="5">
        <v>70</v>
      </c>
      <c r="M45" s="5">
        <v>0</v>
      </c>
      <c r="N45" s="5">
        <v>4687</v>
      </c>
      <c r="O45" s="5">
        <v>4470</v>
      </c>
      <c r="P45" s="5">
        <v>31</v>
      </c>
      <c r="Q45" s="5">
        <v>186</v>
      </c>
      <c r="R45" s="5">
        <v>0</v>
      </c>
      <c r="S45" s="5">
        <v>0</v>
      </c>
      <c r="T45" s="5">
        <v>0</v>
      </c>
      <c r="U45" s="5">
        <v>0</v>
      </c>
      <c r="V45" s="5">
        <v>1030</v>
      </c>
      <c r="W45" s="5">
        <v>980</v>
      </c>
      <c r="X45" s="5">
        <v>0</v>
      </c>
      <c r="Y45" s="5">
        <v>0</v>
      </c>
      <c r="Z45" s="5">
        <v>0</v>
      </c>
      <c r="AA45" s="5">
        <v>50</v>
      </c>
      <c r="AB45" s="5">
        <v>0</v>
      </c>
      <c r="AC45" s="5">
        <v>0</v>
      </c>
      <c r="AD45" s="5">
        <v>3977</v>
      </c>
      <c r="AE45" s="5">
        <v>2546</v>
      </c>
      <c r="AF45" s="5">
        <v>1299</v>
      </c>
      <c r="AG45" s="5">
        <v>20</v>
      </c>
      <c r="AH45" s="5">
        <v>26</v>
      </c>
      <c r="AI45" s="5">
        <v>85</v>
      </c>
      <c r="AJ45" s="5">
        <v>0</v>
      </c>
      <c r="AK45" s="5">
        <v>145</v>
      </c>
      <c r="AL45" s="5">
        <v>13</v>
      </c>
      <c r="AM45" s="5">
        <v>0</v>
      </c>
      <c r="AN45" s="5">
        <v>120</v>
      </c>
      <c r="AO45" s="5">
        <v>0</v>
      </c>
      <c r="AP45" s="5">
        <v>12</v>
      </c>
      <c r="AQ45" s="5">
        <v>0</v>
      </c>
      <c r="AR45" s="5">
        <v>0</v>
      </c>
      <c r="AS45" s="5">
        <v>0</v>
      </c>
    </row>
    <row r="46" spans="1:45">
      <c r="A46" s="5">
        <v>1382</v>
      </c>
      <c r="B46" s="5">
        <v>4</v>
      </c>
      <c r="C46" s="5" t="s">
        <v>238</v>
      </c>
      <c r="D46" s="5" t="s">
        <v>239</v>
      </c>
      <c r="E46" s="5">
        <v>21183</v>
      </c>
      <c r="F46" s="5">
        <v>17875</v>
      </c>
      <c r="G46" s="5">
        <v>420</v>
      </c>
      <c r="H46" s="5">
        <v>580</v>
      </c>
      <c r="I46" s="5">
        <v>705</v>
      </c>
      <c r="J46" s="5">
        <v>1573</v>
      </c>
      <c r="K46" s="5">
        <v>0</v>
      </c>
      <c r="L46" s="5">
        <v>30</v>
      </c>
      <c r="M46" s="5">
        <v>0</v>
      </c>
      <c r="N46" s="5">
        <v>7387</v>
      </c>
      <c r="O46" s="5">
        <v>7157</v>
      </c>
      <c r="P46" s="5">
        <v>122</v>
      </c>
      <c r="Q46" s="5">
        <v>108</v>
      </c>
      <c r="R46" s="5">
        <v>0</v>
      </c>
      <c r="S46" s="5">
        <v>0</v>
      </c>
      <c r="T46" s="5">
        <v>0</v>
      </c>
      <c r="U46" s="5">
        <v>0</v>
      </c>
      <c r="V46" s="5">
        <v>2297</v>
      </c>
      <c r="W46" s="5">
        <v>1990</v>
      </c>
      <c r="X46" s="5">
        <v>265</v>
      </c>
      <c r="Y46" s="5">
        <v>43</v>
      </c>
      <c r="Z46" s="5">
        <v>0</v>
      </c>
      <c r="AA46" s="5">
        <v>0</v>
      </c>
      <c r="AB46" s="5">
        <v>0</v>
      </c>
      <c r="AC46" s="5">
        <v>0</v>
      </c>
      <c r="AD46" s="5">
        <v>992</v>
      </c>
      <c r="AE46" s="5">
        <v>653</v>
      </c>
      <c r="AF46" s="5">
        <v>15</v>
      </c>
      <c r="AG46" s="5">
        <v>1</v>
      </c>
      <c r="AH46" s="5">
        <v>13</v>
      </c>
      <c r="AI46" s="5">
        <v>309</v>
      </c>
      <c r="AJ46" s="5">
        <v>0</v>
      </c>
      <c r="AK46" s="5">
        <v>751</v>
      </c>
      <c r="AL46" s="5">
        <v>0</v>
      </c>
      <c r="AM46" s="5">
        <v>0</v>
      </c>
      <c r="AN46" s="5">
        <v>0</v>
      </c>
      <c r="AO46" s="5">
        <v>751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1382</v>
      </c>
      <c r="B47" s="5">
        <v>2</v>
      </c>
      <c r="C47" s="5" t="s">
        <v>240</v>
      </c>
      <c r="D47" s="5" t="s">
        <v>241</v>
      </c>
      <c r="E47" s="5">
        <v>51551</v>
      </c>
      <c r="F47" s="5">
        <v>39996</v>
      </c>
      <c r="G47" s="5">
        <v>965</v>
      </c>
      <c r="H47" s="5">
        <v>1385</v>
      </c>
      <c r="I47" s="5">
        <v>783</v>
      </c>
      <c r="J47" s="5">
        <v>7862</v>
      </c>
      <c r="K47" s="5">
        <v>84</v>
      </c>
      <c r="L47" s="5">
        <v>477</v>
      </c>
      <c r="M47" s="5">
        <v>0</v>
      </c>
      <c r="N47" s="5">
        <v>14035</v>
      </c>
      <c r="O47" s="5">
        <v>13714</v>
      </c>
      <c r="P47" s="5">
        <v>172</v>
      </c>
      <c r="Q47" s="5">
        <v>116</v>
      </c>
      <c r="R47" s="5">
        <v>0</v>
      </c>
      <c r="S47" s="5">
        <v>0</v>
      </c>
      <c r="T47" s="5">
        <v>33</v>
      </c>
      <c r="U47" s="5">
        <v>0</v>
      </c>
      <c r="V47" s="5">
        <v>3998</v>
      </c>
      <c r="W47" s="5">
        <v>2485</v>
      </c>
      <c r="X47" s="5">
        <v>1315</v>
      </c>
      <c r="Y47" s="5">
        <v>2</v>
      </c>
      <c r="Z47" s="5">
        <v>0</v>
      </c>
      <c r="AA47" s="5">
        <v>196</v>
      </c>
      <c r="AB47" s="5">
        <v>0</v>
      </c>
      <c r="AC47" s="5">
        <v>0</v>
      </c>
      <c r="AD47" s="5">
        <v>8684</v>
      </c>
      <c r="AE47" s="5">
        <v>3889</v>
      </c>
      <c r="AF47" s="5">
        <v>73</v>
      </c>
      <c r="AG47" s="5">
        <v>34</v>
      </c>
      <c r="AH47" s="5">
        <v>391</v>
      </c>
      <c r="AI47" s="5">
        <v>4297</v>
      </c>
      <c r="AJ47" s="5">
        <v>0</v>
      </c>
      <c r="AK47" s="5">
        <v>1410</v>
      </c>
      <c r="AL47" s="5">
        <v>1038</v>
      </c>
      <c r="AM47" s="5">
        <v>254</v>
      </c>
      <c r="AN47" s="5">
        <v>0</v>
      </c>
      <c r="AO47" s="5">
        <v>118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1382</v>
      </c>
      <c r="B48" s="5">
        <v>3</v>
      </c>
      <c r="C48" s="5" t="s">
        <v>242</v>
      </c>
      <c r="D48" s="5" t="s">
        <v>243</v>
      </c>
      <c r="E48" s="5">
        <v>30336</v>
      </c>
      <c r="F48" s="5">
        <v>20593</v>
      </c>
      <c r="G48" s="5">
        <v>876</v>
      </c>
      <c r="H48" s="5">
        <v>1303</v>
      </c>
      <c r="I48" s="5">
        <v>783</v>
      </c>
      <c r="J48" s="5">
        <v>6246</v>
      </c>
      <c r="K48" s="5">
        <v>84</v>
      </c>
      <c r="L48" s="5">
        <v>452</v>
      </c>
      <c r="M48" s="5">
        <v>0</v>
      </c>
      <c r="N48" s="5">
        <v>7551</v>
      </c>
      <c r="O48" s="5">
        <v>7264</v>
      </c>
      <c r="P48" s="5">
        <v>165</v>
      </c>
      <c r="Q48" s="5">
        <v>115</v>
      </c>
      <c r="R48" s="5">
        <v>0</v>
      </c>
      <c r="S48" s="5">
        <v>0</v>
      </c>
      <c r="T48" s="5">
        <v>8</v>
      </c>
      <c r="U48" s="5">
        <v>0</v>
      </c>
      <c r="V48" s="5">
        <v>3870</v>
      </c>
      <c r="W48" s="5">
        <v>2357</v>
      </c>
      <c r="X48" s="5">
        <v>1315</v>
      </c>
      <c r="Y48" s="5">
        <v>2</v>
      </c>
      <c r="Z48" s="5">
        <v>0</v>
      </c>
      <c r="AA48" s="5">
        <v>196</v>
      </c>
      <c r="AB48" s="5">
        <v>0</v>
      </c>
      <c r="AC48" s="5">
        <v>0</v>
      </c>
      <c r="AD48" s="5">
        <v>6675</v>
      </c>
      <c r="AE48" s="5">
        <v>2312</v>
      </c>
      <c r="AF48" s="5">
        <v>47</v>
      </c>
      <c r="AG48" s="5">
        <v>34</v>
      </c>
      <c r="AH48" s="5">
        <v>324</v>
      </c>
      <c r="AI48" s="5">
        <v>3959</v>
      </c>
      <c r="AJ48" s="5">
        <v>0</v>
      </c>
      <c r="AK48" s="5">
        <v>676</v>
      </c>
      <c r="AL48" s="5">
        <v>318</v>
      </c>
      <c r="AM48" s="5">
        <v>254</v>
      </c>
      <c r="AN48" s="5">
        <v>0</v>
      </c>
      <c r="AO48" s="5">
        <v>104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1382</v>
      </c>
      <c r="B49" s="5">
        <v>4</v>
      </c>
      <c r="C49" s="5" t="s">
        <v>244</v>
      </c>
      <c r="D49" s="5" t="s">
        <v>243</v>
      </c>
      <c r="E49" s="5">
        <v>30336</v>
      </c>
      <c r="F49" s="5">
        <v>20593</v>
      </c>
      <c r="G49" s="5">
        <v>876</v>
      </c>
      <c r="H49" s="5">
        <v>1303</v>
      </c>
      <c r="I49" s="5">
        <v>783</v>
      </c>
      <c r="J49" s="5">
        <v>6246</v>
      </c>
      <c r="K49" s="5">
        <v>84</v>
      </c>
      <c r="L49" s="5">
        <v>452</v>
      </c>
      <c r="M49" s="5">
        <v>0</v>
      </c>
      <c r="N49" s="5">
        <v>7551</v>
      </c>
      <c r="O49" s="5">
        <v>7264</v>
      </c>
      <c r="P49" s="5">
        <v>165</v>
      </c>
      <c r="Q49" s="5">
        <v>115</v>
      </c>
      <c r="R49" s="5">
        <v>0</v>
      </c>
      <c r="S49" s="5">
        <v>0</v>
      </c>
      <c r="T49" s="5">
        <v>8</v>
      </c>
      <c r="U49" s="5">
        <v>0</v>
      </c>
      <c r="V49" s="5">
        <v>3870</v>
      </c>
      <c r="W49" s="5">
        <v>2357</v>
      </c>
      <c r="X49" s="5">
        <v>1315</v>
      </c>
      <c r="Y49" s="5">
        <v>2</v>
      </c>
      <c r="Z49" s="5">
        <v>0</v>
      </c>
      <c r="AA49" s="5">
        <v>196</v>
      </c>
      <c r="AB49" s="5">
        <v>0</v>
      </c>
      <c r="AC49" s="5">
        <v>0</v>
      </c>
      <c r="AD49" s="5">
        <v>6675</v>
      </c>
      <c r="AE49" s="5">
        <v>2312</v>
      </c>
      <c r="AF49" s="5">
        <v>47</v>
      </c>
      <c r="AG49" s="5">
        <v>34</v>
      </c>
      <c r="AH49" s="5">
        <v>324</v>
      </c>
      <c r="AI49" s="5">
        <v>3959</v>
      </c>
      <c r="AJ49" s="5">
        <v>0</v>
      </c>
      <c r="AK49" s="5">
        <v>676</v>
      </c>
      <c r="AL49" s="5">
        <v>318</v>
      </c>
      <c r="AM49" s="5">
        <v>254</v>
      </c>
      <c r="AN49" s="5">
        <v>0</v>
      </c>
      <c r="AO49" s="5">
        <v>104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1382</v>
      </c>
      <c r="B50" s="5">
        <v>3</v>
      </c>
      <c r="C50" s="5" t="s">
        <v>245</v>
      </c>
      <c r="D50" s="5" t="s">
        <v>246</v>
      </c>
      <c r="E50" s="5">
        <v>21215</v>
      </c>
      <c r="F50" s="5">
        <v>19403</v>
      </c>
      <c r="G50" s="5">
        <v>89</v>
      </c>
      <c r="H50" s="5">
        <v>82</v>
      </c>
      <c r="I50" s="5">
        <v>0</v>
      </c>
      <c r="J50" s="5">
        <v>1615</v>
      </c>
      <c r="K50" s="5">
        <v>0</v>
      </c>
      <c r="L50" s="5">
        <v>25</v>
      </c>
      <c r="M50" s="5">
        <v>0</v>
      </c>
      <c r="N50" s="5">
        <v>6483</v>
      </c>
      <c r="O50" s="5">
        <v>6450</v>
      </c>
      <c r="P50" s="5">
        <v>7</v>
      </c>
      <c r="Q50" s="5">
        <v>1</v>
      </c>
      <c r="R50" s="5">
        <v>0</v>
      </c>
      <c r="S50" s="5">
        <v>0</v>
      </c>
      <c r="T50" s="5">
        <v>25</v>
      </c>
      <c r="U50" s="5">
        <v>0</v>
      </c>
      <c r="V50" s="5">
        <v>128</v>
      </c>
      <c r="W50" s="5">
        <v>128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2008</v>
      </c>
      <c r="AE50" s="5">
        <v>1577</v>
      </c>
      <c r="AF50" s="5">
        <v>26</v>
      </c>
      <c r="AG50" s="5">
        <v>0</v>
      </c>
      <c r="AH50" s="5">
        <v>67</v>
      </c>
      <c r="AI50" s="5">
        <v>339</v>
      </c>
      <c r="AJ50" s="5">
        <v>0</v>
      </c>
      <c r="AK50" s="5">
        <v>734</v>
      </c>
      <c r="AL50" s="5">
        <v>720</v>
      </c>
      <c r="AM50" s="5">
        <v>0</v>
      </c>
      <c r="AN50" s="5">
        <v>0</v>
      </c>
      <c r="AO50" s="5">
        <v>14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1382</v>
      </c>
      <c r="B51" s="5">
        <v>4</v>
      </c>
      <c r="C51" s="5" t="s">
        <v>247</v>
      </c>
      <c r="D51" s="5" t="s">
        <v>246</v>
      </c>
      <c r="E51" s="5">
        <v>21215</v>
      </c>
      <c r="F51" s="5">
        <v>19403</v>
      </c>
      <c r="G51" s="5">
        <v>89</v>
      </c>
      <c r="H51" s="5">
        <v>82</v>
      </c>
      <c r="I51" s="5">
        <v>0</v>
      </c>
      <c r="J51" s="5">
        <v>1615</v>
      </c>
      <c r="K51" s="5">
        <v>0</v>
      </c>
      <c r="L51" s="5">
        <v>25</v>
      </c>
      <c r="M51" s="5">
        <v>0</v>
      </c>
      <c r="N51" s="5">
        <v>6483</v>
      </c>
      <c r="O51" s="5">
        <v>6450</v>
      </c>
      <c r="P51" s="5">
        <v>7</v>
      </c>
      <c r="Q51" s="5">
        <v>1</v>
      </c>
      <c r="R51" s="5">
        <v>0</v>
      </c>
      <c r="S51" s="5">
        <v>0</v>
      </c>
      <c r="T51" s="5">
        <v>25</v>
      </c>
      <c r="U51" s="5">
        <v>0</v>
      </c>
      <c r="V51" s="5">
        <v>128</v>
      </c>
      <c r="W51" s="5">
        <v>128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2008</v>
      </c>
      <c r="AE51" s="5">
        <v>1577</v>
      </c>
      <c r="AF51" s="5">
        <v>26</v>
      </c>
      <c r="AG51" s="5">
        <v>0</v>
      </c>
      <c r="AH51" s="5">
        <v>67</v>
      </c>
      <c r="AI51" s="5">
        <v>339</v>
      </c>
      <c r="AJ51" s="5">
        <v>0</v>
      </c>
      <c r="AK51" s="5">
        <v>734</v>
      </c>
      <c r="AL51" s="5">
        <v>720</v>
      </c>
      <c r="AM51" s="5">
        <v>0</v>
      </c>
      <c r="AN51" s="5">
        <v>0</v>
      </c>
      <c r="AO51" s="5">
        <v>14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1382</v>
      </c>
      <c r="B52" s="5">
        <v>2</v>
      </c>
      <c r="C52" s="5" t="s">
        <v>248</v>
      </c>
      <c r="D52" s="5" t="s">
        <v>249</v>
      </c>
      <c r="E52" s="5">
        <v>93168</v>
      </c>
      <c r="F52" s="5">
        <v>78469</v>
      </c>
      <c r="G52" s="5">
        <v>5349</v>
      </c>
      <c r="H52" s="5">
        <v>1341</v>
      </c>
      <c r="I52" s="5">
        <v>2763</v>
      </c>
      <c r="J52" s="5">
        <v>3582</v>
      </c>
      <c r="K52" s="5">
        <v>1486</v>
      </c>
      <c r="L52" s="5">
        <v>177</v>
      </c>
      <c r="M52" s="5">
        <v>0</v>
      </c>
      <c r="N52" s="5">
        <v>26949</v>
      </c>
      <c r="O52" s="5">
        <v>24349</v>
      </c>
      <c r="P52" s="5">
        <v>1967</v>
      </c>
      <c r="Q52" s="5">
        <v>268</v>
      </c>
      <c r="R52" s="5">
        <v>231</v>
      </c>
      <c r="S52" s="5">
        <v>14</v>
      </c>
      <c r="T52" s="5">
        <v>120</v>
      </c>
      <c r="U52" s="5">
        <v>0</v>
      </c>
      <c r="V52" s="5">
        <v>8849</v>
      </c>
      <c r="W52" s="5">
        <v>8535</v>
      </c>
      <c r="X52" s="5">
        <v>69</v>
      </c>
      <c r="Y52" s="5">
        <v>17</v>
      </c>
      <c r="Z52" s="5">
        <v>66</v>
      </c>
      <c r="AA52" s="5">
        <v>153</v>
      </c>
      <c r="AB52" s="5">
        <v>10</v>
      </c>
      <c r="AC52" s="5">
        <v>0</v>
      </c>
      <c r="AD52" s="5">
        <v>12440</v>
      </c>
      <c r="AE52" s="5">
        <v>6951</v>
      </c>
      <c r="AF52" s="5">
        <v>1909</v>
      </c>
      <c r="AG52" s="5">
        <v>193</v>
      </c>
      <c r="AH52" s="5">
        <v>400</v>
      </c>
      <c r="AI52" s="5">
        <v>2987</v>
      </c>
      <c r="AJ52" s="5">
        <v>0</v>
      </c>
      <c r="AK52" s="5">
        <v>4142</v>
      </c>
      <c r="AL52" s="5">
        <v>2684</v>
      </c>
      <c r="AM52" s="5">
        <v>143</v>
      </c>
      <c r="AN52" s="5">
        <v>7</v>
      </c>
      <c r="AO52" s="5">
        <v>1160</v>
      </c>
      <c r="AP52" s="5">
        <v>148</v>
      </c>
      <c r="AQ52" s="5">
        <v>0</v>
      </c>
      <c r="AR52" s="5">
        <v>0</v>
      </c>
      <c r="AS52" s="5">
        <v>0</v>
      </c>
    </row>
    <row r="53" spans="1:45">
      <c r="A53" s="5">
        <v>1382</v>
      </c>
      <c r="B53" s="5">
        <v>3</v>
      </c>
      <c r="C53" s="5" t="s">
        <v>250</v>
      </c>
      <c r="D53" s="5" t="s">
        <v>251</v>
      </c>
      <c r="E53" s="5">
        <v>60609</v>
      </c>
      <c r="F53" s="5">
        <v>51595</v>
      </c>
      <c r="G53" s="5">
        <v>2762</v>
      </c>
      <c r="H53" s="5">
        <v>898</v>
      </c>
      <c r="I53" s="5">
        <v>976</v>
      </c>
      <c r="J53" s="5">
        <v>2744</v>
      </c>
      <c r="K53" s="5">
        <v>1486</v>
      </c>
      <c r="L53" s="5">
        <v>148</v>
      </c>
      <c r="M53" s="5">
        <v>0</v>
      </c>
      <c r="N53" s="5">
        <v>14845</v>
      </c>
      <c r="O53" s="5">
        <v>14195</v>
      </c>
      <c r="P53" s="5">
        <v>99</v>
      </c>
      <c r="Q53" s="5">
        <v>189</v>
      </c>
      <c r="R53" s="5">
        <v>229</v>
      </c>
      <c r="S53" s="5">
        <v>14</v>
      </c>
      <c r="T53" s="5">
        <v>119</v>
      </c>
      <c r="U53" s="5">
        <v>0</v>
      </c>
      <c r="V53" s="5">
        <v>7321</v>
      </c>
      <c r="W53" s="5">
        <v>7135</v>
      </c>
      <c r="X53" s="5">
        <v>66</v>
      </c>
      <c r="Y53" s="5">
        <v>16</v>
      </c>
      <c r="Z53" s="5">
        <v>53</v>
      </c>
      <c r="AA53" s="5">
        <v>52</v>
      </c>
      <c r="AB53" s="5">
        <v>0</v>
      </c>
      <c r="AC53" s="5">
        <v>0</v>
      </c>
      <c r="AD53" s="5">
        <v>8200</v>
      </c>
      <c r="AE53" s="5">
        <v>5216</v>
      </c>
      <c r="AF53" s="5">
        <v>1826</v>
      </c>
      <c r="AG53" s="5">
        <v>190</v>
      </c>
      <c r="AH53" s="5">
        <v>281</v>
      </c>
      <c r="AI53" s="5">
        <v>686</v>
      </c>
      <c r="AJ53" s="5">
        <v>0</v>
      </c>
      <c r="AK53" s="5">
        <v>2666</v>
      </c>
      <c r="AL53" s="5">
        <v>1398</v>
      </c>
      <c r="AM53" s="5">
        <v>143</v>
      </c>
      <c r="AN53" s="5">
        <v>4</v>
      </c>
      <c r="AO53" s="5">
        <v>990</v>
      </c>
      <c r="AP53" s="5">
        <v>132</v>
      </c>
      <c r="AQ53" s="5">
        <v>0</v>
      </c>
      <c r="AR53" s="5">
        <v>0</v>
      </c>
      <c r="AS53" s="5">
        <v>0</v>
      </c>
    </row>
    <row r="54" spans="1:45">
      <c r="A54" s="5">
        <v>1382</v>
      </c>
      <c r="B54" s="5">
        <v>4</v>
      </c>
      <c r="C54" s="5" t="s">
        <v>252</v>
      </c>
      <c r="D54" s="5" t="s">
        <v>253</v>
      </c>
      <c r="E54" s="5">
        <v>27251</v>
      </c>
      <c r="F54" s="5">
        <v>20252</v>
      </c>
      <c r="G54" s="5">
        <v>1734</v>
      </c>
      <c r="H54" s="5">
        <v>733</v>
      </c>
      <c r="I54" s="5">
        <v>932</v>
      </c>
      <c r="J54" s="5">
        <v>1990</v>
      </c>
      <c r="K54" s="5">
        <v>1466</v>
      </c>
      <c r="L54" s="5">
        <v>145</v>
      </c>
      <c r="M54" s="5">
        <v>0</v>
      </c>
      <c r="N54" s="5">
        <v>12521</v>
      </c>
      <c r="O54" s="5">
        <v>11960</v>
      </c>
      <c r="P54" s="5">
        <v>28</v>
      </c>
      <c r="Q54" s="5">
        <v>187</v>
      </c>
      <c r="R54" s="5">
        <v>220</v>
      </c>
      <c r="S54" s="5">
        <v>7</v>
      </c>
      <c r="T54" s="5">
        <v>119</v>
      </c>
      <c r="U54" s="5">
        <v>0</v>
      </c>
      <c r="V54" s="5">
        <v>5075</v>
      </c>
      <c r="W54" s="5">
        <v>4888</v>
      </c>
      <c r="X54" s="5">
        <v>66</v>
      </c>
      <c r="Y54" s="5">
        <v>16</v>
      </c>
      <c r="Z54" s="5">
        <v>53</v>
      </c>
      <c r="AA54" s="5">
        <v>52</v>
      </c>
      <c r="AB54" s="5">
        <v>0</v>
      </c>
      <c r="AC54" s="5">
        <v>0</v>
      </c>
      <c r="AD54" s="5">
        <v>5826</v>
      </c>
      <c r="AE54" s="5">
        <v>3108</v>
      </c>
      <c r="AF54" s="5">
        <v>1826</v>
      </c>
      <c r="AG54" s="5">
        <v>10</v>
      </c>
      <c r="AH54" s="5">
        <v>281</v>
      </c>
      <c r="AI54" s="5">
        <v>600</v>
      </c>
      <c r="AJ54" s="5">
        <v>0</v>
      </c>
      <c r="AK54" s="5">
        <v>2666</v>
      </c>
      <c r="AL54" s="5">
        <v>1398</v>
      </c>
      <c r="AM54" s="5">
        <v>143</v>
      </c>
      <c r="AN54" s="5">
        <v>4</v>
      </c>
      <c r="AO54" s="5">
        <v>990</v>
      </c>
      <c r="AP54" s="5">
        <v>132</v>
      </c>
      <c r="AQ54" s="5">
        <v>0</v>
      </c>
      <c r="AR54" s="5">
        <v>0</v>
      </c>
      <c r="AS54" s="5">
        <v>0</v>
      </c>
    </row>
    <row r="55" spans="1:45">
      <c r="A55" s="5">
        <v>1382</v>
      </c>
      <c r="B55" s="5">
        <v>4</v>
      </c>
      <c r="C55" s="5" t="s">
        <v>254</v>
      </c>
      <c r="D55" s="5" t="s">
        <v>255</v>
      </c>
      <c r="E55" s="5">
        <v>33358</v>
      </c>
      <c r="F55" s="5">
        <v>31343</v>
      </c>
      <c r="G55" s="5">
        <v>1029</v>
      </c>
      <c r="H55" s="5">
        <v>165</v>
      </c>
      <c r="I55" s="5">
        <v>44</v>
      </c>
      <c r="J55" s="5">
        <v>753</v>
      </c>
      <c r="K55" s="5">
        <v>20</v>
      </c>
      <c r="L55" s="5">
        <v>3</v>
      </c>
      <c r="M55" s="5">
        <v>0</v>
      </c>
      <c r="N55" s="5">
        <v>2324</v>
      </c>
      <c r="O55" s="5">
        <v>2235</v>
      </c>
      <c r="P55" s="5">
        <v>71</v>
      </c>
      <c r="Q55" s="5">
        <v>2</v>
      </c>
      <c r="R55" s="5">
        <v>9</v>
      </c>
      <c r="S55" s="5">
        <v>7</v>
      </c>
      <c r="T55" s="5">
        <v>0</v>
      </c>
      <c r="U55" s="5">
        <v>0</v>
      </c>
      <c r="V55" s="5">
        <v>2247</v>
      </c>
      <c r="W55" s="5">
        <v>2247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2374</v>
      </c>
      <c r="AE55" s="5">
        <v>2108</v>
      </c>
      <c r="AF55" s="5">
        <v>0</v>
      </c>
      <c r="AG55" s="5">
        <v>179</v>
      </c>
      <c r="AH55" s="5">
        <v>0</v>
      </c>
      <c r="AI55" s="5">
        <v>86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1382</v>
      </c>
      <c r="B56" s="5">
        <v>3</v>
      </c>
      <c r="C56" s="5" t="s">
        <v>256</v>
      </c>
      <c r="D56" s="5" t="s">
        <v>257</v>
      </c>
      <c r="E56" s="5">
        <v>32559</v>
      </c>
      <c r="F56" s="5">
        <v>26874</v>
      </c>
      <c r="G56" s="5">
        <v>2586</v>
      </c>
      <c r="H56" s="5">
        <v>443</v>
      </c>
      <c r="I56" s="5">
        <v>1788</v>
      </c>
      <c r="J56" s="5">
        <v>838</v>
      </c>
      <c r="K56" s="5">
        <v>0</v>
      </c>
      <c r="L56" s="5">
        <v>30</v>
      </c>
      <c r="M56" s="5">
        <v>0</v>
      </c>
      <c r="N56" s="5">
        <v>12104</v>
      </c>
      <c r="O56" s="5">
        <v>10154</v>
      </c>
      <c r="P56" s="5">
        <v>1868</v>
      </c>
      <c r="Q56" s="5">
        <v>79</v>
      </c>
      <c r="R56" s="5">
        <v>2</v>
      </c>
      <c r="S56" s="5">
        <v>0</v>
      </c>
      <c r="T56" s="5">
        <v>1</v>
      </c>
      <c r="U56" s="5">
        <v>0</v>
      </c>
      <c r="V56" s="5">
        <v>1528</v>
      </c>
      <c r="W56" s="5">
        <v>1400</v>
      </c>
      <c r="X56" s="5">
        <v>3</v>
      </c>
      <c r="Y56" s="5">
        <v>1</v>
      </c>
      <c r="Z56" s="5">
        <v>13</v>
      </c>
      <c r="AA56" s="5">
        <v>101</v>
      </c>
      <c r="AB56" s="5">
        <v>10</v>
      </c>
      <c r="AC56" s="5">
        <v>0</v>
      </c>
      <c r="AD56" s="5">
        <v>4240</v>
      </c>
      <c r="AE56" s="5">
        <v>1735</v>
      </c>
      <c r="AF56" s="5">
        <v>83</v>
      </c>
      <c r="AG56" s="5">
        <v>3</v>
      </c>
      <c r="AH56" s="5">
        <v>119</v>
      </c>
      <c r="AI56" s="5">
        <v>2301</v>
      </c>
      <c r="AJ56" s="5">
        <v>0</v>
      </c>
      <c r="AK56" s="5">
        <v>1476</v>
      </c>
      <c r="AL56" s="5">
        <v>1287</v>
      </c>
      <c r="AM56" s="5">
        <v>0</v>
      </c>
      <c r="AN56" s="5">
        <v>3</v>
      </c>
      <c r="AO56" s="5">
        <v>171</v>
      </c>
      <c r="AP56" s="5">
        <v>16</v>
      </c>
      <c r="AQ56" s="5">
        <v>0</v>
      </c>
      <c r="AR56" s="5">
        <v>0</v>
      </c>
      <c r="AS56" s="5">
        <v>0</v>
      </c>
    </row>
    <row r="57" spans="1:45">
      <c r="A57" s="5">
        <v>1382</v>
      </c>
      <c r="B57" s="5">
        <v>4</v>
      </c>
      <c r="C57" s="5" t="s">
        <v>258</v>
      </c>
      <c r="D57" s="5" t="s">
        <v>257</v>
      </c>
      <c r="E57" s="5">
        <v>32559</v>
      </c>
      <c r="F57" s="5">
        <v>26874</v>
      </c>
      <c r="G57" s="5">
        <v>2586</v>
      </c>
      <c r="H57" s="5">
        <v>443</v>
      </c>
      <c r="I57" s="5">
        <v>1788</v>
      </c>
      <c r="J57" s="5">
        <v>838</v>
      </c>
      <c r="K57" s="5">
        <v>0</v>
      </c>
      <c r="L57" s="5">
        <v>30</v>
      </c>
      <c r="M57" s="5">
        <v>0</v>
      </c>
      <c r="N57" s="5">
        <v>12104</v>
      </c>
      <c r="O57" s="5">
        <v>10154</v>
      </c>
      <c r="P57" s="5">
        <v>1868</v>
      </c>
      <c r="Q57" s="5">
        <v>79</v>
      </c>
      <c r="R57" s="5">
        <v>2</v>
      </c>
      <c r="S57" s="5">
        <v>0</v>
      </c>
      <c r="T57" s="5">
        <v>1</v>
      </c>
      <c r="U57" s="5">
        <v>0</v>
      </c>
      <c r="V57" s="5">
        <v>1528</v>
      </c>
      <c r="W57" s="5">
        <v>1400</v>
      </c>
      <c r="X57" s="5">
        <v>3</v>
      </c>
      <c r="Y57" s="5">
        <v>1</v>
      </c>
      <c r="Z57" s="5">
        <v>13</v>
      </c>
      <c r="AA57" s="5">
        <v>101</v>
      </c>
      <c r="AB57" s="5">
        <v>10</v>
      </c>
      <c r="AC57" s="5">
        <v>0</v>
      </c>
      <c r="AD57" s="5">
        <v>4240</v>
      </c>
      <c r="AE57" s="5">
        <v>1735</v>
      </c>
      <c r="AF57" s="5">
        <v>83</v>
      </c>
      <c r="AG57" s="5">
        <v>3</v>
      </c>
      <c r="AH57" s="5">
        <v>119</v>
      </c>
      <c r="AI57" s="5">
        <v>2301</v>
      </c>
      <c r="AJ57" s="5">
        <v>0</v>
      </c>
      <c r="AK57" s="5">
        <v>1476</v>
      </c>
      <c r="AL57" s="5">
        <v>1287</v>
      </c>
      <c r="AM57" s="5">
        <v>0</v>
      </c>
      <c r="AN57" s="5">
        <v>3</v>
      </c>
      <c r="AO57" s="5">
        <v>171</v>
      </c>
      <c r="AP57" s="5">
        <v>16</v>
      </c>
      <c r="AQ57" s="5">
        <v>0</v>
      </c>
      <c r="AR57" s="5">
        <v>0</v>
      </c>
      <c r="AS57" s="5">
        <v>0</v>
      </c>
    </row>
    <row r="58" spans="1:45">
      <c r="A58" s="5">
        <v>1382</v>
      </c>
      <c r="B58" s="5">
        <v>2</v>
      </c>
      <c r="C58" s="5" t="s">
        <v>259</v>
      </c>
      <c r="D58" s="5" t="s">
        <v>260</v>
      </c>
      <c r="E58" s="5">
        <v>165090</v>
      </c>
      <c r="F58" s="5">
        <v>76583</v>
      </c>
      <c r="G58" s="5">
        <v>31192</v>
      </c>
      <c r="H58" s="5">
        <v>14777</v>
      </c>
      <c r="I58" s="5">
        <v>10782</v>
      </c>
      <c r="J58" s="5">
        <v>31384</v>
      </c>
      <c r="K58" s="5">
        <v>167</v>
      </c>
      <c r="L58" s="5">
        <v>205</v>
      </c>
      <c r="M58" s="5">
        <v>0</v>
      </c>
      <c r="N58" s="5">
        <v>17203</v>
      </c>
      <c r="O58" s="5">
        <v>15414</v>
      </c>
      <c r="P58" s="5">
        <v>898</v>
      </c>
      <c r="Q58" s="5">
        <v>476</v>
      </c>
      <c r="R58" s="5">
        <v>254</v>
      </c>
      <c r="S58" s="5">
        <v>0</v>
      </c>
      <c r="T58" s="5">
        <v>161</v>
      </c>
      <c r="U58" s="5">
        <v>0</v>
      </c>
      <c r="V58" s="5">
        <v>14697</v>
      </c>
      <c r="W58" s="5">
        <v>12080</v>
      </c>
      <c r="X58" s="5">
        <v>698</v>
      </c>
      <c r="Y58" s="5">
        <v>9</v>
      </c>
      <c r="Z58" s="5">
        <v>686</v>
      </c>
      <c r="AA58" s="5">
        <v>1222</v>
      </c>
      <c r="AB58" s="5">
        <v>3</v>
      </c>
      <c r="AC58" s="5">
        <v>0</v>
      </c>
      <c r="AD58" s="5">
        <v>25829</v>
      </c>
      <c r="AE58" s="5">
        <v>16404</v>
      </c>
      <c r="AF58" s="5">
        <v>476</v>
      </c>
      <c r="AG58" s="5">
        <v>333</v>
      </c>
      <c r="AH58" s="5">
        <v>1864</v>
      </c>
      <c r="AI58" s="5">
        <v>6751</v>
      </c>
      <c r="AJ58" s="5">
        <v>0</v>
      </c>
      <c r="AK58" s="5">
        <v>9405</v>
      </c>
      <c r="AL58" s="5">
        <v>2099</v>
      </c>
      <c r="AM58" s="5">
        <v>45</v>
      </c>
      <c r="AN58" s="5">
        <v>20</v>
      </c>
      <c r="AO58" s="5">
        <v>3780</v>
      </c>
      <c r="AP58" s="5">
        <v>2387</v>
      </c>
      <c r="AQ58" s="5">
        <v>1074</v>
      </c>
      <c r="AR58" s="5">
        <v>0</v>
      </c>
      <c r="AS58" s="5">
        <v>0</v>
      </c>
    </row>
    <row r="59" spans="1:45">
      <c r="A59" s="5">
        <v>1382</v>
      </c>
      <c r="B59" s="5">
        <v>3</v>
      </c>
      <c r="C59" s="5" t="s">
        <v>261</v>
      </c>
      <c r="D59" s="5" t="s">
        <v>262</v>
      </c>
      <c r="E59" s="5">
        <v>13054</v>
      </c>
      <c r="F59" s="5">
        <v>8394</v>
      </c>
      <c r="G59" s="5">
        <v>913</v>
      </c>
      <c r="H59" s="5">
        <v>193</v>
      </c>
      <c r="I59" s="5">
        <v>762</v>
      </c>
      <c r="J59" s="5">
        <v>2752</v>
      </c>
      <c r="K59" s="5">
        <v>39</v>
      </c>
      <c r="L59" s="5">
        <v>0</v>
      </c>
      <c r="M59" s="5">
        <v>0</v>
      </c>
      <c r="N59" s="5">
        <v>2194</v>
      </c>
      <c r="O59" s="5">
        <v>2080</v>
      </c>
      <c r="P59" s="5">
        <v>55</v>
      </c>
      <c r="Q59" s="5">
        <v>0</v>
      </c>
      <c r="R59" s="5">
        <v>60</v>
      </c>
      <c r="S59" s="5">
        <v>0</v>
      </c>
      <c r="T59" s="5">
        <v>0</v>
      </c>
      <c r="U59" s="5">
        <v>0</v>
      </c>
      <c r="V59" s="5">
        <v>827</v>
      </c>
      <c r="W59" s="5">
        <v>441</v>
      </c>
      <c r="X59" s="5">
        <v>65</v>
      </c>
      <c r="Y59" s="5">
        <v>0</v>
      </c>
      <c r="Z59" s="5">
        <v>245</v>
      </c>
      <c r="AA59" s="5">
        <v>76</v>
      </c>
      <c r="AB59" s="5">
        <v>0</v>
      </c>
      <c r="AC59" s="5">
        <v>0</v>
      </c>
      <c r="AD59" s="5">
        <v>2259</v>
      </c>
      <c r="AE59" s="5">
        <v>1712</v>
      </c>
      <c r="AF59" s="5">
        <v>17</v>
      </c>
      <c r="AG59" s="5">
        <v>0</v>
      </c>
      <c r="AH59" s="5">
        <v>325</v>
      </c>
      <c r="AI59" s="5">
        <v>205</v>
      </c>
      <c r="AJ59" s="5">
        <v>0</v>
      </c>
      <c r="AK59" s="5">
        <v>1</v>
      </c>
      <c r="AL59" s="5">
        <v>0</v>
      </c>
      <c r="AM59" s="5">
        <v>0</v>
      </c>
      <c r="AN59" s="5">
        <v>1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1382</v>
      </c>
      <c r="B60" s="5">
        <v>4</v>
      </c>
      <c r="C60" s="5" t="s">
        <v>263</v>
      </c>
      <c r="D60" s="5" t="s">
        <v>262</v>
      </c>
      <c r="E60" s="5">
        <v>13054</v>
      </c>
      <c r="F60" s="5">
        <v>8394</v>
      </c>
      <c r="G60" s="5">
        <v>913</v>
      </c>
      <c r="H60" s="5">
        <v>193</v>
      </c>
      <c r="I60" s="5">
        <v>762</v>
      </c>
      <c r="J60" s="5">
        <v>2752</v>
      </c>
      <c r="K60" s="5">
        <v>39</v>
      </c>
      <c r="L60" s="5">
        <v>0</v>
      </c>
      <c r="M60" s="5">
        <v>0</v>
      </c>
      <c r="N60" s="5">
        <v>2194</v>
      </c>
      <c r="O60" s="5">
        <v>2080</v>
      </c>
      <c r="P60" s="5">
        <v>55</v>
      </c>
      <c r="Q60" s="5">
        <v>0</v>
      </c>
      <c r="R60" s="5">
        <v>60</v>
      </c>
      <c r="S60" s="5">
        <v>0</v>
      </c>
      <c r="T60" s="5">
        <v>0</v>
      </c>
      <c r="U60" s="5">
        <v>0</v>
      </c>
      <c r="V60" s="5">
        <v>827</v>
      </c>
      <c r="W60" s="5">
        <v>441</v>
      </c>
      <c r="X60" s="5">
        <v>65</v>
      </c>
      <c r="Y60" s="5">
        <v>0</v>
      </c>
      <c r="Z60" s="5">
        <v>245</v>
      </c>
      <c r="AA60" s="5">
        <v>76</v>
      </c>
      <c r="AB60" s="5">
        <v>0</v>
      </c>
      <c r="AC60" s="5">
        <v>0</v>
      </c>
      <c r="AD60" s="5">
        <v>2259</v>
      </c>
      <c r="AE60" s="5">
        <v>1712</v>
      </c>
      <c r="AF60" s="5">
        <v>17</v>
      </c>
      <c r="AG60" s="5">
        <v>0</v>
      </c>
      <c r="AH60" s="5">
        <v>325</v>
      </c>
      <c r="AI60" s="5">
        <v>205</v>
      </c>
      <c r="AJ60" s="5">
        <v>0</v>
      </c>
      <c r="AK60" s="5">
        <v>1</v>
      </c>
      <c r="AL60" s="5">
        <v>0</v>
      </c>
      <c r="AM60" s="5">
        <v>0</v>
      </c>
      <c r="AN60" s="5">
        <v>1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1382</v>
      </c>
      <c r="B61" s="5">
        <v>3</v>
      </c>
      <c r="C61" s="5" t="s">
        <v>264</v>
      </c>
      <c r="D61" s="5" t="s">
        <v>265</v>
      </c>
      <c r="E61" s="5">
        <v>152036</v>
      </c>
      <c r="F61" s="5">
        <v>68189</v>
      </c>
      <c r="G61" s="5">
        <v>30279</v>
      </c>
      <c r="H61" s="5">
        <v>14583</v>
      </c>
      <c r="I61" s="5">
        <v>10019</v>
      </c>
      <c r="J61" s="5">
        <v>28632</v>
      </c>
      <c r="K61" s="5">
        <v>128</v>
      </c>
      <c r="L61" s="5">
        <v>205</v>
      </c>
      <c r="M61" s="5">
        <v>0</v>
      </c>
      <c r="N61" s="5">
        <v>15009</v>
      </c>
      <c r="O61" s="5">
        <v>13334</v>
      </c>
      <c r="P61" s="5">
        <v>844</v>
      </c>
      <c r="Q61" s="5">
        <v>476</v>
      </c>
      <c r="R61" s="5">
        <v>195</v>
      </c>
      <c r="S61" s="5">
        <v>0</v>
      </c>
      <c r="T61" s="5">
        <v>161</v>
      </c>
      <c r="U61" s="5">
        <v>0</v>
      </c>
      <c r="V61" s="5">
        <v>13870</v>
      </c>
      <c r="W61" s="5">
        <v>11639</v>
      </c>
      <c r="X61" s="5">
        <v>633</v>
      </c>
      <c r="Y61" s="5">
        <v>9</v>
      </c>
      <c r="Z61" s="5">
        <v>441</v>
      </c>
      <c r="AA61" s="5">
        <v>1145</v>
      </c>
      <c r="AB61" s="5">
        <v>3</v>
      </c>
      <c r="AC61" s="5">
        <v>0</v>
      </c>
      <c r="AD61" s="5">
        <v>23570</v>
      </c>
      <c r="AE61" s="5">
        <v>14692</v>
      </c>
      <c r="AF61" s="5">
        <v>459</v>
      </c>
      <c r="AG61" s="5">
        <v>333</v>
      </c>
      <c r="AH61" s="5">
        <v>1539</v>
      </c>
      <c r="AI61" s="5">
        <v>6546</v>
      </c>
      <c r="AJ61" s="5">
        <v>0</v>
      </c>
      <c r="AK61" s="5">
        <v>9404</v>
      </c>
      <c r="AL61" s="5">
        <v>2099</v>
      </c>
      <c r="AM61" s="5">
        <v>45</v>
      </c>
      <c r="AN61" s="5">
        <v>19</v>
      </c>
      <c r="AO61" s="5">
        <v>3780</v>
      </c>
      <c r="AP61" s="5">
        <v>2387</v>
      </c>
      <c r="AQ61" s="5">
        <v>1074</v>
      </c>
      <c r="AR61" s="5">
        <v>0</v>
      </c>
      <c r="AS61" s="5">
        <v>0</v>
      </c>
    </row>
    <row r="62" spans="1:45">
      <c r="A62" s="5">
        <v>1382</v>
      </c>
      <c r="B62" s="5">
        <v>4</v>
      </c>
      <c r="C62" s="5" t="s">
        <v>266</v>
      </c>
      <c r="D62" s="5" t="s">
        <v>267</v>
      </c>
      <c r="E62" s="5">
        <v>52909</v>
      </c>
      <c r="F62" s="5">
        <v>28134</v>
      </c>
      <c r="G62" s="5">
        <v>2105</v>
      </c>
      <c r="H62" s="5">
        <v>3246</v>
      </c>
      <c r="I62" s="5">
        <v>4556</v>
      </c>
      <c r="J62" s="5">
        <v>14596</v>
      </c>
      <c r="K62" s="5">
        <v>128</v>
      </c>
      <c r="L62" s="5">
        <v>144</v>
      </c>
      <c r="M62" s="5">
        <v>0</v>
      </c>
      <c r="N62" s="5">
        <v>11496</v>
      </c>
      <c r="O62" s="5">
        <v>10455</v>
      </c>
      <c r="P62" s="5">
        <v>561</v>
      </c>
      <c r="Q62" s="5">
        <v>152</v>
      </c>
      <c r="R62" s="5">
        <v>195</v>
      </c>
      <c r="S62" s="5">
        <v>0</v>
      </c>
      <c r="T62" s="5">
        <v>133</v>
      </c>
      <c r="U62" s="5">
        <v>0</v>
      </c>
      <c r="V62" s="5">
        <v>10402</v>
      </c>
      <c r="W62" s="5">
        <v>8307</v>
      </c>
      <c r="X62" s="5">
        <v>599</v>
      </c>
      <c r="Y62" s="5">
        <v>9</v>
      </c>
      <c r="Z62" s="5">
        <v>441</v>
      </c>
      <c r="AA62" s="5">
        <v>1046</v>
      </c>
      <c r="AB62" s="5">
        <v>0</v>
      </c>
      <c r="AC62" s="5">
        <v>0</v>
      </c>
      <c r="AD62" s="5">
        <v>19851</v>
      </c>
      <c r="AE62" s="5">
        <v>12247</v>
      </c>
      <c r="AF62" s="5">
        <v>313</v>
      </c>
      <c r="AG62" s="5">
        <v>261</v>
      </c>
      <c r="AH62" s="5">
        <v>1270</v>
      </c>
      <c r="AI62" s="5">
        <v>5760</v>
      </c>
      <c r="AJ62" s="5">
        <v>0</v>
      </c>
      <c r="AK62" s="5">
        <v>6287</v>
      </c>
      <c r="AL62" s="5">
        <v>1341</v>
      </c>
      <c r="AM62" s="5">
        <v>42</v>
      </c>
      <c r="AN62" s="5">
        <v>19</v>
      </c>
      <c r="AO62" s="5">
        <v>1424</v>
      </c>
      <c r="AP62" s="5">
        <v>2387</v>
      </c>
      <c r="AQ62" s="5">
        <v>1074</v>
      </c>
      <c r="AR62" s="5">
        <v>0</v>
      </c>
      <c r="AS62" s="5">
        <v>0</v>
      </c>
    </row>
    <row r="63" spans="1:45">
      <c r="A63" s="5">
        <v>1382</v>
      </c>
      <c r="B63" s="5">
        <v>4</v>
      </c>
      <c r="C63" s="5" t="s">
        <v>268</v>
      </c>
      <c r="D63" s="5" t="s">
        <v>269</v>
      </c>
      <c r="E63" s="5">
        <v>63859</v>
      </c>
      <c r="F63" s="5">
        <v>37996</v>
      </c>
      <c r="G63" s="5">
        <v>4256</v>
      </c>
      <c r="H63" s="5">
        <v>10001</v>
      </c>
      <c r="I63" s="5">
        <v>3933</v>
      </c>
      <c r="J63" s="5">
        <v>7644</v>
      </c>
      <c r="K63" s="5">
        <v>0</v>
      </c>
      <c r="L63" s="5">
        <v>29</v>
      </c>
      <c r="M63" s="5">
        <v>0</v>
      </c>
      <c r="N63" s="5">
        <v>1562</v>
      </c>
      <c r="O63" s="5">
        <v>1251</v>
      </c>
      <c r="P63" s="5">
        <v>135</v>
      </c>
      <c r="Q63" s="5">
        <v>176</v>
      </c>
      <c r="R63" s="5">
        <v>0</v>
      </c>
      <c r="S63" s="5">
        <v>0</v>
      </c>
      <c r="T63" s="5">
        <v>0</v>
      </c>
      <c r="U63" s="5">
        <v>0</v>
      </c>
      <c r="V63" s="5">
        <v>1597</v>
      </c>
      <c r="W63" s="5">
        <v>1575</v>
      </c>
      <c r="X63" s="5">
        <v>21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1232</v>
      </c>
      <c r="AE63" s="5">
        <v>688</v>
      </c>
      <c r="AF63" s="5">
        <v>35</v>
      </c>
      <c r="AG63" s="5">
        <v>63</v>
      </c>
      <c r="AH63" s="5">
        <v>141</v>
      </c>
      <c r="AI63" s="5">
        <v>307</v>
      </c>
      <c r="AJ63" s="5">
        <v>0</v>
      </c>
      <c r="AK63" s="5">
        <v>944</v>
      </c>
      <c r="AL63" s="5">
        <v>0</v>
      </c>
      <c r="AM63" s="5">
        <v>0</v>
      </c>
      <c r="AN63" s="5">
        <v>0</v>
      </c>
      <c r="AO63" s="5">
        <v>944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1382</v>
      </c>
      <c r="B64" s="5">
        <v>4</v>
      </c>
      <c r="C64" s="5" t="s">
        <v>270</v>
      </c>
      <c r="D64" s="5" t="s">
        <v>271</v>
      </c>
      <c r="E64" s="5">
        <v>25709</v>
      </c>
      <c r="F64" s="5">
        <v>755</v>
      </c>
      <c r="G64" s="5">
        <v>23253</v>
      </c>
      <c r="H64" s="5">
        <v>107</v>
      </c>
      <c r="I64" s="5">
        <v>1323</v>
      </c>
      <c r="J64" s="5">
        <v>244</v>
      </c>
      <c r="K64" s="5">
        <v>0</v>
      </c>
      <c r="L64" s="5">
        <v>29</v>
      </c>
      <c r="M64" s="5">
        <v>0</v>
      </c>
      <c r="N64" s="5">
        <v>373</v>
      </c>
      <c r="O64" s="5">
        <v>253</v>
      </c>
      <c r="P64" s="5">
        <v>30</v>
      </c>
      <c r="Q64" s="5">
        <v>62</v>
      </c>
      <c r="R64" s="5">
        <v>0</v>
      </c>
      <c r="S64" s="5">
        <v>0</v>
      </c>
      <c r="T64" s="5">
        <v>28</v>
      </c>
      <c r="U64" s="5">
        <v>0</v>
      </c>
      <c r="V64" s="5">
        <v>1414</v>
      </c>
      <c r="W64" s="5">
        <v>1300</v>
      </c>
      <c r="X64" s="5">
        <v>12</v>
      </c>
      <c r="Y64" s="5">
        <v>0</v>
      </c>
      <c r="Z64" s="5">
        <v>0</v>
      </c>
      <c r="AA64" s="5">
        <v>99</v>
      </c>
      <c r="AB64" s="5">
        <v>3</v>
      </c>
      <c r="AC64" s="5">
        <v>0</v>
      </c>
      <c r="AD64" s="5">
        <v>1017</v>
      </c>
      <c r="AE64" s="5">
        <v>465</v>
      </c>
      <c r="AF64" s="5">
        <v>15</v>
      </c>
      <c r="AG64" s="5">
        <v>2</v>
      </c>
      <c r="AH64" s="5">
        <v>56</v>
      </c>
      <c r="AI64" s="5">
        <v>479</v>
      </c>
      <c r="AJ64" s="5">
        <v>0</v>
      </c>
      <c r="AK64" s="5">
        <v>2174</v>
      </c>
      <c r="AL64" s="5">
        <v>759</v>
      </c>
      <c r="AM64" s="5">
        <v>3</v>
      </c>
      <c r="AN64" s="5">
        <v>0</v>
      </c>
      <c r="AO64" s="5">
        <v>1412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1382</v>
      </c>
      <c r="B65" s="5">
        <v>4</v>
      </c>
      <c r="C65" s="5" t="s">
        <v>272</v>
      </c>
      <c r="D65" s="5" t="s">
        <v>273</v>
      </c>
      <c r="E65" s="5">
        <v>9558</v>
      </c>
      <c r="F65" s="5">
        <v>1304</v>
      </c>
      <c r="G65" s="5">
        <v>665</v>
      </c>
      <c r="H65" s="5">
        <v>1230</v>
      </c>
      <c r="I65" s="5">
        <v>207</v>
      </c>
      <c r="J65" s="5">
        <v>6149</v>
      </c>
      <c r="K65" s="5">
        <v>0</v>
      </c>
      <c r="L65" s="5">
        <v>3</v>
      </c>
      <c r="M65" s="5">
        <v>0</v>
      </c>
      <c r="N65" s="5">
        <v>1578</v>
      </c>
      <c r="O65" s="5">
        <v>1373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457</v>
      </c>
      <c r="W65" s="5">
        <v>457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1470</v>
      </c>
      <c r="AE65" s="5">
        <v>1293</v>
      </c>
      <c r="AF65" s="5">
        <v>97</v>
      </c>
      <c r="AG65" s="5">
        <v>8</v>
      </c>
      <c r="AH65" s="5">
        <v>72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1382</v>
      </c>
      <c r="B66" s="5">
        <v>2</v>
      </c>
      <c r="C66" s="5" t="s">
        <v>274</v>
      </c>
      <c r="D66" s="5" t="s">
        <v>275</v>
      </c>
      <c r="E66" s="5">
        <v>527516</v>
      </c>
      <c r="F66" s="5">
        <v>371196</v>
      </c>
      <c r="G66" s="5">
        <v>6576</v>
      </c>
      <c r="H66" s="5">
        <v>12713</v>
      </c>
      <c r="I66" s="5">
        <v>5232</v>
      </c>
      <c r="J66" s="5">
        <v>99590</v>
      </c>
      <c r="K66" s="5">
        <v>30717</v>
      </c>
      <c r="L66" s="5">
        <v>1492</v>
      </c>
      <c r="M66" s="5">
        <v>0</v>
      </c>
      <c r="N66" s="5">
        <v>65373</v>
      </c>
      <c r="O66" s="5">
        <v>58770</v>
      </c>
      <c r="P66" s="5">
        <v>1960</v>
      </c>
      <c r="Q66" s="5">
        <v>2812</v>
      </c>
      <c r="R66" s="5">
        <v>0</v>
      </c>
      <c r="S66" s="5">
        <v>1154</v>
      </c>
      <c r="T66" s="5">
        <v>677</v>
      </c>
      <c r="U66" s="5">
        <v>0</v>
      </c>
      <c r="V66" s="5">
        <v>59024</v>
      </c>
      <c r="W66" s="5">
        <v>39296</v>
      </c>
      <c r="X66" s="5">
        <v>415</v>
      </c>
      <c r="Y66" s="5">
        <v>13036</v>
      </c>
      <c r="Z66" s="5">
        <v>544</v>
      </c>
      <c r="AA66" s="5">
        <v>5044</v>
      </c>
      <c r="AB66" s="5">
        <v>689</v>
      </c>
      <c r="AC66" s="5">
        <v>0</v>
      </c>
      <c r="AD66" s="5">
        <v>59633</v>
      </c>
      <c r="AE66" s="5">
        <v>25623</v>
      </c>
      <c r="AF66" s="5">
        <v>6340</v>
      </c>
      <c r="AG66" s="5">
        <v>556</v>
      </c>
      <c r="AH66" s="5">
        <v>3939</v>
      </c>
      <c r="AI66" s="5">
        <v>23175</v>
      </c>
      <c r="AJ66" s="5">
        <v>0</v>
      </c>
      <c r="AK66" s="5">
        <v>7645</v>
      </c>
      <c r="AL66" s="5">
        <v>3185</v>
      </c>
      <c r="AM66" s="5">
        <v>130</v>
      </c>
      <c r="AN66" s="5">
        <v>466</v>
      </c>
      <c r="AO66" s="5">
        <v>3279</v>
      </c>
      <c r="AP66" s="5">
        <v>586</v>
      </c>
      <c r="AQ66" s="5">
        <v>0</v>
      </c>
      <c r="AR66" s="5">
        <v>0</v>
      </c>
      <c r="AS66" s="5">
        <v>0</v>
      </c>
    </row>
    <row r="67" spans="1:45">
      <c r="A67" s="5">
        <v>1382</v>
      </c>
      <c r="B67" s="5">
        <v>3</v>
      </c>
      <c r="C67" s="5" t="s">
        <v>276</v>
      </c>
      <c r="D67" s="5" t="s">
        <v>275</v>
      </c>
      <c r="E67" s="5">
        <v>527516</v>
      </c>
      <c r="F67" s="5">
        <v>371196</v>
      </c>
      <c r="G67" s="5">
        <v>6576</v>
      </c>
      <c r="H67" s="5">
        <v>12713</v>
      </c>
      <c r="I67" s="5">
        <v>5232</v>
      </c>
      <c r="J67" s="5">
        <v>99590</v>
      </c>
      <c r="K67" s="5">
        <v>30717</v>
      </c>
      <c r="L67" s="5">
        <v>1492</v>
      </c>
      <c r="M67" s="5">
        <v>0</v>
      </c>
      <c r="N67" s="5">
        <v>65373</v>
      </c>
      <c r="O67" s="5">
        <v>58770</v>
      </c>
      <c r="P67" s="5">
        <v>1960</v>
      </c>
      <c r="Q67" s="5">
        <v>2812</v>
      </c>
      <c r="R67" s="5">
        <v>0</v>
      </c>
      <c r="S67" s="5">
        <v>1154</v>
      </c>
      <c r="T67" s="5">
        <v>677</v>
      </c>
      <c r="U67" s="5">
        <v>0</v>
      </c>
      <c r="V67" s="5">
        <v>59024</v>
      </c>
      <c r="W67" s="5">
        <v>39296</v>
      </c>
      <c r="X67" s="5">
        <v>415</v>
      </c>
      <c r="Y67" s="5">
        <v>13036</v>
      </c>
      <c r="Z67" s="5">
        <v>544</v>
      </c>
      <c r="AA67" s="5">
        <v>5044</v>
      </c>
      <c r="AB67" s="5">
        <v>689</v>
      </c>
      <c r="AC67" s="5">
        <v>0</v>
      </c>
      <c r="AD67" s="5">
        <v>59633</v>
      </c>
      <c r="AE67" s="5">
        <v>25623</v>
      </c>
      <c r="AF67" s="5">
        <v>6340</v>
      </c>
      <c r="AG67" s="5">
        <v>556</v>
      </c>
      <c r="AH67" s="5">
        <v>3939</v>
      </c>
      <c r="AI67" s="5">
        <v>23175</v>
      </c>
      <c r="AJ67" s="5">
        <v>0</v>
      </c>
      <c r="AK67" s="5">
        <v>7645</v>
      </c>
      <c r="AL67" s="5">
        <v>3185</v>
      </c>
      <c r="AM67" s="5">
        <v>130</v>
      </c>
      <c r="AN67" s="5">
        <v>466</v>
      </c>
      <c r="AO67" s="5">
        <v>3279</v>
      </c>
      <c r="AP67" s="5">
        <v>586</v>
      </c>
      <c r="AQ67" s="5">
        <v>0</v>
      </c>
      <c r="AR67" s="5">
        <v>0</v>
      </c>
      <c r="AS67" s="5">
        <v>0</v>
      </c>
    </row>
    <row r="68" spans="1:45">
      <c r="A68" s="5">
        <v>1382</v>
      </c>
      <c r="B68" s="5">
        <v>4</v>
      </c>
      <c r="C68" s="5" t="s">
        <v>277</v>
      </c>
      <c r="D68" s="5" t="s">
        <v>278</v>
      </c>
      <c r="E68" s="5">
        <v>250917</v>
      </c>
      <c r="F68" s="5">
        <v>193439</v>
      </c>
      <c r="G68" s="5">
        <v>3695</v>
      </c>
      <c r="H68" s="5">
        <v>7321</v>
      </c>
      <c r="I68" s="5">
        <v>1761</v>
      </c>
      <c r="J68" s="5">
        <v>14098</v>
      </c>
      <c r="K68" s="5">
        <v>30046</v>
      </c>
      <c r="L68" s="5">
        <v>557</v>
      </c>
      <c r="M68" s="5">
        <v>0</v>
      </c>
      <c r="N68" s="5">
        <v>18835</v>
      </c>
      <c r="O68" s="5">
        <v>16825</v>
      </c>
      <c r="P68" s="5">
        <v>988</v>
      </c>
      <c r="Q68" s="5">
        <v>1022</v>
      </c>
      <c r="R68" s="5">
        <v>0</v>
      </c>
      <c r="S68" s="5">
        <v>0</v>
      </c>
      <c r="T68" s="5">
        <v>0</v>
      </c>
      <c r="U68" s="5">
        <v>0</v>
      </c>
      <c r="V68" s="5">
        <v>47218</v>
      </c>
      <c r="W68" s="5">
        <v>27824</v>
      </c>
      <c r="X68" s="5">
        <v>408</v>
      </c>
      <c r="Y68" s="5">
        <v>13017</v>
      </c>
      <c r="Z68" s="5">
        <v>535</v>
      </c>
      <c r="AA68" s="5">
        <v>4745</v>
      </c>
      <c r="AB68" s="5">
        <v>689</v>
      </c>
      <c r="AC68" s="5">
        <v>0</v>
      </c>
      <c r="AD68" s="5">
        <v>49539</v>
      </c>
      <c r="AE68" s="5">
        <v>18658</v>
      </c>
      <c r="AF68" s="5">
        <v>6134</v>
      </c>
      <c r="AG68" s="5">
        <v>490</v>
      </c>
      <c r="AH68" s="5">
        <v>3235</v>
      </c>
      <c r="AI68" s="5">
        <v>21023</v>
      </c>
      <c r="AJ68" s="5">
        <v>0</v>
      </c>
      <c r="AK68" s="5">
        <v>4361</v>
      </c>
      <c r="AL68" s="5">
        <v>1344</v>
      </c>
      <c r="AM68" s="5">
        <v>50</v>
      </c>
      <c r="AN68" s="5">
        <v>380</v>
      </c>
      <c r="AO68" s="5">
        <v>2001</v>
      </c>
      <c r="AP68" s="5">
        <v>586</v>
      </c>
      <c r="AQ68" s="5">
        <v>0</v>
      </c>
      <c r="AR68" s="5">
        <v>0</v>
      </c>
      <c r="AS68" s="5">
        <v>0</v>
      </c>
    </row>
    <row r="69" spans="1:45">
      <c r="A69" s="5">
        <v>1382</v>
      </c>
      <c r="B69" s="5">
        <v>4</v>
      </c>
      <c r="C69" s="5" t="s">
        <v>279</v>
      </c>
      <c r="D69" s="5" t="s">
        <v>280</v>
      </c>
      <c r="E69" s="5">
        <v>228661</v>
      </c>
      <c r="F69" s="5">
        <v>141136</v>
      </c>
      <c r="G69" s="5">
        <v>914</v>
      </c>
      <c r="H69" s="5">
        <v>3476</v>
      </c>
      <c r="I69" s="5">
        <v>1386</v>
      </c>
      <c r="J69" s="5">
        <v>81497</v>
      </c>
      <c r="K69" s="5">
        <v>97</v>
      </c>
      <c r="L69" s="5">
        <v>154</v>
      </c>
      <c r="M69" s="5">
        <v>0</v>
      </c>
      <c r="N69" s="5">
        <v>22091</v>
      </c>
      <c r="O69" s="5">
        <v>19988</v>
      </c>
      <c r="P69" s="5">
        <v>79</v>
      </c>
      <c r="Q69" s="5">
        <v>1332</v>
      </c>
      <c r="R69" s="5">
        <v>0</v>
      </c>
      <c r="S69" s="5">
        <v>675</v>
      </c>
      <c r="T69" s="5">
        <v>17</v>
      </c>
      <c r="U69" s="5">
        <v>0</v>
      </c>
      <c r="V69" s="5">
        <v>9263</v>
      </c>
      <c r="W69" s="5">
        <v>8956</v>
      </c>
      <c r="X69" s="5">
        <v>7</v>
      </c>
      <c r="Y69" s="5">
        <v>13</v>
      </c>
      <c r="Z69" s="5">
        <v>6</v>
      </c>
      <c r="AA69" s="5">
        <v>282</v>
      </c>
      <c r="AB69" s="5">
        <v>0</v>
      </c>
      <c r="AC69" s="5">
        <v>0</v>
      </c>
      <c r="AD69" s="5">
        <v>7645</v>
      </c>
      <c r="AE69" s="5">
        <v>4972</v>
      </c>
      <c r="AF69" s="5">
        <v>169</v>
      </c>
      <c r="AG69" s="5">
        <v>21</v>
      </c>
      <c r="AH69" s="5">
        <v>562</v>
      </c>
      <c r="AI69" s="5">
        <v>1921</v>
      </c>
      <c r="AJ69" s="5">
        <v>0</v>
      </c>
      <c r="AK69" s="5">
        <v>1865</v>
      </c>
      <c r="AL69" s="5">
        <v>792</v>
      </c>
      <c r="AM69" s="5">
        <v>30</v>
      </c>
      <c r="AN69" s="5">
        <v>13</v>
      </c>
      <c r="AO69" s="5">
        <v>1030</v>
      </c>
      <c r="AP69" s="5">
        <v>0</v>
      </c>
      <c r="AQ69" s="5">
        <v>0</v>
      </c>
      <c r="AR69" s="5">
        <v>0</v>
      </c>
      <c r="AS69" s="5">
        <v>0</v>
      </c>
    </row>
    <row r="70" spans="1:45">
      <c r="A70" s="5">
        <v>1382</v>
      </c>
      <c r="B70" s="5">
        <v>4</v>
      </c>
      <c r="C70" s="5" t="s">
        <v>281</v>
      </c>
      <c r="D70" s="5" t="s">
        <v>282</v>
      </c>
      <c r="E70" s="5">
        <v>47938</v>
      </c>
      <c r="F70" s="5">
        <v>36621</v>
      </c>
      <c r="G70" s="5">
        <v>1967</v>
      </c>
      <c r="H70" s="5">
        <v>1917</v>
      </c>
      <c r="I70" s="5">
        <v>2085</v>
      </c>
      <c r="J70" s="5">
        <v>3994</v>
      </c>
      <c r="K70" s="5">
        <v>574</v>
      </c>
      <c r="L70" s="5">
        <v>781</v>
      </c>
      <c r="M70" s="5">
        <v>0</v>
      </c>
      <c r="N70" s="5">
        <v>24448</v>
      </c>
      <c r="O70" s="5">
        <v>21958</v>
      </c>
      <c r="P70" s="5">
        <v>893</v>
      </c>
      <c r="Q70" s="5">
        <v>458</v>
      </c>
      <c r="R70" s="5">
        <v>0</v>
      </c>
      <c r="S70" s="5">
        <v>479</v>
      </c>
      <c r="T70" s="5">
        <v>660</v>
      </c>
      <c r="U70" s="5">
        <v>0</v>
      </c>
      <c r="V70" s="5">
        <v>2543</v>
      </c>
      <c r="W70" s="5">
        <v>2516</v>
      </c>
      <c r="X70" s="5">
        <v>0</v>
      </c>
      <c r="Y70" s="5">
        <v>6</v>
      </c>
      <c r="Z70" s="5">
        <v>3</v>
      </c>
      <c r="AA70" s="5">
        <v>17</v>
      </c>
      <c r="AB70" s="5">
        <v>0</v>
      </c>
      <c r="AC70" s="5">
        <v>0</v>
      </c>
      <c r="AD70" s="5">
        <v>2449</v>
      </c>
      <c r="AE70" s="5">
        <v>1994</v>
      </c>
      <c r="AF70" s="5">
        <v>37</v>
      </c>
      <c r="AG70" s="5">
        <v>45</v>
      </c>
      <c r="AH70" s="5">
        <v>143</v>
      </c>
      <c r="AI70" s="5">
        <v>230</v>
      </c>
      <c r="AJ70" s="5">
        <v>0</v>
      </c>
      <c r="AK70" s="5">
        <v>1420</v>
      </c>
      <c r="AL70" s="5">
        <v>1049</v>
      </c>
      <c r="AM70" s="5">
        <v>50</v>
      </c>
      <c r="AN70" s="5">
        <v>72</v>
      </c>
      <c r="AO70" s="5">
        <v>249</v>
      </c>
      <c r="AP70" s="5">
        <v>0</v>
      </c>
      <c r="AQ70" s="5">
        <v>0</v>
      </c>
      <c r="AR70" s="5">
        <v>0</v>
      </c>
      <c r="AS70" s="5">
        <v>0</v>
      </c>
    </row>
    <row r="71" spans="1:45">
      <c r="A71" s="5">
        <v>1382</v>
      </c>
      <c r="B71" s="5">
        <v>2</v>
      </c>
      <c r="C71" s="5" t="s">
        <v>283</v>
      </c>
      <c r="D71" s="5" t="s">
        <v>284</v>
      </c>
      <c r="E71" s="5">
        <v>112785</v>
      </c>
      <c r="F71" s="5">
        <v>83046</v>
      </c>
      <c r="G71" s="5">
        <v>3423</v>
      </c>
      <c r="H71" s="5">
        <v>8930</v>
      </c>
      <c r="I71" s="5">
        <v>2085</v>
      </c>
      <c r="J71" s="5">
        <v>7164</v>
      </c>
      <c r="K71" s="5">
        <v>5472</v>
      </c>
      <c r="L71" s="5">
        <v>2665</v>
      </c>
      <c r="M71" s="5">
        <v>0</v>
      </c>
      <c r="N71" s="5">
        <v>35806</v>
      </c>
      <c r="O71" s="5">
        <v>33952</v>
      </c>
      <c r="P71" s="5">
        <v>297</v>
      </c>
      <c r="Q71" s="5">
        <v>1301</v>
      </c>
      <c r="R71" s="5">
        <v>198</v>
      </c>
      <c r="S71" s="5">
        <v>0</v>
      </c>
      <c r="T71" s="5">
        <v>57</v>
      </c>
      <c r="U71" s="5">
        <v>0</v>
      </c>
      <c r="V71" s="5">
        <v>3247</v>
      </c>
      <c r="W71" s="5">
        <v>2827</v>
      </c>
      <c r="X71" s="5">
        <v>108</v>
      </c>
      <c r="Y71" s="5">
        <v>4</v>
      </c>
      <c r="Z71" s="5">
        <v>53</v>
      </c>
      <c r="AA71" s="5">
        <v>255</v>
      </c>
      <c r="AB71" s="5">
        <v>0</v>
      </c>
      <c r="AC71" s="5">
        <v>0</v>
      </c>
      <c r="AD71" s="5">
        <v>20277</v>
      </c>
      <c r="AE71" s="5">
        <v>15681</v>
      </c>
      <c r="AF71" s="5">
        <v>439</v>
      </c>
      <c r="AG71" s="5">
        <v>104</v>
      </c>
      <c r="AH71" s="5">
        <v>409</v>
      </c>
      <c r="AI71" s="5">
        <v>3644</v>
      </c>
      <c r="AJ71" s="5">
        <v>0</v>
      </c>
      <c r="AK71" s="5">
        <v>6730</v>
      </c>
      <c r="AL71" s="5">
        <v>2941</v>
      </c>
      <c r="AM71" s="5">
        <v>1</v>
      </c>
      <c r="AN71" s="5">
        <v>50</v>
      </c>
      <c r="AO71" s="5">
        <v>435</v>
      </c>
      <c r="AP71" s="5">
        <v>3303</v>
      </c>
      <c r="AQ71" s="5">
        <v>0</v>
      </c>
      <c r="AR71" s="5">
        <v>0</v>
      </c>
      <c r="AS71" s="5">
        <v>0</v>
      </c>
    </row>
    <row r="72" spans="1:45">
      <c r="A72" s="5">
        <v>1382</v>
      </c>
      <c r="B72" s="5">
        <v>7</v>
      </c>
      <c r="C72" s="5" t="s">
        <v>285</v>
      </c>
      <c r="D72" s="5" t="s">
        <v>286</v>
      </c>
      <c r="E72" s="5">
        <v>112785</v>
      </c>
      <c r="F72" s="5">
        <v>83046</v>
      </c>
      <c r="G72" s="5">
        <v>3423</v>
      </c>
      <c r="H72" s="5">
        <v>8930</v>
      </c>
      <c r="I72" s="5">
        <v>2085</v>
      </c>
      <c r="J72" s="5">
        <v>7164</v>
      </c>
      <c r="K72" s="5">
        <v>5472</v>
      </c>
      <c r="L72" s="5">
        <v>2665</v>
      </c>
      <c r="M72" s="5">
        <v>0</v>
      </c>
      <c r="N72" s="5">
        <v>35806</v>
      </c>
      <c r="O72" s="5">
        <v>33952</v>
      </c>
      <c r="P72" s="5">
        <v>297</v>
      </c>
      <c r="Q72" s="5">
        <v>1301</v>
      </c>
      <c r="R72" s="5">
        <v>198</v>
      </c>
      <c r="S72" s="5">
        <v>0</v>
      </c>
      <c r="T72" s="5">
        <v>57</v>
      </c>
      <c r="U72" s="5">
        <v>0</v>
      </c>
      <c r="V72" s="5">
        <v>3247</v>
      </c>
      <c r="W72" s="5">
        <v>2827</v>
      </c>
      <c r="X72" s="5">
        <v>108</v>
      </c>
      <c r="Y72" s="5">
        <v>4</v>
      </c>
      <c r="Z72" s="5">
        <v>53</v>
      </c>
      <c r="AA72" s="5">
        <v>255</v>
      </c>
      <c r="AB72" s="5">
        <v>0</v>
      </c>
      <c r="AC72" s="5">
        <v>0</v>
      </c>
      <c r="AD72" s="5">
        <v>20277</v>
      </c>
      <c r="AE72" s="5">
        <v>15681</v>
      </c>
      <c r="AF72" s="5">
        <v>439</v>
      </c>
      <c r="AG72" s="5">
        <v>104</v>
      </c>
      <c r="AH72" s="5">
        <v>409</v>
      </c>
      <c r="AI72" s="5">
        <v>3644</v>
      </c>
      <c r="AJ72" s="5">
        <v>0</v>
      </c>
      <c r="AK72" s="5">
        <v>6730</v>
      </c>
      <c r="AL72" s="5">
        <v>2941</v>
      </c>
      <c r="AM72" s="5">
        <v>1</v>
      </c>
      <c r="AN72" s="5">
        <v>50</v>
      </c>
      <c r="AO72" s="5">
        <v>435</v>
      </c>
      <c r="AP72" s="5">
        <v>3303</v>
      </c>
      <c r="AQ72" s="5">
        <v>0</v>
      </c>
      <c r="AR72" s="5">
        <v>0</v>
      </c>
      <c r="AS72" s="5">
        <v>0</v>
      </c>
    </row>
    <row r="73" spans="1:45">
      <c r="A73" s="5">
        <v>1382</v>
      </c>
      <c r="B73" s="5">
        <v>4</v>
      </c>
      <c r="C73" s="5" t="s">
        <v>287</v>
      </c>
      <c r="D73" s="5" t="s">
        <v>288</v>
      </c>
      <c r="E73" s="5">
        <v>100417</v>
      </c>
      <c r="F73" s="5">
        <v>75867</v>
      </c>
      <c r="G73" s="5">
        <v>3322</v>
      </c>
      <c r="H73" s="5">
        <v>7921</v>
      </c>
      <c r="I73" s="5">
        <v>1014</v>
      </c>
      <c r="J73" s="5">
        <v>5920</v>
      </c>
      <c r="K73" s="5">
        <v>3736</v>
      </c>
      <c r="L73" s="5">
        <v>2637</v>
      </c>
      <c r="M73" s="5">
        <v>0</v>
      </c>
      <c r="N73" s="5">
        <v>34462</v>
      </c>
      <c r="O73" s="5">
        <v>32635</v>
      </c>
      <c r="P73" s="5">
        <v>296</v>
      </c>
      <c r="Q73" s="5">
        <v>1299</v>
      </c>
      <c r="R73" s="5">
        <v>198</v>
      </c>
      <c r="S73" s="5">
        <v>0</v>
      </c>
      <c r="T73" s="5">
        <v>33</v>
      </c>
      <c r="U73" s="5">
        <v>0</v>
      </c>
      <c r="V73" s="5">
        <v>3048</v>
      </c>
      <c r="W73" s="5">
        <v>2628</v>
      </c>
      <c r="X73" s="5">
        <v>108</v>
      </c>
      <c r="Y73" s="5">
        <v>4</v>
      </c>
      <c r="Z73" s="5">
        <v>53</v>
      </c>
      <c r="AA73" s="5">
        <v>255</v>
      </c>
      <c r="AB73" s="5">
        <v>0</v>
      </c>
      <c r="AC73" s="5">
        <v>0</v>
      </c>
      <c r="AD73" s="5">
        <v>14805</v>
      </c>
      <c r="AE73" s="5">
        <v>11699</v>
      </c>
      <c r="AF73" s="5">
        <v>398</v>
      </c>
      <c r="AG73" s="5">
        <v>102</v>
      </c>
      <c r="AH73" s="5">
        <v>407</v>
      </c>
      <c r="AI73" s="5">
        <v>2199</v>
      </c>
      <c r="AJ73" s="5">
        <v>0</v>
      </c>
      <c r="AK73" s="5">
        <v>5301</v>
      </c>
      <c r="AL73" s="5">
        <v>1513</v>
      </c>
      <c r="AM73" s="5">
        <v>1</v>
      </c>
      <c r="AN73" s="5">
        <v>50</v>
      </c>
      <c r="AO73" s="5">
        <v>435</v>
      </c>
      <c r="AP73" s="5">
        <v>3303</v>
      </c>
      <c r="AQ73" s="5">
        <v>0</v>
      </c>
      <c r="AR73" s="5">
        <v>0</v>
      </c>
      <c r="AS73" s="5">
        <v>0</v>
      </c>
    </row>
    <row r="74" spans="1:45">
      <c r="A74" s="5">
        <v>1382</v>
      </c>
      <c r="B74" s="5">
        <v>9</v>
      </c>
      <c r="C74" s="5" t="s">
        <v>289</v>
      </c>
      <c r="D74" s="5" t="s">
        <v>290</v>
      </c>
      <c r="E74" s="5">
        <v>12368</v>
      </c>
      <c r="F74" s="5">
        <v>7179</v>
      </c>
      <c r="G74" s="5">
        <v>101</v>
      </c>
      <c r="H74" s="5">
        <v>1009</v>
      </c>
      <c r="I74" s="5">
        <v>1071</v>
      </c>
      <c r="J74" s="5">
        <v>1245</v>
      </c>
      <c r="K74" s="5">
        <v>1736</v>
      </c>
      <c r="L74" s="5">
        <v>28</v>
      </c>
      <c r="M74" s="5">
        <v>0</v>
      </c>
      <c r="N74" s="5">
        <v>1344</v>
      </c>
      <c r="O74" s="5">
        <v>1317</v>
      </c>
      <c r="P74" s="5">
        <v>1</v>
      </c>
      <c r="Q74" s="5">
        <v>2</v>
      </c>
      <c r="R74" s="5">
        <v>0</v>
      </c>
      <c r="S74" s="5">
        <v>0</v>
      </c>
      <c r="T74" s="5">
        <v>24</v>
      </c>
      <c r="U74" s="5">
        <v>0</v>
      </c>
      <c r="V74" s="5">
        <v>198</v>
      </c>
      <c r="W74" s="5">
        <v>198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5472</v>
      </c>
      <c r="AE74" s="5">
        <v>3982</v>
      </c>
      <c r="AF74" s="5">
        <v>41</v>
      </c>
      <c r="AG74" s="5">
        <v>2</v>
      </c>
      <c r="AH74" s="5">
        <v>2</v>
      </c>
      <c r="AI74" s="5">
        <v>1445</v>
      </c>
      <c r="AJ74" s="5">
        <v>0</v>
      </c>
      <c r="AK74" s="5">
        <v>1429</v>
      </c>
      <c r="AL74" s="5">
        <v>1429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1382</v>
      </c>
      <c r="B75" s="5">
        <v>2</v>
      </c>
      <c r="C75" s="5" t="s">
        <v>291</v>
      </c>
      <c r="D75" s="5" t="s">
        <v>292</v>
      </c>
      <c r="E75" s="5">
        <v>378341</v>
      </c>
      <c r="F75" s="5">
        <v>59179</v>
      </c>
      <c r="G75" s="5">
        <v>10726</v>
      </c>
      <c r="H75" s="5">
        <v>25089</v>
      </c>
      <c r="I75" s="5">
        <v>16904</v>
      </c>
      <c r="J75" s="5">
        <v>261859</v>
      </c>
      <c r="K75" s="5">
        <v>3155</v>
      </c>
      <c r="L75" s="5">
        <v>1430</v>
      </c>
      <c r="M75" s="5">
        <v>0</v>
      </c>
      <c r="N75" s="5">
        <v>25523</v>
      </c>
      <c r="O75" s="5">
        <v>16345</v>
      </c>
      <c r="P75" s="5">
        <v>1246</v>
      </c>
      <c r="Q75" s="5">
        <v>7440</v>
      </c>
      <c r="R75" s="5">
        <v>480</v>
      </c>
      <c r="S75" s="5">
        <v>1</v>
      </c>
      <c r="T75" s="5">
        <v>10</v>
      </c>
      <c r="U75" s="5">
        <v>0</v>
      </c>
      <c r="V75" s="5">
        <v>152316</v>
      </c>
      <c r="W75" s="5">
        <v>30853</v>
      </c>
      <c r="X75" s="5">
        <v>6783</v>
      </c>
      <c r="Y75" s="5">
        <v>14062</v>
      </c>
      <c r="Z75" s="5">
        <v>1078</v>
      </c>
      <c r="AA75" s="5">
        <v>99540</v>
      </c>
      <c r="AB75" s="5">
        <v>0</v>
      </c>
      <c r="AC75" s="5">
        <v>0</v>
      </c>
      <c r="AD75" s="5">
        <v>36553</v>
      </c>
      <c r="AE75" s="5">
        <v>9616</v>
      </c>
      <c r="AF75" s="5">
        <v>5332</v>
      </c>
      <c r="AG75" s="5">
        <v>95</v>
      </c>
      <c r="AH75" s="5">
        <v>3095</v>
      </c>
      <c r="AI75" s="5">
        <v>18416</v>
      </c>
      <c r="AJ75" s="5">
        <v>0</v>
      </c>
      <c r="AK75" s="5">
        <v>1471112</v>
      </c>
      <c r="AL75" s="5">
        <v>446</v>
      </c>
      <c r="AM75" s="5">
        <v>19</v>
      </c>
      <c r="AN75" s="5">
        <v>288</v>
      </c>
      <c r="AO75" s="5">
        <v>773</v>
      </c>
      <c r="AP75" s="5">
        <v>1334321</v>
      </c>
      <c r="AQ75" s="5">
        <v>135265</v>
      </c>
      <c r="AR75" s="5">
        <v>0</v>
      </c>
      <c r="AS75" s="5">
        <v>0</v>
      </c>
    </row>
    <row r="76" spans="1:45">
      <c r="A76" s="5">
        <v>1382</v>
      </c>
      <c r="B76" s="5">
        <v>3</v>
      </c>
      <c r="C76" s="5" t="s">
        <v>293</v>
      </c>
      <c r="D76" s="5" t="s">
        <v>294</v>
      </c>
      <c r="E76" s="5">
        <v>1081</v>
      </c>
      <c r="F76" s="5">
        <v>565</v>
      </c>
      <c r="G76" s="5">
        <v>452</v>
      </c>
      <c r="H76" s="5">
        <v>41</v>
      </c>
      <c r="I76" s="5">
        <v>0</v>
      </c>
      <c r="J76" s="5">
        <v>0</v>
      </c>
      <c r="K76" s="5">
        <v>0</v>
      </c>
      <c r="L76" s="5">
        <v>23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634</v>
      </c>
      <c r="W76" s="5">
        <v>567</v>
      </c>
      <c r="X76" s="5">
        <v>68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1111</v>
      </c>
      <c r="AE76" s="5">
        <v>367</v>
      </c>
      <c r="AF76" s="5">
        <v>102</v>
      </c>
      <c r="AG76" s="5">
        <v>0</v>
      </c>
      <c r="AH76" s="5">
        <v>590</v>
      </c>
      <c r="AI76" s="5">
        <v>52</v>
      </c>
      <c r="AJ76" s="5">
        <v>0</v>
      </c>
      <c r="AK76" s="5">
        <v>200</v>
      </c>
      <c r="AL76" s="5">
        <v>0</v>
      </c>
      <c r="AM76" s="5">
        <v>0</v>
      </c>
      <c r="AN76" s="5">
        <v>0</v>
      </c>
      <c r="AO76" s="5">
        <v>200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1382</v>
      </c>
      <c r="B77" s="5">
        <v>4</v>
      </c>
      <c r="C77" s="5" t="s">
        <v>295</v>
      </c>
      <c r="D77" s="5" t="s">
        <v>296</v>
      </c>
      <c r="E77" s="5">
        <v>1081</v>
      </c>
      <c r="F77" s="5">
        <v>565</v>
      </c>
      <c r="G77" s="5">
        <v>452</v>
      </c>
      <c r="H77" s="5">
        <v>41</v>
      </c>
      <c r="I77" s="5">
        <v>0</v>
      </c>
      <c r="J77" s="5">
        <v>0</v>
      </c>
      <c r="K77" s="5">
        <v>0</v>
      </c>
      <c r="L77" s="5">
        <v>23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634</v>
      </c>
      <c r="W77" s="5">
        <v>567</v>
      </c>
      <c r="X77" s="5">
        <v>68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1111</v>
      </c>
      <c r="AE77" s="5">
        <v>367</v>
      </c>
      <c r="AF77" s="5">
        <v>102</v>
      </c>
      <c r="AG77" s="5">
        <v>0</v>
      </c>
      <c r="AH77" s="5">
        <v>590</v>
      </c>
      <c r="AI77" s="5">
        <v>52</v>
      </c>
      <c r="AJ77" s="5">
        <v>0</v>
      </c>
      <c r="AK77" s="5">
        <v>200</v>
      </c>
      <c r="AL77" s="5">
        <v>0</v>
      </c>
      <c r="AM77" s="5">
        <v>0</v>
      </c>
      <c r="AN77" s="5">
        <v>0</v>
      </c>
      <c r="AO77" s="5">
        <v>200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1382</v>
      </c>
      <c r="B78" s="5">
        <v>3</v>
      </c>
      <c r="C78" s="5" t="s">
        <v>297</v>
      </c>
      <c r="D78" s="5" t="s">
        <v>298</v>
      </c>
      <c r="E78" s="5">
        <v>377261</v>
      </c>
      <c r="F78" s="5">
        <v>58614</v>
      </c>
      <c r="G78" s="5">
        <v>10274</v>
      </c>
      <c r="H78" s="5">
        <v>25047</v>
      </c>
      <c r="I78" s="5">
        <v>16904</v>
      </c>
      <c r="J78" s="5">
        <v>261859</v>
      </c>
      <c r="K78" s="5">
        <v>3155</v>
      </c>
      <c r="L78" s="5">
        <v>1408</v>
      </c>
      <c r="M78" s="5">
        <v>0</v>
      </c>
      <c r="N78" s="5">
        <v>25523</v>
      </c>
      <c r="O78" s="5">
        <v>16345</v>
      </c>
      <c r="P78" s="5">
        <v>1246</v>
      </c>
      <c r="Q78" s="5">
        <v>7440</v>
      </c>
      <c r="R78" s="5">
        <v>480</v>
      </c>
      <c r="S78" s="5">
        <v>1</v>
      </c>
      <c r="T78" s="5">
        <v>10</v>
      </c>
      <c r="U78" s="5">
        <v>0</v>
      </c>
      <c r="V78" s="5">
        <v>151681</v>
      </c>
      <c r="W78" s="5">
        <v>30286</v>
      </c>
      <c r="X78" s="5">
        <v>6715</v>
      </c>
      <c r="Y78" s="5">
        <v>14062</v>
      </c>
      <c r="Z78" s="5">
        <v>1078</v>
      </c>
      <c r="AA78" s="5">
        <v>99540</v>
      </c>
      <c r="AB78" s="5">
        <v>0</v>
      </c>
      <c r="AC78" s="5">
        <v>0</v>
      </c>
      <c r="AD78" s="5">
        <v>35443</v>
      </c>
      <c r="AE78" s="5">
        <v>9249</v>
      </c>
      <c r="AF78" s="5">
        <v>5230</v>
      </c>
      <c r="AG78" s="5">
        <v>95</v>
      </c>
      <c r="AH78" s="5">
        <v>2504</v>
      </c>
      <c r="AI78" s="5">
        <v>18364</v>
      </c>
      <c r="AJ78" s="5">
        <v>0</v>
      </c>
      <c r="AK78" s="5">
        <v>1470912</v>
      </c>
      <c r="AL78" s="5">
        <v>446</v>
      </c>
      <c r="AM78" s="5">
        <v>19</v>
      </c>
      <c r="AN78" s="5">
        <v>288</v>
      </c>
      <c r="AO78" s="5">
        <v>573</v>
      </c>
      <c r="AP78" s="5">
        <v>1334321</v>
      </c>
      <c r="AQ78" s="5">
        <v>135265</v>
      </c>
      <c r="AR78" s="5">
        <v>0</v>
      </c>
      <c r="AS78" s="5">
        <v>0</v>
      </c>
    </row>
    <row r="79" spans="1:45">
      <c r="A79" s="5">
        <v>1382</v>
      </c>
      <c r="B79" s="5">
        <v>4</v>
      </c>
      <c r="C79" s="5" t="s">
        <v>299</v>
      </c>
      <c r="D79" s="5" t="s">
        <v>298</v>
      </c>
      <c r="E79" s="5">
        <v>377261</v>
      </c>
      <c r="F79" s="5">
        <v>58614</v>
      </c>
      <c r="G79" s="5">
        <v>10274</v>
      </c>
      <c r="H79" s="5">
        <v>25047</v>
      </c>
      <c r="I79" s="5">
        <v>16904</v>
      </c>
      <c r="J79" s="5">
        <v>261859</v>
      </c>
      <c r="K79" s="5">
        <v>3155</v>
      </c>
      <c r="L79" s="5">
        <v>1408</v>
      </c>
      <c r="M79" s="5">
        <v>0</v>
      </c>
      <c r="N79" s="5">
        <v>25523</v>
      </c>
      <c r="O79" s="5">
        <v>16345</v>
      </c>
      <c r="P79" s="5">
        <v>1246</v>
      </c>
      <c r="Q79" s="5">
        <v>7440</v>
      </c>
      <c r="R79" s="5">
        <v>480</v>
      </c>
      <c r="S79" s="5">
        <v>1</v>
      </c>
      <c r="T79" s="5">
        <v>10</v>
      </c>
      <c r="U79" s="5">
        <v>0</v>
      </c>
      <c r="V79" s="5">
        <v>151681</v>
      </c>
      <c r="W79" s="5">
        <v>30286</v>
      </c>
      <c r="X79" s="5">
        <v>6715</v>
      </c>
      <c r="Y79" s="5">
        <v>14062</v>
      </c>
      <c r="Z79" s="5">
        <v>1078</v>
      </c>
      <c r="AA79" s="5">
        <v>99540</v>
      </c>
      <c r="AB79" s="5">
        <v>0</v>
      </c>
      <c r="AC79" s="5">
        <v>0</v>
      </c>
      <c r="AD79" s="5">
        <v>35443</v>
      </c>
      <c r="AE79" s="5">
        <v>9249</v>
      </c>
      <c r="AF79" s="5">
        <v>5230</v>
      </c>
      <c r="AG79" s="5">
        <v>95</v>
      </c>
      <c r="AH79" s="5">
        <v>2504</v>
      </c>
      <c r="AI79" s="5">
        <v>18364</v>
      </c>
      <c r="AJ79" s="5">
        <v>0</v>
      </c>
      <c r="AK79" s="5">
        <v>1470912</v>
      </c>
      <c r="AL79" s="5">
        <v>446</v>
      </c>
      <c r="AM79" s="5">
        <v>19</v>
      </c>
      <c r="AN79" s="5">
        <v>288</v>
      </c>
      <c r="AO79" s="5">
        <v>573</v>
      </c>
      <c r="AP79" s="5">
        <v>1334321</v>
      </c>
      <c r="AQ79" s="5">
        <v>135265</v>
      </c>
      <c r="AR79" s="5">
        <v>0</v>
      </c>
      <c r="AS79" s="5">
        <v>0</v>
      </c>
    </row>
    <row r="80" spans="1:45">
      <c r="A80" s="5">
        <v>1382</v>
      </c>
      <c r="B80" s="5">
        <v>2</v>
      </c>
      <c r="C80" s="5" t="s">
        <v>300</v>
      </c>
      <c r="D80" s="5" t="s">
        <v>301</v>
      </c>
      <c r="E80" s="5">
        <v>5446661</v>
      </c>
      <c r="F80" s="5">
        <v>1911151</v>
      </c>
      <c r="G80" s="5">
        <v>59154</v>
      </c>
      <c r="H80" s="5">
        <v>76016</v>
      </c>
      <c r="I80" s="5">
        <v>116798</v>
      </c>
      <c r="J80" s="5">
        <v>3182016</v>
      </c>
      <c r="K80" s="5">
        <v>83319</v>
      </c>
      <c r="L80" s="5">
        <v>18207</v>
      </c>
      <c r="M80" s="5">
        <v>0</v>
      </c>
      <c r="N80" s="5">
        <v>1008893</v>
      </c>
      <c r="O80" s="5">
        <v>763227</v>
      </c>
      <c r="P80" s="5">
        <v>6562</v>
      </c>
      <c r="Q80" s="5">
        <v>8230</v>
      </c>
      <c r="R80" s="5">
        <v>3732</v>
      </c>
      <c r="S80" s="5">
        <v>226382</v>
      </c>
      <c r="T80" s="5">
        <v>759</v>
      </c>
      <c r="U80" s="5">
        <v>0</v>
      </c>
      <c r="V80" s="5">
        <v>226137</v>
      </c>
      <c r="W80" s="5">
        <v>170292</v>
      </c>
      <c r="X80" s="5">
        <v>1930</v>
      </c>
      <c r="Y80" s="5">
        <v>2804</v>
      </c>
      <c r="Z80" s="5">
        <v>419</v>
      </c>
      <c r="AA80" s="5">
        <v>50680</v>
      </c>
      <c r="AB80" s="5">
        <v>10</v>
      </c>
      <c r="AC80" s="5">
        <v>0</v>
      </c>
      <c r="AD80" s="5">
        <v>462623</v>
      </c>
      <c r="AE80" s="5">
        <v>379103</v>
      </c>
      <c r="AF80" s="5">
        <v>4435</v>
      </c>
      <c r="AG80" s="5">
        <v>5569</v>
      </c>
      <c r="AH80" s="5">
        <v>13645</v>
      </c>
      <c r="AI80" s="5">
        <v>59870</v>
      </c>
      <c r="AJ80" s="5">
        <v>0</v>
      </c>
      <c r="AK80" s="5">
        <v>2070183</v>
      </c>
      <c r="AL80" s="5">
        <v>99656</v>
      </c>
      <c r="AM80" s="5">
        <v>3070</v>
      </c>
      <c r="AN80" s="5">
        <v>5453</v>
      </c>
      <c r="AO80" s="5">
        <v>16189</v>
      </c>
      <c r="AP80" s="5">
        <v>1916151</v>
      </c>
      <c r="AQ80" s="5">
        <v>8305</v>
      </c>
      <c r="AR80" s="5">
        <v>21360</v>
      </c>
      <c r="AS80" s="5">
        <v>0</v>
      </c>
    </row>
    <row r="81" spans="1:45">
      <c r="A81" s="5">
        <v>1382</v>
      </c>
      <c r="B81" s="5">
        <v>3</v>
      </c>
      <c r="C81" s="5" t="s">
        <v>302</v>
      </c>
      <c r="D81" s="5" t="s">
        <v>303</v>
      </c>
      <c r="E81" s="5">
        <v>4739636</v>
      </c>
      <c r="F81" s="5">
        <v>1463153</v>
      </c>
      <c r="G81" s="5">
        <v>33867</v>
      </c>
      <c r="H81" s="5">
        <v>43337</v>
      </c>
      <c r="I81" s="5">
        <v>87552</v>
      </c>
      <c r="J81" s="5">
        <v>3065896</v>
      </c>
      <c r="K81" s="5">
        <v>43267</v>
      </c>
      <c r="L81" s="5">
        <v>2564</v>
      </c>
      <c r="M81" s="5">
        <v>0</v>
      </c>
      <c r="N81" s="5">
        <v>913166</v>
      </c>
      <c r="O81" s="5">
        <v>676762</v>
      </c>
      <c r="P81" s="5">
        <v>3576</v>
      </c>
      <c r="Q81" s="5">
        <v>5610</v>
      </c>
      <c r="R81" s="5">
        <v>2052</v>
      </c>
      <c r="S81" s="5">
        <v>224566</v>
      </c>
      <c r="T81" s="5">
        <v>601</v>
      </c>
      <c r="U81" s="5">
        <v>0</v>
      </c>
      <c r="V81" s="5">
        <v>177824</v>
      </c>
      <c r="W81" s="5">
        <v>136858</v>
      </c>
      <c r="X81" s="5">
        <v>534</v>
      </c>
      <c r="Y81" s="5">
        <v>2276</v>
      </c>
      <c r="Z81" s="5">
        <v>50</v>
      </c>
      <c r="AA81" s="5">
        <v>38103</v>
      </c>
      <c r="AB81" s="5">
        <v>2</v>
      </c>
      <c r="AC81" s="5">
        <v>0</v>
      </c>
      <c r="AD81" s="5">
        <v>256586</v>
      </c>
      <c r="AE81" s="5">
        <v>188847</v>
      </c>
      <c r="AF81" s="5">
        <v>2017</v>
      </c>
      <c r="AG81" s="5">
        <v>4508</v>
      </c>
      <c r="AH81" s="5">
        <v>8864</v>
      </c>
      <c r="AI81" s="5">
        <v>52350</v>
      </c>
      <c r="AJ81" s="5">
        <v>0</v>
      </c>
      <c r="AK81" s="5">
        <v>2007002</v>
      </c>
      <c r="AL81" s="5">
        <v>90982</v>
      </c>
      <c r="AM81" s="5">
        <v>2963</v>
      </c>
      <c r="AN81" s="5">
        <v>3717</v>
      </c>
      <c r="AO81" s="5">
        <v>6973</v>
      </c>
      <c r="AP81" s="5">
        <v>1900017</v>
      </c>
      <c r="AQ81" s="5">
        <v>2348</v>
      </c>
      <c r="AR81" s="5">
        <v>2</v>
      </c>
      <c r="AS81" s="5">
        <v>0</v>
      </c>
    </row>
    <row r="82" spans="1:45">
      <c r="A82" s="5">
        <v>1382</v>
      </c>
      <c r="B82" s="5">
        <v>4</v>
      </c>
      <c r="C82" s="5" t="s">
        <v>304</v>
      </c>
      <c r="D82" s="5" t="s">
        <v>305</v>
      </c>
      <c r="E82" s="5">
        <v>1400543</v>
      </c>
      <c r="F82" s="5">
        <v>574370</v>
      </c>
      <c r="G82" s="5">
        <v>14435</v>
      </c>
      <c r="H82" s="5">
        <v>7383</v>
      </c>
      <c r="I82" s="5">
        <v>44877</v>
      </c>
      <c r="J82" s="5">
        <v>744352</v>
      </c>
      <c r="K82" s="5">
        <v>14718</v>
      </c>
      <c r="L82" s="5">
        <v>409</v>
      </c>
      <c r="M82" s="5">
        <v>0</v>
      </c>
      <c r="N82" s="5">
        <v>117365</v>
      </c>
      <c r="O82" s="5">
        <v>101397</v>
      </c>
      <c r="P82" s="5">
        <v>1286</v>
      </c>
      <c r="Q82" s="5">
        <v>676</v>
      </c>
      <c r="R82" s="5">
        <v>0</v>
      </c>
      <c r="S82" s="5">
        <v>13934</v>
      </c>
      <c r="T82" s="5">
        <v>71</v>
      </c>
      <c r="U82" s="5">
        <v>0</v>
      </c>
      <c r="V82" s="5">
        <v>65292</v>
      </c>
      <c r="W82" s="5">
        <v>63768</v>
      </c>
      <c r="X82" s="5">
        <v>302</v>
      </c>
      <c r="Y82" s="5">
        <v>25</v>
      </c>
      <c r="Z82" s="5">
        <v>50</v>
      </c>
      <c r="AA82" s="5">
        <v>1145</v>
      </c>
      <c r="AB82" s="5">
        <v>2</v>
      </c>
      <c r="AC82" s="5">
        <v>0</v>
      </c>
      <c r="AD82" s="5">
        <v>138576</v>
      </c>
      <c r="AE82" s="5">
        <v>124551</v>
      </c>
      <c r="AF82" s="5">
        <v>1629</v>
      </c>
      <c r="AG82" s="5">
        <v>295</v>
      </c>
      <c r="AH82" s="5">
        <v>1568</v>
      </c>
      <c r="AI82" s="5">
        <v>10532</v>
      </c>
      <c r="AJ82" s="5">
        <v>0</v>
      </c>
      <c r="AK82" s="5">
        <v>6801</v>
      </c>
      <c r="AL82" s="5">
        <v>2548</v>
      </c>
      <c r="AM82" s="5">
        <v>61</v>
      </c>
      <c r="AN82" s="5">
        <v>505</v>
      </c>
      <c r="AO82" s="5">
        <v>1565</v>
      </c>
      <c r="AP82" s="5">
        <v>665</v>
      </c>
      <c r="AQ82" s="5">
        <v>1456</v>
      </c>
      <c r="AR82" s="5">
        <v>2</v>
      </c>
      <c r="AS82" s="5">
        <v>0</v>
      </c>
    </row>
    <row r="83" spans="1:45">
      <c r="A83" s="5">
        <v>1382</v>
      </c>
      <c r="B83" s="5">
        <v>4</v>
      </c>
      <c r="C83" s="5" t="s">
        <v>306</v>
      </c>
      <c r="D83" s="5" t="s">
        <v>307</v>
      </c>
      <c r="E83" s="5">
        <v>399564</v>
      </c>
      <c r="F83" s="5">
        <v>57864</v>
      </c>
      <c r="G83" s="5">
        <v>5155</v>
      </c>
      <c r="H83" s="5">
        <v>5596</v>
      </c>
      <c r="I83" s="5">
        <v>4045</v>
      </c>
      <c r="J83" s="5">
        <v>315125</v>
      </c>
      <c r="K83" s="5">
        <v>11404</v>
      </c>
      <c r="L83" s="5">
        <v>375</v>
      </c>
      <c r="M83" s="5">
        <v>0</v>
      </c>
      <c r="N83" s="5">
        <v>216616</v>
      </c>
      <c r="O83" s="5">
        <v>11311</v>
      </c>
      <c r="P83" s="5">
        <v>342</v>
      </c>
      <c r="Q83" s="5">
        <v>250</v>
      </c>
      <c r="R83" s="5">
        <v>1820</v>
      </c>
      <c r="S83" s="5">
        <v>202417</v>
      </c>
      <c r="T83" s="5">
        <v>477</v>
      </c>
      <c r="U83" s="5">
        <v>0</v>
      </c>
      <c r="V83" s="5">
        <v>26715</v>
      </c>
      <c r="W83" s="5">
        <v>3684</v>
      </c>
      <c r="X83" s="5">
        <v>212</v>
      </c>
      <c r="Y83" s="5">
        <v>50</v>
      </c>
      <c r="Z83" s="5">
        <v>0</v>
      </c>
      <c r="AA83" s="5">
        <v>22770</v>
      </c>
      <c r="AB83" s="5">
        <v>0</v>
      </c>
      <c r="AC83" s="5">
        <v>0</v>
      </c>
      <c r="AD83" s="5">
        <v>27754</v>
      </c>
      <c r="AE83" s="5">
        <v>26029</v>
      </c>
      <c r="AF83" s="5">
        <v>3</v>
      </c>
      <c r="AG83" s="5">
        <v>42</v>
      </c>
      <c r="AH83" s="5">
        <v>256</v>
      </c>
      <c r="AI83" s="5">
        <v>1423</v>
      </c>
      <c r="AJ83" s="5">
        <v>0</v>
      </c>
      <c r="AK83" s="5">
        <v>8517</v>
      </c>
      <c r="AL83" s="5">
        <v>432</v>
      </c>
      <c r="AM83" s="5">
        <v>89</v>
      </c>
      <c r="AN83" s="5">
        <v>2537</v>
      </c>
      <c r="AO83" s="5">
        <v>3741</v>
      </c>
      <c r="AP83" s="5">
        <v>976</v>
      </c>
      <c r="AQ83" s="5">
        <v>742</v>
      </c>
      <c r="AR83" s="5">
        <v>0</v>
      </c>
      <c r="AS83" s="5">
        <v>0</v>
      </c>
    </row>
    <row r="84" spans="1:45">
      <c r="A84" s="5">
        <v>1382</v>
      </c>
      <c r="B84" s="5">
        <v>4</v>
      </c>
      <c r="C84" s="5" t="s">
        <v>308</v>
      </c>
      <c r="D84" s="5" t="s">
        <v>309</v>
      </c>
      <c r="E84" s="5">
        <v>2939529</v>
      </c>
      <c r="F84" s="5">
        <v>830919</v>
      </c>
      <c r="G84" s="5">
        <v>14278</v>
      </c>
      <c r="H84" s="5">
        <v>30358</v>
      </c>
      <c r="I84" s="5">
        <v>38630</v>
      </c>
      <c r="J84" s="5">
        <v>2006419</v>
      </c>
      <c r="K84" s="5">
        <v>17144</v>
      </c>
      <c r="L84" s="5">
        <v>1780</v>
      </c>
      <c r="M84" s="5">
        <v>0</v>
      </c>
      <c r="N84" s="5">
        <v>579185</v>
      </c>
      <c r="O84" s="5">
        <v>564054</v>
      </c>
      <c r="P84" s="5">
        <v>1948</v>
      </c>
      <c r="Q84" s="5">
        <v>4684</v>
      </c>
      <c r="R84" s="5">
        <v>233</v>
      </c>
      <c r="S84" s="5">
        <v>8214</v>
      </c>
      <c r="T84" s="5">
        <v>53</v>
      </c>
      <c r="U84" s="5">
        <v>0</v>
      </c>
      <c r="V84" s="5">
        <v>85817</v>
      </c>
      <c r="W84" s="5">
        <v>69406</v>
      </c>
      <c r="X84" s="5">
        <v>21</v>
      </c>
      <c r="Y84" s="5">
        <v>2201</v>
      </c>
      <c r="Z84" s="5">
        <v>0</v>
      </c>
      <c r="AA84" s="5">
        <v>14188</v>
      </c>
      <c r="AB84" s="5">
        <v>0</v>
      </c>
      <c r="AC84" s="5">
        <v>0</v>
      </c>
      <c r="AD84" s="5">
        <v>90256</v>
      </c>
      <c r="AE84" s="5">
        <v>38266</v>
      </c>
      <c r="AF84" s="5">
        <v>385</v>
      </c>
      <c r="AG84" s="5">
        <v>4171</v>
      </c>
      <c r="AH84" s="5">
        <v>7040</v>
      </c>
      <c r="AI84" s="5">
        <v>40395</v>
      </c>
      <c r="AJ84" s="5">
        <v>0</v>
      </c>
      <c r="AK84" s="5">
        <v>1991684</v>
      </c>
      <c r="AL84" s="5">
        <v>88002</v>
      </c>
      <c r="AM84" s="5">
        <v>2813</v>
      </c>
      <c r="AN84" s="5">
        <v>675</v>
      </c>
      <c r="AO84" s="5">
        <v>1668</v>
      </c>
      <c r="AP84" s="5">
        <v>1898376</v>
      </c>
      <c r="AQ84" s="5">
        <v>150</v>
      </c>
      <c r="AR84" s="5">
        <v>0</v>
      </c>
      <c r="AS84" s="5">
        <v>0</v>
      </c>
    </row>
    <row r="85" spans="1:45">
      <c r="A85" s="5">
        <v>1382</v>
      </c>
      <c r="B85" s="5">
        <v>3</v>
      </c>
      <c r="C85" s="5" t="s">
        <v>310</v>
      </c>
      <c r="D85" s="5" t="s">
        <v>311</v>
      </c>
      <c r="E85" s="5">
        <v>458207</v>
      </c>
      <c r="F85" s="5">
        <v>306584</v>
      </c>
      <c r="G85" s="5">
        <v>21773</v>
      </c>
      <c r="H85" s="5">
        <v>23993</v>
      </c>
      <c r="I85" s="5">
        <v>23829</v>
      </c>
      <c r="J85" s="5">
        <v>50088</v>
      </c>
      <c r="K85" s="5">
        <v>30199</v>
      </c>
      <c r="L85" s="5">
        <v>1740</v>
      </c>
      <c r="M85" s="5">
        <v>0</v>
      </c>
      <c r="N85" s="5">
        <v>82299</v>
      </c>
      <c r="O85" s="5">
        <v>75442</v>
      </c>
      <c r="P85" s="5">
        <v>2983</v>
      </c>
      <c r="Q85" s="5">
        <v>1811</v>
      </c>
      <c r="R85" s="5">
        <v>1679</v>
      </c>
      <c r="S85" s="5">
        <v>226</v>
      </c>
      <c r="T85" s="5">
        <v>159</v>
      </c>
      <c r="U85" s="5">
        <v>0</v>
      </c>
      <c r="V85" s="5">
        <v>38969</v>
      </c>
      <c r="W85" s="5">
        <v>24422</v>
      </c>
      <c r="X85" s="5">
        <v>1311</v>
      </c>
      <c r="Y85" s="5">
        <v>528</v>
      </c>
      <c r="Z85" s="5">
        <v>368</v>
      </c>
      <c r="AA85" s="5">
        <v>12332</v>
      </c>
      <c r="AB85" s="5">
        <v>8</v>
      </c>
      <c r="AC85" s="5">
        <v>0</v>
      </c>
      <c r="AD85" s="5">
        <v>192519</v>
      </c>
      <c r="AE85" s="5">
        <v>177505</v>
      </c>
      <c r="AF85" s="5">
        <v>2397</v>
      </c>
      <c r="AG85" s="5">
        <v>913</v>
      </c>
      <c r="AH85" s="5">
        <v>4411</v>
      </c>
      <c r="AI85" s="5">
        <v>7292</v>
      </c>
      <c r="AJ85" s="5">
        <v>0</v>
      </c>
      <c r="AK85" s="5">
        <v>21059</v>
      </c>
      <c r="AL85" s="5">
        <v>1980</v>
      </c>
      <c r="AM85" s="5">
        <v>28</v>
      </c>
      <c r="AN85" s="5">
        <v>553</v>
      </c>
      <c r="AO85" s="5">
        <v>7505</v>
      </c>
      <c r="AP85" s="5">
        <v>6679</v>
      </c>
      <c r="AQ85" s="5">
        <v>4312</v>
      </c>
      <c r="AR85" s="5">
        <v>1</v>
      </c>
      <c r="AS85" s="5">
        <v>0</v>
      </c>
    </row>
    <row r="86" spans="1:45">
      <c r="A86" s="5">
        <v>1382</v>
      </c>
      <c r="B86" s="5">
        <v>4</v>
      </c>
      <c r="C86" s="5" t="s">
        <v>312</v>
      </c>
      <c r="D86" s="5" t="s">
        <v>313</v>
      </c>
      <c r="E86" s="5">
        <v>19284</v>
      </c>
      <c r="F86" s="5">
        <v>11215</v>
      </c>
      <c r="G86" s="5">
        <v>302</v>
      </c>
      <c r="H86" s="5">
        <v>1552</v>
      </c>
      <c r="I86" s="5">
        <v>849</v>
      </c>
      <c r="J86" s="5">
        <v>5348</v>
      </c>
      <c r="K86" s="5">
        <v>0</v>
      </c>
      <c r="L86" s="5">
        <v>20</v>
      </c>
      <c r="M86" s="5">
        <v>0</v>
      </c>
      <c r="N86" s="5">
        <v>1033</v>
      </c>
      <c r="O86" s="5">
        <v>1018</v>
      </c>
      <c r="P86" s="5">
        <v>2</v>
      </c>
      <c r="Q86" s="5">
        <v>13</v>
      </c>
      <c r="R86" s="5">
        <v>0</v>
      </c>
      <c r="S86" s="5">
        <v>0</v>
      </c>
      <c r="T86" s="5">
        <v>0</v>
      </c>
      <c r="U86" s="5">
        <v>0</v>
      </c>
      <c r="V86" s="5">
        <v>353</v>
      </c>
      <c r="W86" s="5">
        <v>353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1797</v>
      </c>
      <c r="AE86" s="5">
        <v>525</v>
      </c>
      <c r="AF86" s="5">
        <v>4</v>
      </c>
      <c r="AG86" s="5">
        <v>24</v>
      </c>
      <c r="AH86" s="5">
        <v>63</v>
      </c>
      <c r="AI86" s="5">
        <v>1181</v>
      </c>
      <c r="AJ86" s="5">
        <v>0</v>
      </c>
      <c r="AK86" s="5">
        <v>777</v>
      </c>
      <c r="AL86" s="5">
        <v>0</v>
      </c>
      <c r="AM86" s="5">
        <v>0</v>
      </c>
      <c r="AN86" s="5">
        <v>0</v>
      </c>
      <c r="AO86" s="5">
        <v>777</v>
      </c>
      <c r="AP86" s="5">
        <v>0</v>
      </c>
      <c r="AQ86" s="5">
        <v>0</v>
      </c>
      <c r="AR86" s="5">
        <v>0</v>
      </c>
      <c r="AS86" s="5">
        <v>0</v>
      </c>
    </row>
    <row r="87" spans="1:45">
      <c r="A87" s="5">
        <v>1382</v>
      </c>
      <c r="B87" s="5">
        <v>4</v>
      </c>
      <c r="C87" s="5" t="s">
        <v>314</v>
      </c>
      <c r="D87" s="5" t="s">
        <v>315</v>
      </c>
      <c r="E87" s="5">
        <v>148257</v>
      </c>
      <c r="F87" s="5">
        <v>98754</v>
      </c>
      <c r="G87" s="5">
        <v>8285</v>
      </c>
      <c r="H87" s="5">
        <v>8740</v>
      </c>
      <c r="I87" s="5">
        <v>8930</v>
      </c>
      <c r="J87" s="5">
        <v>18986</v>
      </c>
      <c r="K87" s="5">
        <v>3944</v>
      </c>
      <c r="L87" s="5">
        <v>618</v>
      </c>
      <c r="M87" s="5">
        <v>0</v>
      </c>
      <c r="N87" s="5">
        <v>29241</v>
      </c>
      <c r="O87" s="5">
        <v>27694</v>
      </c>
      <c r="P87" s="5">
        <v>428</v>
      </c>
      <c r="Q87" s="5">
        <v>350</v>
      </c>
      <c r="R87" s="5">
        <v>752</v>
      </c>
      <c r="S87" s="5">
        <v>0</v>
      </c>
      <c r="T87" s="5">
        <v>16</v>
      </c>
      <c r="U87" s="5">
        <v>0</v>
      </c>
      <c r="V87" s="5">
        <v>14317</v>
      </c>
      <c r="W87" s="5">
        <v>9148</v>
      </c>
      <c r="X87" s="5">
        <v>236</v>
      </c>
      <c r="Y87" s="5">
        <v>51</v>
      </c>
      <c r="Z87" s="5">
        <v>178</v>
      </c>
      <c r="AA87" s="5">
        <v>4696</v>
      </c>
      <c r="AB87" s="5">
        <v>7</v>
      </c>
      <c r="AC87" s="5">
        <v>0</v>
      </c>
      <c r="AD87" s="5">
        <v>20382</v>
      </c>
      <c r="AE87" s="5">
        <v>14469</v>
      </c>
      <c r="AF87" s="5">
        <v>617</v>
      </c>
      <c r="AG87" s="5">
        <v>398</v>
      </c>
      <c r="AH87" s="5">
        <v>3053</v>
      </c>
      <c r="AI87" s="5">
        <v>1845</v>
      </c>
      <c r="AJ87" s="5">
        <v>0</v>
      </c>
      <c r="AK87" s="5">
        <v>3468</v>
      </c>
      <c r="AL87" s="5">
        <v>1053</v>
      </c>
      <c r="AM87" s="5">
        <v>0</v>
      </c>
      <c r="AN87" s="5">
        <v>112</v>
      </c>
      <c r="AO87" s="5">
        <v>1991</v>
      </c>
      <c r="AP87" s="5">
        <v>312</v>
      </c>
      <c r="AQ87" s="5">
        <v>0</v>
      </c>
      <c r="AR87" s="5">
        <v>1</v>
      </c>
      <c r="AS87" s="5">
        <v>0</v>
      </c>
    </row>
    <row r="88" spans="1:45">
      <c r="A88" s="5">
        <v>1382</v>
      </c>
      <c r="B88" s="5">
        <v>4</v>
      </c>
      <c r="C88" s="5" t="s">
        <v>316</v>
      </c>
      <c r="D88" s="5" t="s">
        <v>317</v>
      </c>
      <c r="E88" s="5">
        <v>175318</v>
      </c>
      <c r="F88" s="5">
        <v>129830</v>
      </c>
      <c r="G88" s="5">
        <v>4044</v>
      </c>
      <c r="H88" s="5">
        <v>9185</v>
      </c>
      <c r="I88" s="5">
        <v>10233</v>
      </c>
      <c r="J88" s="5">
        <v>15898</v>
      </c>
      <c r="K88" s="5">
        <v>5571</v>
      </c>
      <c r="L88" s="5">
        <v>557</v>
      </c>
      <c r="M88" s="5">
        <v>0</v>
      </c>
      <c r="N88" s="5">
        <v>24542</v>
      </c>
      <c r="O88" s="5">
        <v>22005</v>
      </c>
      <c r="P88" s="5">
        <v>509</v>
      </c>
      <c r="Q88" s="5">
        <v>957</v>
      </c>
      <c r="R88" s="5">
        <v>927</v>
      </c>
      <c r="S88" s="5">
        <v>0</v>
      </c>
      <c r="T88" s="5">
        <v>142</v>
      </c>
      <c r="U88" s="5">
        <v>0</v>
      </c>
      <c r="V88" s="5">
        <v>18782</v>
      </c>
      <c r="W88" s="5">
        <v>9620</v>
      </c>
      <c r="X88" s="5">
        <v>888</v>
      </c>
      <c r="Y88" s="5">
        <v>477</v>
      </c>
      <c r="Z88" s="5">
        <v>181</v>
      </c>
      <c r="AA88" s="5">
        <v>7615</v>
      </c>
      <c r="AB88" s="5">
        <v>1</v>
      </c>
      <c r="AC88" s="5">
        <v>0</v>
      </c>
      <c r="AD88" s="5">
        <v>7022</v>
      </c>
      <c r="AE88" s="5">
        <v>4887</v>
      </c>
      <c r="AF88" s="5">
        <v>77</v>
      </c>
      <c r="AG88" s="5">
        <v>302</v>
      </c>
      <c r="AH88" s="5">
        <v>292</v>
      </c>
      <c r="AI88" s="5">
        <v>1465</v>
      </c>
      <c r="AJ88" s="5">
        <v>0</v>
      </c>
      <c r="AK88" s="5">
        <v>13408</v>
      </c>
      <c r="AL88" s="5">
        <v>21</v>
      </c>
      <c r="AM88" s="5">
        <v>11</v>
      </c>
      <c r="AN88" s="5">
        <v>320</v>
      </c>
      <c r="AO88" s="5">
        <v>2672</v>
      </c>
      <c r="AP88" s="5">
        <v>6285</v>
      </c>
      <c r="AQ88" s="5">
        <v>4099</v>
      </c>
      <c r="AR88" s="5">
        <v>0</v>
      </c>
      <c r="AS88" s="5">
        <v>0</v>
      </c>
    </row>
    <row r="89" spans="1:45">
      <c r="A89" s="5">
        <v>1382</v>
      </c>
      <c r="B89" s="5">
        <v>4</v>
      </c>
      <c r="C89" s="5" t="s">
        <v>318</v>
      </c>
      <c r="D89" s="5" t="s">
        <v>319</v>
      </c>
      <c r="E89" s="5">
        <v>115347</v>
      </c>
      <c r="F89" s="5">
        <v>66786</v>
      </c>
      <c r="G89" s="5">
        <v>9141</v>
      </c>
      <c r="H89" s="5">
        <v>4516</v>
      </c>
      <c r="I89" s="5">
        <v>3818</v>
      </c>
      <c r="J89" s="5">
        <v>9857</v>
      </c>
      <c r="K89" s="5">
        <v>20683</v>
      </c>
      <c r="L89" s="5">
        <v>546</v>
      </c>
      <c r="M89" s="5">
        <v>0</v>
      </c>
      <c r="N89" s="5">
        <v>27484</v>
      </c>
      <c r="O89" s="5">
        <v>24724</v>
      </c>
      <c r="P89" s="5">
        <v>2044</v>
      </c>
      <c r="Q89" s="5">
        <v>491</v>
      </c>
      <c r="R89" s="5">
        <v>0</v>
      </c>
      <c r="S89" s="5">
        <v>226</v>
      </c>
      <c r="T89" s="5">
        <v>0</v>
      </c>
      <c r="U89" s="5">
        <v>0</v>
      </c>
      <c r="V89" s="5">
        <v>5517</v>
      </c>
      <c r="W89" s="5">
        <v>5301</v>
      </c>
      <c r="X89" s="5">
        <v>187</v>
      </c>
      <c r="Y89" s="5">
        <v>0</v>
      </c>
      <c r="Z89" s="5">
        <v>9</v>
      </c>
      <c r="AA89" s="5">
        <v>21</v>
      </c>
      <c r="AB89" s="5">
        <v>0</v>
      </c>
      <c r="AC89" s="5">
        <v>0</v>
      </c>
      <c r="AD89" s="5">
        <v>163318</v>
      </c>
      <c r="AE89" s="5">
        <v>157624</v>
      </c>
      <c r="AF89" s="5">
        <v>1699</v>
      </c>
      <c r="AG89" s="5">
        <v>189</v>
      </c>
      <c r="AH89" s="5">
        <v>1004</v>
      </c>
      <c r="AI89" s="5">
        <v>2802</v>
      </c>
      <c r="AJ89" s="5">
        <v>0</v>
      </c>
      <c r="AK89" s="5">
        <v>3405</v>
      </c>
      <c r="AL89" s="5">
        <v>906</v>
      </c>
      <c r="AM89" s="5">
        <v>17</v>
      </c>
      <c r="AN89" s="5">
        <v>121</v>
      </c>
      <c r="AO89" s="5">
        <v>2065</v>
      </c>
      <c r="AP89" s="5">
        <v>82</v>
      </c>
      <c r="AQ89" s="5">
        <v>213</v>
      </c>
      <c r="AR89" s="5">
        <v>0</v>
      </c>
      <c r="AS89" s="5">
        <v>0</v>
      </c>
    </row>
    <row r="90" spans="1:45">
      <c r="A90" s="5">
        <v>1382</v>
      </c>
      <c r="B90" s="5">
        <v>3</v>
      </c>
      <c r="C90" s="5" t="s">
        <v>320</v>
      </c>
      <c r="D90" s="5" t="s">
        <v>321</v>
      </c>
      <c r="E90" s="5">
        <v>248818</v>
      </c>
      <c r="F90" s="5">
        <v>141414</v>
      </c>
      <c r="G90" s="5">
        <v>3514</v>
      </c>
      <c r="H90" s="5">
        <v>8686</v>
      </c>
      <c r="I90" s="5">
        <v>5417</v>
      </c>
      <c r="J90" s="5">
        <v>66031</v>
      </c>
      <c r="K90" s="5">
        <v>9854</v>
      </c>
      <c r="L90" s="5">
        <v>13902</v>
      </c>
      <c r="M90" s="5">
        <v>0</v>
      </c>
      <c r="N90" s="5">
        <v>13427</v>
      </c>
      <c r="O90" s="5">
        <v>11024</v>
      </c>
      <c r="P90" s="5">
        <v>3</v>
      </c>
      <c r="Q90" s="5">
        <v>809</v>
      </c>
      <c r="R90" s="5">
        <v>0</v>
      </c>
      <c r="S90" s="5">
        <v>1591</v>
      </c>
      <c r="T90" s="5">
        <v>0</v>
      </c>
      <c r="U90" s="5">
        <v>0</v>
      </c>
      <c r="V90" s="5">
        <v>9343</v>
      </c>
      <c r="W90" s="5">
        <v>9012</v>
      </c>
      <c r="X90" s="5">
        <v>85</v>
      </c>
      <c r="Y90" s="5">
        <v>0</v>
      </c>
      <c r="Z90" s="5">
        <v>1</v>
      </c>
      <c r="AA90" s="5">
        <v>245</v>
      </c>
      <c r="AB90" s="5">
        <v>0</v>
      </c>
      <c r="AC90" s="5">
        <v>0</v>
      </c>
      <c r="AD90" s="5">
        <v>13518</v>
      </c>
      <c r="AE90" s="5">
        <v>12751</v>
      </c>
      <c r="AF90" s="5">
        <v>21</v>
      </c>
      <c r="AG90" s="5">
        <v>148</v>
      </c>
      <c r="AH90" s="5">
        <v>370</v>
      </c>
      <c r="AI90" s="5">
        <v>228</v>
      </c>
      <c r="AJ90" s="5">
        <v>0</v>
      </c>
      <c r="AK90" s="5">
        <v>42122</v>
      </c>
      <c r="AL90" s="5">
        <v>6694</v>
      </c>
      <c r="AM90" s="5">
        <v>78</v>
      </c>
      <c r="AN90" s="5">
        <v>1183</v>
      </c>
      <c r="AO90" s="5">
        <v>1711</v>
      </c>
      <c r="AP90" s="5">
        <v>9454</v>
      </c>
      <c r="AQ90" s="5">
        <v>1645</v>
      </c>
      <c r="AR90" s="5">
        <v>21357</v>
      </c>
      <c r="AS90" s="5">
        <v>0</v>
      </c>
    </row>
    <row r="91" spans="1:45">
      <c r="A91" s="5">
        <v>1382</v>
      </c>
      <c r="B91" s="5">
        <v>4</v>
      </c>
      <c r="C91" s="5" t="s">
        <v>322</v>
      </c>
      <c r="D91" s="5" t="s">
        <v>321</v>
      </c>
      <c r="E91" s="5">
        <v>248818</v>
      </c>
      <c r="F91" s="5">
        <v>141414</v>
      </c>
      <c r="G91" s="5">
        <v>3514</v>
      </c>
      <c r="H91" s="5">
        <v>8686</v>
      </c>
      <c r="I91" s="5">
        <v>5417</v>
      </c>
      <c r="J91" s="5">
        <v>66031</v>
      </c>
      <c r="K91" s="5">
        <v>9854</v>
      </c>
      <c r="L91" s="5">
        <v>13902</v>
      </c>
      <c r="M91" s="5">
        <v>0</v>
      </c>
      <c r="N91" s="5">
        <v>13427</v>
      </c>
      <c r="O91" s="5">
        <v>11024</v>
      </c>
      <c r="P91" s="5">
        <v>3</v>
      </c>
      <c r="Q91" s="5">
        <v>809</v>
      </c>
      <c r="R91" s="5">
        <v>0</v>
      </c>
      <c r="S91" s="5">
        <v>1591</v>
      </c>
      <c r="T91" s="5">
        <v>0</v>
      </c>
      <c r="U91" s="5">
        <v>0</v>
      </c>
      <c r="V91" s="5">
        <v>9343</v>
      </c>
      <c r="W91" s="5">
        <v>9012</v>
      </c>
      <c r="X91" s="5">
        <v>85</v>
      </c>
      <c r="Y91" s="5">
        <v>0</v>
      </c>
      <c r="Z91" s="5">
        <v>1</v>
      </c>
      <c r="AA91" s="5">
        <v>245</v>
      </c>
      <c r="AB91" s="5">
        <v>0</v>
      </c>
      <c r="AC91" s="5">
        <v>0</v>
      </c>
      <c r="AD91" s="5">
        <v>13518</v>
      </c>
      <c r="AE91" s="5">
        <v>12751</v>
      </c>
      <c r="AF91" s="5">
        <v>21</v>
      </c>
      <c r="AG91" s="5">
        <v>148</v>
      </c>
      <c r="AH91" s="5">
        <v>370</v>
      </c>
      <c r="AI91" s="5">
        <v>228</v>
      </c>
      <c r="AJ91" s="5">
        <v>0</v>
      </c>
      <c r="AK91" s="5">
        <v>42122</v>
      </c>
      <c r="AL91" s="5">
        <v>6694</v>
      </c>
      <c r="AM91" s="5">
        <v>78</v>
      </c>
      <c r="AN91" s="5">
        <v>1183</v>
      </c>
      <c r="AO91" s="5">
        <v>1711</v>
      </c>
      <c r="AP91" s="5">
        <v>9454</v>
      </c>
      <c r="AQ91" s="5">
        <v>1645</v>
      </c>
      <c r="AR91" s="5">
        <v>21357</v>
      </c>
      <c r="AS91" s="5">
        <v>0</v>
      </c>
    </row>
    <row r="92" spans="1:45">
      <c r="A92" s="5">
        <v>1382</v>
      </c>
      <c r="B92" s="5">
        <v>2</v>
      </c>
      <c r="C92" s="5" t="s">
        <v>323</v>
      </c>
      <c r="D92" s="5" t="s">
        <v>324</v>
      </c>
      <c r="E92" s="5">
        <v>492202</v>
      </c>
      <c r="F92" s="5">
        <v>201376</v>
      </c>
      <c r="G92" s="5">
        <v>20231</v>
      </c>
      <c r="H92" s="5">
        <v>25298</v>
      </c>
      <c r="I92" s="5">
        <v>20185</v>
      </c>
      <c r="J92" s="5">
        <v>180840</v>
      </c>
      <c r="K92" s="5">
        <v>41611</v>
      </c>
      <c r="L92" s="5">
        <v>2662</v>
      </c>
      <c r="M92" s="5">
        <v>0</v>
      </c>
      <c r="N92" s="5">
        <v>57207</v>
      </c>
      <c r="O92" s="5">
        <v>53189</v>
      </c>
      <c r="P92" s="5">
        <v>1025</v>
      </c>
      <c r="Q92" s="5">
        <v>1443</v>
      </c>
      <c r="R92" s="5">
        <v>725</v>
      </c>
      <c r="S92" s="5">
        <v>568</v>
      </c>
      <c r="T92" s="5">
        <v>257</v>
      </c>
      <c r="U92" s="5">
        <v>0</v>
      </c>
      <c r="V92" s="5">
        <v>24529</v>
      </c>
      <c r="W92" s="5">
        <v>19789</v>
      </c>
      <c r="X92" s="5">
        <v>1716</v>
      </c>
      <c r="Y92" s="5">
        <v>218</v>
      </c>
      <c r="Z92" s="5">
        <v>1024</v>
      </c>
      <c r="AA92" s="5">
        <v>1779</v>
      </c>
      <c r="AB92" s="5">
        <v>3</v>
      </c>
      <c r="AC92" s="5">
        <v>0</v>
      </c>
      <c r="AD92" s="5">
        <v>30147</v>
      </c>
      <c r="AE92" s="5">
        <v>14301</v>
      </c>
      <c r="AF92" s="5">
        <v>720</v>
      </c>
      <c r="AG92" s="5">
        <v>734</v>
      </c>
      <c r="AH92" s="5">
        <v>868</v>
      </c>
      <c r="AI92" s="5">
        <v>13525</v>
      </c>
      <c r="AJ92" s="5">
        <v>0</v>
      </c>
      <c r="AK92" s="5">
        <v>37120</v>
      </c>
      <c r="AL92" s="5">
        <v>13376</v>
      </c>
      <c r="AM92" s="5">
        <v>206</v>
      </c>
      <c r="AN92" s="5">
        <v>2655</v>
      </c>
      <c r="AO92" s="5">
        <v>7721</v>
      </c>
      <c r="AP92" s="5">
        <v>8828</v>
      </c>
      <c r="AQ92" s="5">
        <v>4323</v>
      </c>
      <c r="AR92" s="5">
        <v>10</v>
      </c>
      <c r="AS92" s="5">
        <v>0</v>
      </c>
    </row>
    <row r="93" spans="1:45">
      <c r="A93" s="5">
        <v>1382</v>
      </c>
      <c r="B93" s="5">
        <v>3</v>
      </c>
      <c r="C93" s="5" t="s">
        <v>325</v>
      </c>
      <c r="D93" s="5" t="s">
        <v>324</v>
      </c>
      <c r="E93" s="5">
        <v>492202</v>
      </c>
      <c r="F93" s="5">
        <v>201376</v>
      </c>
      <c r="G93" s="5">
        <v>20231</v>
      </c>
      <c r="H93" s="5">
        <v>25298</v>
      </c>
      <c r="I93" s="5">
        <v>20185</v>
      </c>
      <c r="J93" s="5">
        <v>180840</v>
      </c>
      <c r="K93" s="5">
        <v>41611</v>
      </c>
      <c r="L93" s="5">
        <v>2662</v>
      </c>
      <c r="M93" s="5">
        <v>0</v>
      </c>
      <c r="N93" s="5">
        <v>57207</v>
      </c>
      <c r="O93" s="5">
        <v>53189</v>
      </c>
      <c r="P93" s="5">
        <v>1025</v>
      </c>
      <c r="Q93" s="5">
        <v>1443</v>
      </c>
      <c r="R93" s="5">
        <v>725</v>
      </c>
      <c r="S93" s="5">
        <v>568</v>
      </c>
      <c r="T93" s="5">
        <v>257</v>
      </c>
      <c r="U93" s="5">
        <v>0</v>
      </c>
      <c r="V93" s="5">
        <v>24529</v>
      </c>
      <c r="W93" s="5">
        <v>19789</v>
      </c>
      <c r="X93" s="5">
        <v>1716</v>
      </c>
      <c r="Y93" s="5">
        <v>218</v>
      </c>
      <c r="Z93" s="5">
        <v>1024</v>
      </c>
      <c r="AA93" s="5">
        <v>1779</v>
      </c>
      <c r="AB93" s="5">
        <v>3</v>
      </c>
      <c r="AC93" s="5">
        <v>0</v>
      </c>
      <c r="AD93" s="5">
        <v>30147</v>
      </c>
      <c r="AE93" s="5">
        <v>14301</v>
      </c>
      <c r="AF93" s="5">
        <v>720</v>
      </c>
      <c r="AG93" s="5">
        <v>734</v>
      </c>
      <c r="AH93" s="5">
        <v>868</v>
      </c>
      <c r="AI93" s="5">
        <v>13525</v>
      </c>
      <c r="AJ93" s="5">
        <v>0</v>
      </c>
      <c r="AK93" s="5">
        <v>37120</v>
      </c>
      <c r="AL93" s="5">
        <v>13376</v>
      </c>
      <c r="AM93" s="5">
        <v>206</v>
      </c>
      <c r="AN93" s="5">
        <v>2655</v>
      </c>
      <c r="AO93" s="5">
        <v>7721</v>
      </c>
      <c r="AP93" s="5">
        <v>8828</v>
      </c>
      <c r="AQ93" s="5">
        <v>4323</v>
      </c>
      <c r="AR93" s="5">
        <v>10</v>
      </c>
      <c r="AS93" s="5">
        <v>0</v>
      </c>
    </row>
    <row r="94" spans="1:45">
      <c r="A94" s="5">
        <v>1382</v>
      </c>
      <c r="B94" s="5">
        <v>4</v>
      </c>
      <c r="C94" s="5" t="s">
        <v>326</v>
      </c>
      <c r="D94" s="5" t="s">
        <v>324</v>
      </c>
      <c r="E94" s="5">
        <v>492202</v>
      </c>
      <c r="F94" s="5">
        <v>201376</v>
      </c>
      <c r="G94" s="5">
        <v>20231</v>
      </c>
      <c r="H94" s="5">
        <v>25298</v>
      </c>
      <c r="I94" s="5">
        <v>20185</v>
      </c>
      <c r="J94" s="5">
        <v>180840</v>
      </c>
      <c r="K94" s="5">
        <v>41611</v>
      </c>
      <c r="L94" s="5">
        <v>2662</v>
      </c>
      <c r="M94" s="5">
        <v>0</v>
      </c>
      <c r="N94" s="5">
        <v>57207</v>
      </c>
      <c r="O94" s="5">
        <v>53189</v>
      </c>
      <c r="P94" s="5">
        <v>1025</v>
      </c>
      <c r="Q94" s="5">
        <v>1443</v>
      </c>
      <c r="R94" s="5">
        <v>725</v>
      </c>
      <c r="S94" s="5">
        <v>568</v>
      </c>
      <c r="T94" s="5">
        <v>257</v>
      </c>
      <c r="U94" s="5">
        <v>0</v>
      </c>
      <c r="V94" s="5">
        <v>24529</v>
      </c>
      <c r="W94" s="5">
        <v>19789</v>
      </c>
      <c r="X94" s="5">
        <v>1716</v>
      </c>
      <c r="Y94" s="5">
        <v>218</v>
      </c>
      <c r="Z94" s="5">
        <v>1024</v>
      </c>
      <c r="AA94" s="5">
        <v>1779</v>
      </c>
      <c r="AB94" s="5">
        <v>3</v>
      </c>
      <c r="AC94" s="5">
        <v>0</v>
      </c>
      <c r="AD94" s="5">
        <v>30147</v>
      </c>
      <c r="AE94" s="5">
        <v>14301</v>
      </c>
      <c r="AF94" s="5">
        <v>720</v>
      </c>
      <c r="AG94" s="5">
        <v>734</v>
      </c>
      <c r="AH94" s="5">
        <v>868</v>
      </c>
      <c r="AI94" s="5">
        <v>13525</v>
      </c>
      <c r="AJ94" s="5">
        <v>0</v>
      </c>
      <c r="AK94" s="5">
        <v>37120</v>
      </c>
      <c r="AL94" s="5">
        <v>13376</v>
      </c>
      <c r="AM94" s="5">
        <v>206</v>
      </c>
      <c r="AN94" s="5">
        <v>2655</v>
      </c>
      <c r="AO94" s="5">
        <v>7721</v>
      </c>
      <c r="AP94" s="5">
        <v>8828</v>
      </c>
      <c r="AQ94" s="5">
        <v>4323</v>
      </c>
      <c r="AR94" s="5">
        <v>10</v>
      </c>
      <c r="AS94" s="5">
        <v>0</v>
      </c>
    </row>
    <row r="95" spans="1:45">
      <c r="A95" s="5">
        <v>1382</v>
      </c>
      <c r="B95" s="5">
        <v>2</v>
      </c>
      <c r="C95" s="5" t="s">
        <v>327</v>
      </c>
      <c r="D95" s="5" t="s">
        <v>328</v>
      </c>
      <c r="E95" s="5">
        <v>1926709</v>
      </c>
      <c r="F95" s="5">
        <v>1317792</v>
      </c>
      <c r="G95" s="5">
        <v>75548</v>
      </c>
      <c r="H95" s="5">
        <v>36496</v>
      </c>
      <c r="I95" s="5">
        <v>69825</v>
      </c>
      <c r="J95" s="5">
        <v>337638</v>
      </c>
      <c r="K95" s="5">
        <v>80094</v>
      </c>
      <c r="L95" s="5">
        <v>9318</v>
      </c>
      <c r="M95" s="5">
        <v>0</v>
      </c>
      <c r="N95" s="5">
        <v>738096</v>
      </c>
      <c r="O95" s="5">
        <v>660665</v>
      </c>
      <c r="P95" s="5">
        <v>37622</v>
      </c>
      <c r="Q95" s="5">
        <v>3673</v>
      </c>
      <c r="R95" s="5">
        <v>8578</v>
      </c>
      <c r="S95" s="5">
        <v>27305</v>
      </c>
      <c r="T95" s="5">
        <v>252</v>
      </c>
      <c r="U95" s="5">
        <v>0</v>
      </c>
      <c r="V95" s="5">
        <v>89878</v>
      </c>
      <c r="W95" s="5">
        <v>76148</v>
      </c>
      <c r="X95" s="5">
        <v>2858</v>
      </c>
      <c r="Y95" s="5">
        <v>261</v>
      </c>
      <c r="Z95" s="5">
        <v>248</v>
      </c>
      <c r="AA95" s="5">
        <v>10343</v>
      </c>
      <c r="AB95" s="5">
        <v>20</v>
      </c>
      <c r="AC95" s="5">
        <v>0</v>
      </c>
      <c r="AD95" s="5">
        <v>71212</v>
      </c>
      <c r="AE95" s="5">
        <v>43225</v>
      </c>
      <c r="AF95" s="5">
        <v>3417</v>
      </c>
      <c r="AG95" s="5">
        <v>664</v>
      </c>
      <c r="AH95" s="5">
        <v>2189</v>
      </c>
      <c r="AI95" s="5">
        <v>21717</v>
      </c>
      <c r="AJ95" s="5">
        <v>0</v>
      </c>
      <c r="AK95" s="5">
        <v>73525</v>
      </c>
      <c r="AL95" s="5">
        <v>47135</v>
      </c>
      <c r="AM95" s="5">
        <v>6062</v>
      </c>
      <c r="AN95" s="5">
        <v>436</v>
      </c>
      <c r="AO95" s="5">
        <v>8624</v>
      </c>
      <c r="AP95" s="5">
        <v>10335</v>
      </c>
      <c r="AQ95" s="5">
        <v>934</v>
      </c>
      <c r="AR95" s="5">
        <v>0</v>
      </c>
      <c r="AS95" s="5">
        <v>0</v>
      </c>
    </row>
    <row r="96" spans="1:45">
      <c r="A96" s="5">
        <v>1382</v>
      </c>
      <c r="B96" s="5">
        <v>3</v>
      </c>
      <c r="C96" s="5" t="s">
        <v>329</v>
      </c>
      <c r="D96" s="5" t="s">
        <v>330</v>
      </c>
      <c r="E96" s="5">
        <v>211874</v>
      </c>
      <c r="F96" s="5">
        <v>121740</v>
      </c>
      <c r="G96" s="5">
        <v>25802</v>
      </c>
      <c r="H96" s="5">
        <v>11769</v>
      </c>
      <c r="I96" s="5">
        <v>12305</v>
      </c>
      <c r="J96" s="5">
        <v>37389</v>
      </c>
      <c r="K96" s="5">
        <v>2107</v>
      </c>
      <c r="L96" s="5">
        <v>760</v>
      </c>
      <c r="M96" s="5">
        <v>0</v>
      </c>
      <c r="N96" s="5">
        <v>67503</v>
      </c>
      <c r="O96" s="5">
        <v>62784</v>
      </c>
      <c r="P96" s="5">
        <v>2861</v>
      </c>
      <c r="Q96" s="5">
        <v>387</v>
      </c>
      <c r="R96" s="5">
        <v>206</v>
      </c>
      <c r="S96" s="5">
        <v>1248</v>
      </c>
      <c r="T96" s="5">
        <v>18</v>
      </c>
      <c r="U96" s="5">
        <v>0</v>
      </c>
      <c r="V96" s="5">
        <v>47788</v>
      </c>
      <c r="W96" s="5">
        <v>45721</v>
      </c>
      <c r="X96" s="5">
        <v>1069</v>
      </c>
      <c r="Y96" s="5">
        <v>103</v>
      </c>
      <c r="Z96" s="5">
        <v>188</v>
      </c>
      <c r="AA96" s="5">
        <v>707</v>
      </c>
      <c r="AB96" s="5">
        <v>0</v>
      </c>
      <c r="AC96" s="5">
        <v>0</v>
      </c>
      <c r="AD96" s="5">
        <v>16129</v>
      </c>
      <c r="AE96" s="5">
        <v>7549</v>
      </c>
      <c r="AF96" s="5">
        <v>1574</v>
      </c>
      <c r="AG96" s="5">
        <v>109</v>
      </c>
      <c r="AH96" s="5">
        <v>691</v>
      </c>
      <c r="AI96" s="5">
        <v>6204</v>
      </c>
      <c r="AJ96" s="5">
        <v>0</v>
      </c>
      <c r="AK96" s="5">
        <v>39584</v>
      </c>
      <c r="AL96" s="5">
        <v>23447</v>
      </c>
      <c r="AM96" s="5">
        <v>4890</v>
      </c>
      <c r="AN96" s="5">
        <v>265</v>
      </c>
      <c r="AO96" s="5">
        <v>4487</v>
      </c>
      <c r="AP96" s="5">
        <v>6488</v>
      </c>
      <c r="AQ96" s="5">
        <v>7</v>
      </c>
      <c r="AR96" s="5">
        <v>0</v>
      </c>
      <c r="AS96" s="5">
        <v>0</v>
      </c>
    </row>
    <row r="97" spans="1:45">
      <c r="A97" s="5">
        <v>1382</v>
      </c>
      <c r="B97" s="5">
        <v>4</v>
      </c>
      <c r="C97" s="5" t="s">
        <v>331</v>
      </c>
      <c r="D97" s="5" t="s">
        <v>332</v>
      </c>
      <c r="E97" s="5">
        <v>77971</v>
      </c>
      <c r="F97" s="5">
        <v>41866</v>
      </c>
      <c r="G97" s="5">
        <v>11025</v>
      </c>
      <c r="H97" s="5">
        <v>6732</v>
      </c>
      <c r="I97" s="5">
        <v>3277</v>
      </c>
      <c r="J97" s="5">
        <v>14111</v>
      </c>
      <c r="K97" s="5">
        <v>328</v>
      </c>
      <c r="L97" s="5">
        <v>632</v>
      </c>
      <c r="M97" s="5">
        <v>0</v>
      </c>
      <c r="N97" s="5">
        <v>24385</v>
      </c>
      <c r="O97" s="5">
        <v>21235</v>
      </c>
      <c r="P97" s="5">
        <v>1429</v>
      </c>
      <c r="Q97" s="5">
        <v>365</v>
      </c>
      <c r="R97" s="5">
        <v>206</v>
      </c>
      <c r="S97" s="5">
        <v>1134</v>
      </c>
      <c r="T97" s="5">
        <v>16</v>
      </c>
      <c r="U97" s="5">
        <v>0</v>
      </c>
      <c r="V97" s="5">
        <v>44220</v>
      </c>
      <c r="W97" s="5">
        <v>42933</v>
      </c>
      <c r="X97" s="5">
        <v>701</v>
      </c>
      <c r="Y97" s="5">
        <v>102</v>
      </c>
      <c r="Z97" s="5">
        <v>37</v>
      </c>
      <c r="AA97" s="5">
        <v>447</v>
      </c>
      <c r="AB97" s="5">
        <v>0</v>
      </c>
      <c r="AC97" s="5">
        <v>0</v>
      </c>
      <c r="AD97" s="5">
        <v>7897</v>
      </c>
      <c r="AE97" s="5">
        <v>3276</v>
      </c>
      <c r="AF97" s="5">
        <v>1015</v>
      </c>
      <c r="AG97" s="5">
        <v>32</v>
      </c>
      <c r="AH97" s="5">
        <v>344</v>
      </c>
      <c r="AI97" s="5">
        <v>3229</v>
      </c>
      <c r="AJ97" s="5">
        <v>0</v>
      </c>
      <c r="AK97" s="5">
        <v>12367</v>
      </c>
      <c r="AL97" s="5">
        <v>5021</v>
      </c>
      <c r="AM97" s="5">
        <v>48</v>
      </c>
      <c r="AN97" s="5">
        <v>130</v>
      </c>
      <c r="AO97" s="5">
        <v>2126</v>
      </c>
      <c r="AP97" s="5">
        <v>5036</v>
      </c>
      <c r="AQ97" s="5">
        <v>7</v>
      </c>
      <c r="AR97" s="5">
        <v>0</v>
      </c>
      <c r="AS97" s="5">
        <v>0</v>
      </c>
    </row>
    <row r="98" spans="1:45">
      <c r="A98" s="5">
        <v>1382</v>
      </c>
      <c r="B98" s="5">
        <v>4</v>
      </c>
      <c r="C98" s="5" t="s">
        <v>333</v>
      </c>
      <c r="D98" s="5" t="s">
        <v>334</v>
      </c>
      <c r="E98" s="5">
        <v>133903</v>
      </c>
      <c r="F98" s="5">
        <v>79874</v>
      </c>
      <c r="G98" s="5">
        <v>14777</v>
      </c>
      <c r="H98" s="5">
        <v>5038</v>
      </c>
      <c r="I98" s="5">
        <v>9028</v>
      </c>
      <c r="J98" s="5">
        <v>23278</v>
      </c>
      <c r="K98" s="5">
        <v>1779</v>
      </c>
      <c r="L98" s="5">
        <v>129</v>
      </c>
      <c r="M98" s="5">
        <v>0</v>
      </c>
      <c r="N98" s="5">
        <v>43118</v>
      </c>
      <c r="O98" s="5">
        <v>41549</v>
      </c>
      <c r="P98" s="5">
        <v>1432</v>
      </c>
      <c r="Q98" s="5">
        <v>21</v>
      </c>
      <c r="R98" s="5">
        <v>0</v>
      </c>
      <c r="S98" s="5">
        <v>114</v>
      </c>
      <c r="T98" s="5">
        <v>2</v>
      </c>
      <c r="U98" s="5">
        <v>0</v>
      </c>
      <c r="V98" s="5">
        <v>3568</v>
      </c>
      <c r="W98" s="5">
        <v>2788</v>
      </c>
      <c r="X98" s="5">
        <v>368</v>
      </c>
      <c r="Y98" s="5">
        <v>1</v>
      </c>
      <c r="Z98" s="5">
        <v>151</v>
      </c>
      <c r="AA98" s="5">
        <v>260</v>
      </c>
      <c r="AB98" s="5">
        <v>0</v>
      </c>
      <c r="AC98" s="5">
        <v>0</v>
      </c>
      <c r="AD98" s="5">
        <v>8232</v>
      </c>
      <c r="AE98" s="5">
        <v>4273</v>
      </c>
      <c r="AF98" s="5">
        <v>560</v>
      </c>
      <c r="AG98" s="5">
        <v>77</v>
      </c>
      <c r="AH98" s="5">
        <v>347</v>
      </c>
      <c r="AI98" s="5">
        <v>2975</v>
      </c>
      <c r="AJ98" s="5">
        <v>0</v>
      </c>
      <c r="AK98" s="5">
        <v>27217</v>
      </c>
      <c r="AL98" s="5">
        <v>18426</v>
      </c>
      <c r="AM98" s="5">
        <v>4842</v>
      </c>
      <c r="AN98" s="5">
        <v>135</v>
      </c>
      <c r="AO98" s="5">
        <v>2361</v>
      </c>
      <c r="AP98" s="5">
        <v>1453</v>
      </c>
      <c r="AQ98" s="5">
        <v>0</v>
      </c>
      <c r="AR98" s="5">
        <v>0</v>
      </c>
      <c r="AS98" s="5">
        <v>0</v>
      </c>
    </row>
    <row r="99" spans="1:45">
      <c r="A99" s="5">
        <v>1382</v>
      </c>
      <c r="B99" s="5">
        <v>3</v>
      </c>
      <c r="C99" s="5" t="s">
        <v>335</v>
      </c>
      <c r="D99" s="5" t="s">
        <v>336</v>
      </c>
      <c r="E99" s="5">
        <v>1714835</v>
      </c>
      <c r="F99" s="5">
        <v>1196052</v>
      </c>
      <c r="G99" s="5">
        <v>49745</v>
      </c>
      <c r="H99" s="5">
        <v>24726</v>
      </c>
      <c r="I99" s="5">
        <v>57520</v>
      </c>
      <c r="J99" s="5">
        <v>300248</v>
      </c>
      <c r="K99" s="5">
        <v>77986</v>
      </c>
      <c r="L99" s="5">
        <v>8557</v>
      </c>
      <c r="M99" s="5">
        <v>0</v>
      </c>
      <c r="N99" s="5">
        <v>670593</v>
      </c>
      <c r="O99" s="5">
        <v>597881</v>
      </c>
      <c r="P99" s="5">
        <v>34761</v>
      </c>
      <c r="Q99" s="5">
        <v>3287</v>
      </c>
      <c r="R99" s="5">
        <v>8373</v>
      </c>
      <c r="S99" s="5">
        <v>26057</v>
      </c>
      <c r="T99" s="5">
        <v>235</v>
      </c>
      <c r="U99" s="5">
        <v>0</v>
      </c>
      <c r="V99" s="5">
        <v>42090</v>
      </c>
      <c r="W99" s="5">
        <v>30427</v>
      </c>
      <c r="X99" s="5">
        <v>1789</v>
      </c>
      <c r="Y99" s="5">
        <v>158</v>
      </c>
      <c r="Z99" s="5">
        <v>60</v>
      </c>
      <c r="AA99" s="5">
        <v>9637</v>
      </c>
      <c r="AB99" s="5">
        <v>20</v>
      </c>
      <c r="AC99" s="5">
        <v>0</v>
      </c>
      <c r="AD99" s="5">
        <v>55083</v>
      </c>
      <c r="AE99" s="5">
        <v>35675</v>
      </c>
      <c r="AF99" s="5">
        <v>1842</v>
      </c>
      <c r="AG99" s="5">
        <v>555</v>
      </c>
      <c r="AH99" s="5">
        <v>1498</v>
      </c>
      <c r="AI99" s="5">
        <v>15513</v>
      </c>
      <c r="AJ99" s="5">
        <v>0</v>
      </c>
      <c r="AK99" s="5">
        <v>33941</v>
      </c>
      <c r="AL99" s="5">
        <v>23688</v>
      </c>
      <c r="AM99" s="5">
        <v>1172</v>
      </c>
      <c r="AN99" s="5">
        <v>171</v>
      </c>
      <c r="AO99" s="5">
        <v>4137</v>
      </c>
      <c r="AP99" s="5">
        <v>3847</v>
      </c>
      <c r="AQ99" s="5">
        <v>927</v>
      </c>
      <c r="AR99" s="5">
        <v>0</v>
      </c>
      <c r="AS99" s="5">
        <v>0</v>
      </c>
    </row>
    <row r="100" spans="1:45">
      <c r="A100" s="5">
        <v>1382</v>
      </c>
      <c r="B100" s="5">
        <v>4</v>
      </c>
      <c r="C100" s="5" t="s">
        <v>337</v>
      </c>
      <c r="D100" s="5" t="s">
        <v>336</v>
      </c>
      <c r="E100" s="5">
        <v>1714835</v>
      </c>
      <c r="F100" s="5">
        <v>1196052</v>
      </c>
      <c r="G100" s="5">
        <v>49745</v>
      </c>
      <c r="H100" s="5">
        <v>24726</v>
      </c>
      <c r="I100" s="5">
        <v>57520</v>
      </c>
      <c r="J100" s="5">
        <v>300248</v>
      </c>
      <c r="K100" s="5">
        <v>77986</v>
      </c>
      <c r="L100" s="5">
        <v>8557</v>
      </c>
      <c r="M100" s="5">
        <v>0</v>
      </c>
      <c r="N100" s="5">
        <v>670593</v>
      </c>
      <c r="O100" s="5">
        <v>597881</v>
      </c>
      <c r="P100" s="5">
        <v>34761</v>
      </c>
      <c r="Q100" s="5">
        <v>3287</v>
      </c>
      <c r="R100" s="5">
        <v>8373</v>
      </c>
      <c r="S100" s="5">
        <v>26057</v>
      </c>
      <c r="T100" s="5">
        <v>235</v>
      </c>
      <c r="U100" s="5">
        <v>0</v>
      </c>
      <c r="V100" s="5">
        <v>42090</v>
      </c>
      <c r="W100" s="5">
        <v>30427</v>
      </c>
      <c r="X100" s="5">
        <v>1789</v>
      </c>
      <c r="Y100" s="5">
        <v>158</v>
      </c>
      <c r="Z100" s="5">
        <v>60</v>
      </c>
      <c r="AA100" s="5">
        <v>9637</v>
      </c>
      <c r="AB100" s="5">
        <v>20</v>
      </c>
      <c r="AC100" s="5">
        <v>0</v>
      </c>
      <c r="AD100" s="5">
        <v>55083</v>
      </c>
      <c r="AE100" s="5">
        <v>35675</v>
      </c>
      <c r="AF100" s="5">
        <v>1842</v>
      </c>
      <c r="AG100" s="5">
        <v>555</v>
      </c>
      <c r="AH100" s="5">
        <v>1498</v>
      </c>
      <c r="AI100" s="5">
        <v>15513</v>
      </c>
      <c r="AJ100" s="5">
        <v>0</v>
      </c>
      <c r="AK100" s="5">
        <v>33941</v>
      </c>
      <c r="AL100" s="5">
        <v>23688</v>
      </c>
      <c r="AM100" s="5">
        <v>1172</v>
      </c>
      <c r="AN100" s="5">
        <v>171</v>
      </c>
      <c r="AO100" s="5">
        <v>4137</v>
      </c>
      <c r="AP100" s="5">
        <v>3847</v>
      </c>
      <c r="AQ100" s="5">
        <v>927</v>
      </c>
      <c r="AR100" s="5">
        <v>0</v>
      </c>
      <c r="AS100" s="5">
        <v>0</v>
      </c>
    </row>
    <row r="101" spans="1:45">
      <c r="A101" s="5">
        <v>1382</v>
      </c>
      <c r="B101" s="5">
        <v>2</v>
      </c>
      <c r="C101" s="5" t="s">
        <v>338</v>
      </c>
      <c r="D101" s="5" t="s">
        <v>339</v>
      </c>
      <c r="E101" s="5">
        <v>3398468</v>
      </c>
      <c r="F101" s="5">
        <v>2137791</v>
      </c>
      <c r="G101" s="5">
        <v>309020</v>
      </c>
      <c r="H101" s="5">
        <v>86427</v>
      </c>
      <c r="I101" s="5">
        <v>202461</v>
      </c>
      <c r="J101" s="5">
        <v>542415</v>
      </c>
      <c r="K101" s="5">
        <v>117560</v>
      </c>
      <c r="L101" s="5">
        <v>2794</v>
      </c>
      <c r="M101" s="5">
        <v>0</v>
      </c>
      <c r="N101" s="5">
        <v>537748</v>
      </c>
      <c r="O101" s="5">
        <v>490766</v>
      </c>
      <c r="P101" s="5">
        <v>16626</v>
      </c>
      <c r="Q101" s="5">
        <v>5072</v>
      </c>
      <c r="R101" s="5">
        <v>19615</v>
      </c>
      <c r="S101" s="5">
        <v>5253</v>
      </c>
      <c r="T101" s="5">
        <v>416</v>
      </c>
      <c r="U101" s="5">
        <v>0</v>
      </c>
      <c r="V101" s="5">
        <v>782535</v>
      </c>
      <c r="W101" s="5">
        <v>650591</v>
      </c>
      <c r="X101" s="5">
        <v>19342</v>
      </c>
      <c r="Y101" s="5">
        <v>6365</v>
      </c>
      <c r="Z101" s="5">
        <v>23118</v>
      </c>
      <c r="AA101" s="5">
        <v>82984</v>
      </c>
      <c r="AB101" s="5">
        <v>135</v>
      </c>
      <c r="AC101" s="5">
        <v>0</v>
      </c>
      <c r="AD101" s="5">
        <v>848426</v>
      </c>
      <c r="AE101" s="5">
        <v>607381</v>
      </c>
      <c r="AF101" s="5">
        <v>21982</v>
      </c>
      <c r="AG101" s="5">
        <v>2635</v>
      </c>
      <c r="AH101" s="5">
        <v>32534</v>
      </c>
      <c r="AI101" s="5">
        <v>183895</v>
      </c>
      <c r="AJ101" s="5">
        <v>0</v>
      </c>
      <c r="AK101" s="5">
        <v>413931</v>
      </c>
      <c r="AL101" s="5">
        <v>249113</v>
      </c>
      <c r="AM101" s="5">
        <v>4040</v>
      </c>
      <c r="AN101" s="5">
        <v>3114</v>
      </c>
      <c r="AO101" s="5">
        <v>46430</v>
      </c>
      <c r="AP101" s="5">
        <v>58838</v>
      </c>
      <c r="AQ101" s="5">
        <v>52382</v>
      </c>
      <c r="AR101" s="5">
        <v>12</v>
      </c>
      <c r="AS101" s="5">
        <v>0</v>
      </c>
    </row>
    <row r="102" spans="1:45">
      <c r="A102" s="5">
        <v>1382</v>
      </c>
      <c r="B102" s="5">
        <v>3</v>
      </c>
      <c r="C102" s="5" t="s">
        <v>340</v>
      </c>
      <c r="D102" s="5" t="s">
        <v>341</v>
      </c>
      <c r="E102" s="5">
        <v>935721</v>
      </c>
      <c r="F102" s="5">
        <v>720775</v>
      </c>
      <c r="G102" s="5">
        <v>4956</v>
      </c>
      <c r="H102" s="5">
        <v>17449</v>
      </c>
      <c r="I102" s="5">
        <v>15795</v>
      </c>
      <c r="J102" s="5">
        <v>170305</v>
      </c>
      <c r="K102" s="5">
        <v>6212</v>
      </c>
      <c r="L102" s="5">
        <v>229</v>
      </c>
      <c r="M102" s="5">
        <v>0</v>
      </c>
      <c r="N102" s="5">
        <v>96354</v>
      </c>
      <c r="O102" s="5">
        <v>94548</v>
      </c>
      <c r="P102" s="5">
        <v>321</v>
      </c>
      <c r="Q102" s="5">
        <v>1050</v>
      </c>
      <c r="R102" s="5">
        <v>357</v>
      </c>
      <c r="S102" s="5">
        <v>2</v>
      </c>
      <c r="T102" s="5">
        <v>77</v>
      </c>
      <c r="U102" s="5">
        <v>0</v>
      </c>
      <c r="V102" s="5">
        <v>415442</v>
      </c>
      <c r="W102" s="5">
        <v>396657</v>
      </c>
      <c r="X102" s="5">
        <v>672</v>
      </c>
      <c r="Y102" s="5">
        <v>2327</v>
      </c>
      <c r="Z102" s="5">
        <v>2447</v>
      </c>
      <c r="AA102" s="5">
        <v>13339</v>
      </c>
      <c r="AB102" s="5">
        <v>0</v>
      </c>
      <c r="AC102" s="5">
        <v>0</v>
      </c>
      <c r="AD102" s="5">
        <v>47893</v>
      </c>
      <c r="AE102" s="5">
        <v>26630</v>
      </c>
      <c r="AF102" s="5">
        <v>721</v>
      </c>
      <c r="AG102" s="5">
        <v>1363</v>
      </c>
      <c r="AH102" s="5">
        <v>597</v>
      </c>
      <c r="AI102" s="5">
        <v>18582</v>
      </c>
      <c r="AJ102" s="5">
        <v>0</v>
      </c>
      <c r="AK102" s="5">
        <v>30758</v>
      </c>
      <c r="AL102" s="5">
        <v>15295</v>
      </c>
      <c r="AM102" s="5">
        <v>272</v>
      </c>
      <c r="AN102" s="5">
        <v>698</v>
      </c>
      <c r="AO102" s="5">
        <v>4093</v>
      </c>
      <c r="AP102" s="5">
        <v>1728</v>
      </c>
      <c r="AQ102" s="5">
        <v>8672</v>
      </c>
      <c r="AR102" s="5">
        <v>0</v>
      </c>
      <c r="AS102" s="5">
        <v>0</v>
      </c>
    </row>
    <row r="103" spans="1:45">
      <c r="A103" s="5">
        <v>1382</v>
      </c>
      <c r="B103" s="5">
        <v>4</v>
      </c>
      <c r="C103" s="5" t="s">
        <v>342</v>
      </c>
      <c r="D103" s="5" t="s">
        <v>341</v>
      </c>
      <c r="E103" s="5">
        <v>935721</v>
      </c>
      <c r="F103" s="5">
        <v>720775</v>
      </c>
      <c r="G103" s="5">
        <v>4956</v>
      </c>
      <c r="H103" s="5">
        <v>17449</v>
      </c>
      <c r="I103" s="5">
        <v>15795</v>
      </c>
      <c r="J103" s="5">
        <v>170305</v>
      </c>
      <c r="K103" s="5">
        <v>6212</v>
      </c>
      <c r="L103" s="5">
        <v>229</v>
      </c>
      <c r="M103" s="5">
        <v>0</v>
      </c>
      <c r="N103" s="5">
        <v>96354</v>
      </c>
      <c r="O103" s="5">
        <v>94548</v>
      </c>
      <c r="P103" s="5">
        <v>321</v>
      </c>
      <c r="Q103" s="5">
        <v>1050</v>
      </c>
      <c r="R103" s="5">
        <v>357</v>
      </c>
      <c r="S103" s="5">
        <v>2</v>
      </c>
      <c r="T103" s="5">
        <v>77</v>
      </c>
      <c r="U103" s="5">
        <v>0</v>
      </c>
      <c r="V103" s="5">
        <v>415442</v>
      </c>
      <c r="W103" s="5">
        <v>396657</v>
      </c>
      <c r="X103" s="5">
        <v>672</v>
      </c>
      <c r="Y103" s="5">
        <v>2327</v>
      </c>
      <c r="Z103" s="5">
        <v>2447</v>
      </c>
      <c r="AA103" s="5">
        <v>13339</v>
      </c>
      <c r="AB103" s="5">
        <v>0</v>
      </c>
      <c r="AC103" s="5">
        <v>0</v>
      </c>
      <c r="AD103" s="5">
        <v>47893</v>
      </c>
      <c r="AE103" s="5">
        <v>26630</v>
      </c>
      <c r="AF103" s="5">
        <v>721</v>
      </c>
      <c r="AG103" s="5">
        <v>1363</v>
      </c>
      <c r="AH103" s="5">
        <v>597</v>
      </c>
      <c r="AI103" s="5">
        <v>18582</v>
      </c>
      <c r="AJ103" s="5">
        <v>0</v>
      </c>
      <c r="AK103" s="5">
        <v>30758</v>
      </c>
      <c r="AL103" s="5">
        <v>15295</v>
      </c>
      <c r="AM103" s="5">
        <v>272</v>
      </c>
      <c r="AN103" s="5">
        <v>698</v>
      </c>
      <c r="AO103" s="5">
        <v>4093</v>
      </c>
      <c r="AP103" s="5">
        <v>1728</v>
      </c>
      <c r="AQ103" s="5">
        <v>8672</v>
      </c>
      <c r="AR103" s="5">
        <v>0</v>
      </c>
      <c r="AS103" s="5">
        <v>0</v>
      </c>
    </row>
    <row r="104" spans="1:45">
      <c r="A104" s="5">
        <v>1382</v>
      </c>
      <c r="B104" s="5">
        <v>3</v>
      </c>
      <c r="C104" s="5" t="s">
        <v>343</v>
      </c>
      <c r="D104" s="5" t="s">
        <v>344</v>
      </c>
      <c r="E104" s="5">
        <v>2462747</v>
      </c>
      <c r="F104" s="5">
        <v>1417017</v>
      </c>
      <c r="G104" s="5">
        <v>304064</v>
      </c>
      <c r="H104" s="5">
        <v>68978</v>
      </c>
      <c r="I104" s="5">
        <v>186666</v>
      </c>
      <c r="J104" s="5">
        <v>372110</v>
      </c>
      <c r="K104" s="5">
        <v>111348</v>
      </c>
      <c r="L104" s="5">
        <v>2565</v>
      </c>
      <c r="M104" s="5">
        <v>0</v>
      </c>
      <c r="N104" s="5">
        <v>441394</v>
      </c>
      <c r="O104" s="5">
        <v>396217</v>
      </c>
      <c r="P104" s="5">
        <v>16305</v>
      </c>
      <c r="Q104" s="5">
        <v>4022</v>
      </c>
      <c r="R104" s="5">
        <v>19258</v>
      </c>
      <c r="S104" s="5">
        <v>5252</v>
      </c>
      <c r="T104" s="5">
        <v>340</v>
      </c>
      <c r="U104" s="5">
        <v>0</v>
      </c>
      <c r="V104" s="5">
        <v>367093</v>
      </c>
      <c r="W104" s="5">
        <v>253934</v>
      </c>
      <c r="X104" s="5">
        <v>18670</v>
      </c>
      <c r="Y104" s="5">
        <v>4038</v>
      </c>
      <c r="Z104" s="5">
        <v>20671</v>
      </c>
      <c r="AA104" s="5">
        <v>69646</v>
      </c>
      <c r="AB104" s="5">
        <v>135</v>
      </c>
      <c r="AC104" s="5">
        <v>0</v>
      </c>
      <c r="AD104" s="5">
        <v>800534</v>
      </c>
      <c r="AE104" s="5">
        <v>580751</v>
      </c>
      <c r="AF104" s="5">
        <v>21260</v>
      </c>
      <c r="AG104" s="5">
        <v>1272</v>
      </c>
      <c r="AH104" s="5">
        <v>31937</v>
      </c>
      <c r="AI104" s="5">
        <v>165313</v>
      </c>
      <c r="AJ104" s="5">
        <v>0</v>
      </c>
      <c r="AK104" s="5">
        <v>383173</v>
      </c>
      <c r="AL104" s="5">
        <v>233818</v>
      </c>
      <c r="AM104" s="5">
        <v>3769</v>
      </c>
      <c r="AN104" s="5">
        <v>2416</v>
      </c>
      <c r="AO104" s="5">
        <v>42337</v>
      </c>
      <c r="AP104" s="5">
        <v>57110</v>
      </c>
      <c r="AQ104" s="5">
        <v>43710</v>
      </c>
      <c r="AR104" s="5">
        <v>12</v>
      </c>
      <c r="AS104" s="5">
        <v>0</v>
      </c>
    </row>
    <row r="105" spans="1:45">
      <c r="A105" s="5">
        <v>1382</v>
      </c>
      <c r="B105" s="5">
        <v>4</v>
      </c>
      <c r="C105" s="5" t="s">
        <v>345</v>
      </c>
      <c r="D105" s="5" t="s">
        <v>346</v>
      </c>
      <c r="E105" s="5">
        <v>60379</v>
      </c>
      <c r="F105" s="5">
        <v>36821</v>
      </c>
      <c r="G105" s="5">
        <v>340</v>
      </c>
      <c r="H105" s="5">
        <v>775</v>
      </c>
      <c r="I105" s="5">
        <v>4162</v>
      </c>
      <c r="J105" s="5">
        <v>17997</v>
      </c>
      <c r="K105" s="5">
        <v>174</v>
      </c>
      <c r="L105" s="5">
        <v>111</v>
      </c>
      <c r="M105" s="5">
        <v>0</v>
      </c>
      <c r="N105" s="5">
        <v>1966</v>
      </c>
      <c r="O105" s="5">
        <v>1925</v>
      </c>
      <c r="P105" s="5">
        <v>21</v>
      </c>
      <c r="Q105" s="5">
        <v>17</v>
      </c>
      <c r="R105" s="5">
        <v>0</v>
      </c>
      <c r="S105" s="5">
        <v>3</v>
      </c>
      <c r="T105" s="5">
        <v>0</v>
      </c>
      <c r="U105" s="5">
        <v>0</v>
      </c>
      <c r="V105" s="5">
        <v>23064</v>
      </c>
      <c r="W105" s="5">
        <v>20219</v>
      </c>
      <c r="X105" s="5">
        <v>55</v>
      </c>
      <c r="Y105" s="5">
        <v>0</v>
      </c>
      <c r="Z105" s="5">
        <v>946</v>
      </c>
      <c r="AA105" s="5">
        <v>1844</v>
      </c>
      <c r="AB105" s="5">
        <v>0</v>
      </c>
      <c r="AC105" s="5">
        <v>0</v>
      </c>
      <c r="AD105" s="5">
        <v>11501</v>
      </c>
      <c r="AE105" s="5">
        <v>7712</v>
      </c>
      <c r="AF105" s="5">
        <v>145</v>
      </c>
      <c r="AG105" s="5">
        <v>6</v>
      </c>
      <c r="AH105" s="5">
        <v>638</v>
      </c>
      <c r="AI105" s="5">
        <v>2999</v>
      </c>
      <c r="AJ105" s="5">
        <v>0</v>
      </c>
      <c r="AK105" s="5">
        <v>1591</v>
      </c>
      <c r="AL105" s="5">
        <v>704</v>
      </c>
      <c r="AM105" s="5">
        <v>7</v>
      </c>
      <c r="AN105" s="5">
        <v>4</v>
      </c>
      <c r="AO105" s="5">
        <v>711</v>
      </c>
      <c r="AP105" s="5">
        <v>158</v>
      </c>
      <c r="AQ105" s="5">
        <v>6</v>
      </c>
      <c r="AR105" s="5">
        <v>0</v>
      </c>
      <c r="AS105" s="5">
        <v>0</v>
      </c>
    </row>
    <row r="106" spans="1:45">
      <c r="A106" s="5">
        <v>1382</v>
      </c>
      <c r="B106" s="5">
        <v>4</v>
      </c>
      <c r="C106" s="5" t="s">
        <v>347</v>
      </c>
      <c r="D106" s="5" t="s">
        <v>348</v>
      </c>
      <c r="E106" s="5">
        <v>600858</v>
      </c>
      <c r="F106" s="5">
        <v>306780</v>
      </c>
      <c r="G106" s="5">
        <v>46542</v>
      </c>
      <c r="H106" s="5">
        <v>17079</v>
      </c>
      <c r="I106" s="5">
        <v>42137</v>
      </c>
      <c r="J106" s="5">
        <v>110047</v>
      </c>
      <c r="K106" s="5">
        <v>77345</v>
      </c>
      <c r="L106" s="5">
        <v>929</v>
      </c>
      <c r="M106" s="5">
        <v>0</v>
      </c>
      <c r="N106" s="5">
        <v>137456</v>
      </c>
      <c r="O106" s="5">
        <v>119420</v>
      </c>
      <c r="P106" s="5">
        <v>12154</v>
      </c>
      <c r="Q106" s="5">
        <v>355</v>
      </c>
      <c r="R106" s="5">
        <v>4052</v>
      </c>
      <c r="S106" s="5">
        <v>1459</v>
      </c>
      <c r="T106" s="5">
        <v>16</v>
      </c>
      <c r="U106" s="5">
        <v>0</v>
      </c>
      <c r="V106" s="5">
        <v>145250</v>
      </c>
      <c r="W106" s="5">
        <v>93831</v>
      </c>
      <c r="X106" s="5">
        <v>11777</v>
      </c>
      <c r="Y106" s="5">
        <v>442</v>
      </c>
      <c r="Z106" s="5">
        <v>2875</v>
      </c>
      <c r="AA106" s="5">
        <v>36324</v>
      </c>
      <c r="AB106" s="5">
        <v>1</v>
      </c>
      <c r="AC106" s="5">
        <v>0</v>
      </c>
      <c r="AD106" s="5">
        <v>141064</v>
      </c>
      <c r="AE106" s="5">
        <v>81118</v>
      </c>
      <c r="AF106" s="5">
        <v>9766</v>
      </c>
      <c r="AG106" s="5">
        <v>247</v>
      </c>
      <c r="AH106" s="5">
        <v>9570</v>
      </c>
      <c r="AI106" s="5">
        <v>40363</v>
      </c>
      <c r="AJ106" s="5">
        <v>0</v>
      </c>
      <c r="AK106" s="5">
        <v>63898</v>
      </c>
      <c r="AL106" s="5">
        <v>7805</v>
      </c>
      <c r="AM106" s="5">
        <v>1681</v>
      </c>
      <c r="AN106" s="5">
        <v>400</v>
      </c>
      <c r="AO106" s="5">
        <v>15086</v>
      </c>
      <c r="AP106" s="5">
        <v>872</v>
      </c>
      <c r="AQ106" s="5">
        <v>38054</v>
      </c>
      <c r="AR106" s="5">
        <v>0</v>
      </c>
      <c r="AS106" s="5">
        <v>0</v>
      </c>
    </row>
    <row r="107" spans="1:45">
      <c r="A107" s="5">
        <v>1382</v>
      </c>
      <c r="B107" s="5">
        <v>4</v>
      </c>
      <c r="C107" s="5" t="s">
        <v>349</v>
      </c>
      <c r="D107" s="5" t="s">
        <v>350</v>
      </c>
      <c r="E107" s="5">
        <v>122255</v>
      </c>
      <c r="F107" s="5">
        <v>77545</v>
      </c>
      <c r="G107" s="5">
        <v>2784</v>
      </c>
      <c r="H107" s="5">
        <v>2081</v>
      </c>
      <c r="I107" s="5">
        <v>1704</v>
      </c>
      <c r="J107" s="5">
        <v>36553</v>
      </c>
      <c r="K107" s="5">
        <v>1571</v>
      </c>
      <c r="L107" s="5">
        <v>17</v>
      </c>
      <c r="M107" s="5">
        <v>0</v>
      </c>
      <c r="N107" s="5">
        <v>36236</v>
      </c>
      <c r="O107" s="5">
        <v>35081</v>
      </c>
      <c r="P107" s="5">
        <v>552</v>
      </c>
      <c r="Q107" s="5">
        <v>602</v>
      </c>
      <c r="R107" s="5">
        <v>0</v>
      </c>
      <c r="S107" s="5">
        <v>0</v>
      </c>
      <c r="T107" s="5">
        <v>1</v>
      </c>
      <c r="U107" s="5">
        <v>0</v>
      </c>
      <c r="V107" s="5">
        <v>4664</v>
      </c>
      <c r="W107" s="5">
        <v>3838</v>
      </c>
      <c r="X107" s="5">
        <v>130</v>
      </c>
      <c r="Y107" s="5">
        <v>33</v>
      </c>
      <c r="Z107" s="5">
        <v>217</v>
      </c>
      <c r="AA107" s="5">
        <v>446</v>
      </c>
      <c r="AB107" s="5">
        <v>0</v>
      </c>
      <c r="AC107" s="5">
        <v>0</v>
      </c>
      <c r="AD107" s="5">
        <v>8392</v>
      </c>
      <c r="AE107" s="5">
        <v>3987</v>
      </c>
      <c r="AF107" s="5">
        <v>162</v>
      </c>
      <c r="AG107" s="5">
        <v>18</v>
      </c>
      <c r="AH107" s="5">
        <v>140</v>
      </c>
      <c r="AI107" s="5">
        <v>4085</v>
      </c>
      <c r="AJ107" s="5">
        <v>0</v>
      </c>
      <c r="AK107" s="5">
        <v>2091</v>
      </c>
      <c r="AL107" s="5">
        <v>290</v>
      </c>
      <c r="AM107" s="5">
        <v>34</v>
      </c>
      <c r="AN107" s="5">
        <v>2</v>
      </c>
      <c r="AO107" s="5">
        <v>249</v>
      </c>
      <c r="AP107" s="5">
        <v>1509</v>
      </c>
      <c r="AQ107" s="5">
        <v>0</v>
      </c>
      <c r="AR107" s="5">
        <v>7</v>
      </c>
      <c r="AS107" s="5">
        <v>0</v>
      </c>
    </row>
    <row r="108" spans="1:45">
      <c r="A108" s="5">
        <v>1382</v>
      </c>
      <c r="B108" s="5">
        <v>4</v>
      </c>
      <c r="C108" s="5" t="s">
        <v>351</v>
      </c>
      <c r="D108" s="5" t="s">
        <v>352</v>
      </c>
      <c r="E108" s="5">
        <v>699775</v>
      </c>
      <c r="F108" s="5">
        <v>426561</v>
      </c>
      <c r="G108" s="5">
        <v>19008</v>
      </c>
      <c r="H108" s="5">
        <v>27726</v>
      </c>
      <c r="I108" s="5">
        <v>56337</v>
      </c>
      <c r="J108" s="5">
        <v>157747</v>
      </c>
      <c r="K108" s="5">
        <v>11872</v>
      </c>
      <c r="L108" s="5">
        <v>523</v>
      </c>
      <c r="M108" s="5">
        <v>0</v>
      </c>
      <c r="N108" s="5">
        <v>28379</v>
      </c>
      <c r="O108" s="5">
        <v>19160</v>
      </c>
      <c r="P108" s="5">
        <v>500</v>
      </c>
      <c r="Q108" s="5">
        <v>2364</v>
      </c>
      <c r="R108" s="5">
        <v>6355</v>
      </c>
      <c r="S108" s="5">
        <v>0</v>
      </c>
      <c r="T108" s="5">
        <v>0</v>
      </c>
      <c r="U108" s="5">
        <v>0</v>
      </c>
      <c r="V108" s="5">
        <v>84018</v>
      </c>
      <c r="W108" s="5">
        <v>58460</v>
      </c>
      <c r="X108" s="5">
        <v>3074</v>
      </c>
      <c r="Y108" s="5">
        <v>3484</v>
      </c>
      <c r="Z108" s="5">
        <v>7947</v>
      </c>
      <c r="AA108" s="5">
        <v>10955</v>
      </c>
      <c r="AB108" s="5">
        <v>99</v>
      </c>
      <c r="AC108" s="5">
        <v>0</v>
      </c>
      <c r="AD108" s="5">
        <v>471621</v>
      </c>
      <c r="AE108" s="5">
        <v>370103</v>
      </c>
      <c r="AF108" s="5">
        <v>434</v>
      </c>
      <c r="AG108" s="5">
        <v>514</v>
      </c>
      <c r="AH108" s="5">
        <v>5333</v>
      </c>
      <c r="AI108" s="5">
        <v>95238</v>
      </c>
      <c r="AJ108" s="5">
        <v>0</v>
      </c>
      <c r="AK108" s="5">
        <v>272320</v>
      </c>
      <c r="AL108" s="5">
        <v>206858</v>
      </c>
      <c r="AM108" s="5">
        <v>1215</v>
      </c>
      <c r="AN108" s="5">
        <v>1543</v>
      </c>
      <c r="AO108" s="5">
        <v>13410</v>
      </c>
      <c r="AP108" s="5">
        <v>49280</v>
      </c>
      <c r="AQ108" s="5">
        <v>14</v>
      </c>
      <c r="AR108" s="5">
        <v>0</v>
      </c>
      <c r="AS108" s="5">
        <v>0</v>
      </c>
    </row>
    <row r="109" spans="1:45">
      <c r="A109" s="5">
        <v>1382</v>
      </c>
      <c r="B109" s="5">
        <v>4</v>
      </c>
      <c r="C109" s="5" t="s">
        <v>353</v>
      </c>
      <c r="D109" s="5" t="s">
        <v>354</v>
      </c>
      <c r="E109" s="5">
        <v>149120</v>
      </c>
      <c r="F109" s="5">
        <v>72952</v>
      </c>
      <c r="G109" s="5">
        <v>14993</v>
      </c>
      <c r="H109" s="5">
        <v>7256</v>
      </c>
      <c r="I109" s="5">
        <v>27574</v>
      </c>
      <c r="J109" s="5">
        <v>19851</v>
      </c>
      <c r="K109" s="5">
        <v>6098</v>
      </c>
      <c r="L109" s="5">
        <v>395</v>
      </c>
      <c r="M109" s="5">
        <v>0</v>
      </c>
      <c r="N109" s="5">
        <v>26776</v>
      </c>
      <c r="O109" s="5">
        <v>21641</v>
      </c>
      <c r="P109" s="5">
        <v>1206</v>
      </c>
      <c r="Q109" s="5">
        <v>284</v>
      </c>
      <c r="R109" s="5">
        <v>3539</v>
      </c>
      <c r="S109" s="5">
        <v>50</v>
      </c>
      <c r="T109" s="5">
        <v>56</v>
      </c>
      <c r="U109" s="5">
        <v>0</v>
      </c>
      <c r="V109" s="5">
        <v>42965</v>
      </c>
      <c r="W109" s="5">
        <v>20814</v>
      </c>
      <c r="X109" s="5">
        <v>852</v>
      </c>
      <c r="Y109" s="5">
        <v>12</v>
      </c>
      <c r="Z109" s="5">
        <v>4471</v>
      </c>
      <c r="AA109" s="5">
        <v>16816</v>
      </c>
      <c r="AB109" s="5">
        <v>0</v>
      </c>
      <c r="AC109" s="5">
        <v>0</v>
      </c>
      <c r="AD109" s="5">
        <v>56571</v>
      </c>
      <c r="AE109" s="5">
        <v>40962</v>
      </c>
      <c r="AF109" s="5">
        <v>599</v>
      </c>
      <c r="AG109" s="5">
        <v>256</v>
      </c>
      <c r="AH109" s="5">
        <v>8227</v>
      </c>
      <c r="AI109" s="5">
        <v>6528</v>
      </c>
      <c r="AJ109" s="5">
        <v>0</v>
      </c>
      <c r="AK109" s="5">
        <v>16710</v>
      </c>
      <c r="AL109" s="5">
        <v>7402</v>
      </c>
      <c r="AM109" s="5">
        <v>144</v>
      </c>
      <c r="AN109" s="5">
        <v>101</v>
      </c>
      <c r="AO109" s="5">
        <v>5150</v>
      </c>
      <c r="AP109" s="5">
        <v>1795</v>
      </c>
      <c r="AQ109" s="5">
        <v>2114</v>
      </c>
      <c r="AR109" s="5">
        <v>5</v>
      </c>
      <c r="AS109" s="5">
        <v>0</v>
      </c>
    </row>
    <row r="110" spans="1:45">
      <c r="A110" s="5">
        <v>1382</v>
      </c>
      <c r="B110" s="5">
        <v>4</v>
      </c>
      <c r="C110" s="5" t="s">
        <v>355</v>
      </c>
      <c r="D110" s="5" t="s">
        <v>356</v>
      </c>
      <c r="E110" s="5">
        <v>404550</v>
      </c>
      <c r="F110" s="5">
        <v>291658</v>
      </c>
      <c r="G110" s="5">
        <v>81566</v>
      </c>
      <c r="H110" s="5">
        <v>2831</v>
      </c>
      <c r="I110" s="5">
        <v>19671</v>
      </c>
      <c r="J110" s="5">
        <v>6926</v>
      </c>
      <c r="K110" s="5">
        <v>1663</v>
      </c>
      <c r="L110" s="5">
        <v>235</v>
      </c>
      <c r="M110" s="5">
        <v>0</v>
      </c>
      <c r="N110" s="5">
        <v>117779</v>
      </c>
      <c r="O110" s="5">
        <v>115242</v>
      </c>
      <c r="P110" s="5">
        <v>1029</v>
      </c>
      <c r="Q110" s="5">
        <v>177</v>
      </c>
      <c r="R110" s="5">
        <v>1225</v>
      </c>
      <c r="S110" s="5">
        <v>0</v>
      </c>
      <c r="T110" s="5">
        <v>106</v>
      </c>
      <c r="U110" s="5">
        <v>0</v>
      </c>
      <c r="V110" s="5">
        <v>15814</v>
      </c>
      <c r="W110" s="5">
        <v>14333</v>
      </c>
      <c r="X110" s="5">
        <v>781</v>
      </c>
      <c r="Y110" s="5">
        <v>61</v>
      </c>
      <c r="Z110" s="5">
        <v>149</v>
      </c>
      <c r="AA110" s="5">
        <v>465</v>
      </c>
      <c r="AB110" s="5">
        <v>26</v>
      </c>
      <c r="AC110" s="5">
        <v>0</v>
      </c>
      <c r="AD110" s="5">
        <v>49256</v>
      </c>
      <c r="AE110" s="5">
        <v>33170</v>
      </c>
      <c r="AF110" s="5">
        <v>7610</v>
      </c>
      <c r="AG110" s="5">
        <v>17</v>
      </c>
      <c r="AH110" s="5">
        <v>1512</v>
      </c>
      <c r="AI110" s="5">
        <v>6947</v>
      </c>
      <c r="AJ110" s="5">
        <v>0</v>
      </c>
      <c r="AK110" s="5">
        <v>8405</v>
      </c>
      <c r="AL110" s="5">
        <v>2143</v>
      </c>
      <c r="AM110" s="5">
        <v>50</v>
      </c>
      <c r="AN110" s="5">
        <v>3</v>
      </c>
      <c r="AO110" s="5">
        <v>3085</v>
      </c>
      <c r="AP110" s="5">
        <v>0</v>
      </c>
      <c r="AQ110" s="5">
        <v>3125</v>
      </c>
      <c r="AR110" s="5">
        <v>0</v>
      </c>
      <c r="AS110" s="5">
        <v>0</v>
      </c>
    </row>
    <row r="111" spans="1:45">
      <c r="A111" s="5">
        <v>1382</v>
      </c>
      <c r="B111" s="5">
        <v>4</v>
      </c>
      <c r="C111" s="5" t="s">
        <v>357</v>
      </c>
      <c r="D111" s="5" t="s">
        <v>358</v>
      </c>
      <c r="E111" s="5">
        <v>425810</v>
      </c>
      <c r="F111" s="5">
        <v>204700</v>
      </c>
      <c r="G111" s="5">
        <v>138831</v>
      </c>
      <c r="H111" s="5">
        <v>11230</v>
      </c>
      <c r="I111" s="5">
        <v>35081</v>
      </c>
      <c r="J111" s="5">
        <v>22989</v>
      </c>
      <c r="K111" s="5">
        <v>12625</v>
      </c>
      <c r="L111" s="5">
        <v>354</v>
      </c>
      <c r="M111" s="5">
        <v>0</v>
      </c>
      <c r="N111" s="5">
        <v>92803</v>
      </c>
      <c r="O111" s="5">
        <v>83748</v>
      </c>
      <c r="P111" s="5">
        <v>843</v>
      </c>
      <c r="Q111" s="5">
        <v>224</v>
      </c>
      <c r="R111" s="5">
        <v>4087</v>
      </c>
      <c r="S111" s="5">
        <v>3740</v>
      </c>
      <c r="T111" s="5">
        <v>161</v>
      </c>
      <c r="U111" s="5">
        <v>0</v>
      </c>
      <c r="V111" s="5">
        <v>51318</v>
      </c>
      <c r="W111" s="5">
        <v>42439</v>
      </c>
      <c r="X111" s="5">
        <v>2002</v>
      </c>
      <c r="Y111" s="5">
        <v>7</v>
      </c>
      <c r="Z111" s="5">
        <v>4065</v>
      </c>
      <c r="AA111" s="5">
        <v>2795</v>
      </c>
      <c r="AB111" s="5">
        <v>9</v>
      </c>
      <c r="AC111" s="5">
        <v>0</v>
      </c>
      <c r="AD111" s="5">
        <v>62130</v>
      </c>
      <c r="AE111" s="5">
        <v>43700</v>
      </c>
      <c r="AF111" s="5">
        <v>2544</v>
      </c>
      <c r="AG111" s="5">
        <v>215</v>
      </c>
      <c r="AH111" s="5">
        <v>6517</v>
      </c>
      <c r="AI111" s="5">
        <v>9154</v>
      </c>
      <c r="AJ111" s="5">
        <v>0</v>
      </c>
      <c r="AK111" s="5">
        <v>18158</v>
      </c>
      <c r="AL111" s="5">
        <v>8616</v>
      </c>
      <c r="AM111" s="5">
        <v>639</v>
      </c>
      <c r="AN111" s="5">
        <v>363</v>
      </c>
      <c r="AO111" s="5">
        <v>4646</v>
      </c>
      <c r="AP111" s="5">
        <v>3497</v>
      </c>
      <c r="AQ111" s="5">
        <v>398</v>
      </c>
      <c r="AR111" s="5">
        <v>0</v>
      </c>
      <c r="AS111" s="5">
        <v>0</v>
      </c>
    </row>
    <row r="112" spans="1:45">
      <c r="A112" s="5">
        <v>1382</v>
      </c>
      <c r="B112" s="5">
        <v>2</v>
      </c>
      <c r="C112" s="5" t="s">
        <v>359</v>
      </c>
      <c r="D112" s="5" t="s">
        <v>360</v>
      </c>
      <c r="E112" s="5">
        <v>3645684</v>
      </c>
      <c r="F112" s="5">
        <v>2474789</v>
      </c>
      <c r="G112" s="5">
        <v>96953</v>
      </c>
      <c r="H112" s="5">
        <v>63953</v>
      </c>
      <c r="I112" s="5">
        <v>34021</v>
      </c>
      <c r="J112" s="5">
        <v>759050</v>
      </c>
      <c r="K112" s="5">
        <v>214154</v>
      </c>
      <c r="L112" s="5">
        <v>2765</v>
      </c>
      <c r="M112" s="5">
        <v>0</v>
      </c>
      <c r="N112" s="5">
        <v>882531</v>
      </c>
      <c r="O112" s="5">
        <v>844712</v>
      </c>
      <c r="P112" s="5">
        <v>25856</v>
      </c>
      <c r="Q112" s="5">
        <v>4445</v>
      </c>
      <c r="R112" s="5">
        <v>5995</v>
      </c>
      <c r="S112" s="5">
        <v>1412</v>
      </c>
      <c r="T112" s="5">
        <v>110</v>
      </c>
      <c r="U112" s="5">
        <v>0</v>
      </c>
      <c r="V112" s="5">
        <v>656812</v>
      </c>
      <c r="W112" s="5">
        <v>619663</v>
      </c>
      <c r="X112" s="5">
        <v>720</v>
      </c>
      <c r="Y112" s="5">
        <v>1350</v>
      </c>
      <c r="Z112" s="5">
        <v>5680</v>
      </c>
      <c r="AA112" s="5">
        <v>29385</v>
      </c>
      <c r="AB112" s="5">
        <v>14</v>
      </c>
      <c r="AC112" s="5">
        <v>0</v>
      </c>
      <c r="AD112" s="5">
        <v>196121</v>
      </c>
      <c r="AE112" s="5">
        <v>146615</v>
      </c>
      <c r="AF112" s="5">
        <v>2947</v>
      </c>
      <c r="AG112" s="5">
        <v>4408</v>
      </c>
      <c r="AH112" s="5">
        <v>12840</v>
      </c>
      <c r="AI112" s="5">
        <v>29312</v>
      </c>
      <c r="AJ112" s="5">
        <v>0</v>
      </c>
      <c r="AK112" s="5">
        <v>849901</v>
      </c>
      <c r="AL112" s="5">
        <v>397325</v>
      </c>
      <c r="AM112" s="5">
        <v>20926</v>
      </c>
      <c r="AN112" s="5">
        <v>6145</v>
      </c>
      <c r="AO112" s="5">
        <v>16334</v>
      </c>
      <c r="AP112" s="5">
        <v>372700</v>
      </c>
      <c r="AQ112" s="5">
        <v>36359</v>
      </c>
      <c r="AR112" s="5">
        <v>112</v>
      </c>
      <c r="AS112" s="5">
        <v>0</v>
      </c>
    </row>
    <row r="113" spans="1:45">
      <c r="A113" s="5">
        <v>1382</v>
      </c>
      <c r="B113" s="5">
        <v>3</v>
      </c>
      <c r="C113" s="5" t="s">
        <v>361</v>
      </c>
      <c r="D113" s="5" t="s">
        <v>362</v>
      </c>
      <c r="E113" s="5">
        <v>2871670</v>
      </c>
      <c r="F113" s="5">
        <v>2126293</v>
      </c>
      <c r="G113" s="5">
        <v>57558</v>
      </c>
      <c r="H113" s="5">
        <v>26692</v>
      </c>
      <c r="I113" s="5">
        <v>20809</v>
      </c>
      <c r="J113" s="5">
        <v>605429</v>
      </c>
      <c r="K113" s="5">
        <v>32976</v>
      </c>
      <c r="L113" s="5">
        <v>1913</v>
      </c>
      <c r="M113" s="5">
        <v>0</v>
      </c>
      <c r="N113" s="5">
        <v>847070</v>
      </c>
      <c r="O113" s="5">
        <v>818351</v>
      </c>
      <c r="P113" s="5">
        <v>19981</v>
      </c>
      <c r="Q113" s="5">
        <v>2590</v>
      </c>
      <c r="R113" s="5">
        <v>4861</v>
      </c>
      <c r="S113" s="5">
        <v>1277</v>
      </c>
      <c r="T113" s="5">
        <v>10</v>
      </c>
      <c r="U113" s="5">
        <v>0</v>
      </c>
      <c r="V113" s="5">
        <v>440398</v>
      </c>
      <c r="W113" s="5">
        <v>430396</v>
      </c>
      <c r="X113" s="5">
        <v>351</v>
      </c>
      <c r="Y113" s="5">
        <v>161</v>
      </c>
      <c r="Z113" s="5">
        <v>603</v>
      </c>
      <c r="AA113" s="5">
        <v>8888</v>
      </c>
      <c r="AB113" s="5">
        <v>0</v>
      </c>
      <c r="AC113" s="5">
        <v>0</v>
      </c>
      <c r="AD113" s="5">
        <v>106820</v>
      </c>
      <c r="AE113" s="5">
        <v>88536</v>
      </c>
      <c r="AF113" s="5">
        <v>1331</v>
      </c>
      <c r="AG113" s="5">
        <v>2181</v>
      </c>
      <c r="AH113" s="5">
        <v>7703</v>
      </c>
      <c r="AI113" s="5">
        <v>7070</v>
      </c>
      <c r="AJ113" s="5">
        <v>0</v>
      </c>
      <c r="AK113" s="5">
        <v>804787</v>
      </c>
      <c r="AL113" s="5">
        <v>382716</v>
      </c>
      <c r="AM113" s="5">
        <v>19217</v>
      </c>
      <c r="AN113" s="5">
        <v>3716</v>
      </c>
      <c r="AO113" s="5">
        <v>6373</v>
      </c>
      <c r="AP113" s="5">
        <v>359822</v>
      </c>
      <c r="AQ113" s="5">
        <v>32943</v>
      </c>
      <c r="AR113" s="5">
        <v>0</v>
      </c>
      <c r="AS113" s="5">
        <v>0</v>
      </c>
    </row>
    <row r="114" spans="1:45">
      <c r="A114" s="5">
        <v>1382</v>
      </c>
      <c r="B114" s="5">
        <v>4</v>
      </c>
      <c r="C114" s="5" t="s">
        <v>363</v>
      </c>
      <c r="D114" s="5" t="s">
        <v>362</v>
      </c>
      <c r="E114" s="5">
        <v>2871670</v>
      </c>
      <c r="F114" s="5">
        <v>2126293</v>
      </c>
      <c r="G114" s="5">
        <v>57558</v>
      </c>
      <c r="H114" s="5">
        <v>26692</v>
      </c>
      <c r="I114" s="5">
        <v>20809</v>
      </c>
      <c r="J114" s="5">
        <v>605429</v>
      </c>
      <c r="K114" s="5">
        <v>32976</v>
      </c>
      <c r="L114" s="5">
        <v>1913</v>
      </c>
      <c r="M114" s="5">
        <v>0</v>
      </c>
      <c r="N114" s="5">
        <v>847070</v>
      </c>
      <c r="O114" s="5">
        <v>818351</v>
      </c>
      <c r="P114" s="5">
        <v>19981</v>
      </c>
      <c r="Q114" s="5">
        <v>2590</v>
      </c>
      <c r="R114" s="5">
        <v>4861</v>
      </c>
      <c r="S114" s="5">
        <v>1277</v>
      </c>
      <c r="T114" s="5">
        <v>10</v>
      </c>
      <c r="U114" s="5">
        <v>0</v>
      </c>
      <c r="V114" s="5">
        <v>440398</v>
      </c>
      <c r="W114" s="5">
        <v>430396</v>
      </c>
      <c r="X114" s="5">
        <v>351</v>
      </c>
      <c r="Y114" s="5">
        <v>161</v>
      </c>
      <c r="Z114" s="5">
        <v>603</v>
      </c>
      <c r="AA114" s="5">
        <v>8888</v>
      </c>
      <c r="AB114" s="5">
        <v>0</v>
      </c>
      <c r="AC114" s="5">
        <v>0</v>
      </c>
      <c r="AD114" s="5">
        <v>106820</v>
      </c>
      <c r="AE114" s="5">
        <v>88536</v>
      </c>
      <c r="AF114" s="5">
        <v>1331</v>
      </c>
      <c r="AG114" s="5">
        <v>2181</v>
      </c>
      <c r="AH114" s="5">
        <v>7703</v>
      </c>
      <c r="AI114" s="5">
        <v>7070</v>
      </c>
      <c r="AJ114" s="5">
        <v>0</v>
      </c>
      <c r="AK114" s="5">
        <v>804787</v>
      </c>
      <c r="AL114" s="5">
        <v>382716</v>
      </c>
      <c r="AM114" s="5">
        <v>19217</v>
      </c>
      <c r="AN114" s="5">
        <v>3716</v>
      </c>
      <c r="AO114" s="5">
        <v>6373</v>
      </c>
      <c r="AP114" s="5">
        <v>359822</v>
      </c>
      <c r="AQ114" s="5">
        <v>32943</v>
      </c>
      <c r="AR114" s="5">
        <v>0</v>
      </c>
      <c r="AS114" s="5">
        <v>0</v>
      </c>
    </row>
    <row r="115" spans="1:45">
      <c r="A115" s="5">
        <v>1382</v>
      </c>
      <c r="B115" s="5">
        <v>3</v>
      </c>
      <c r="C115" s="5" t="s">
        <v>364</v>
      </c>
      <c r="D115" s="5" t="s">
        <v>365</v>
      </c>
      <c r="E115" s="5">
        <v>390592</v>
      </c>
      <c r="F115" s="5">
        <v>212958</v>
      </c>
      <c r="G115" s="5">
        <v>19309</v>
      </c>
      <c r="H115" s="5">
        <v>25782</v>
      </c>
      <c r="I115" s="5">
        <v>9013</v>
      </c>
      <c r="J115" s="5">
        <v>84788</v>
      </c>
      <c r="K115" s="5">
        <v>38116</v>
      </c>
      <c r="L115" s="5">
        <v>627</v>
      </c>
      <c r="M115" s="5">
        <v>0</v>
      </c>
      <c r="N115" s="5">
        <v>19054</v>
      </c>
      <c r="O115" s="5">
        <v>12721</v>
      </c>
      <c r="P115" s="5">
        <v>4820</v>
      </c>
      <c r="Q115" s="5">
        <v>817</v>
      </c>
      <c r="R115" s="5">
        <v>483</v>
      </c>
      <c r="S115" s="5">
        <v>127</v>
      </c>
      <c r="T115" s="5">
        <v>87</v>
      </c>
      <c r="U115" s="5">
        <v>0</v>
      </c>
      <c r="V115" s="5">
        <v>211274</v>
      </c>
      <c r="W115" s="5">
        <v>186181</v>
      </c>
      <c r="X115" s="5">
        <v>149</v>
      </c>
      <c r="Y115" s="5">
        <v>1167</v>
      </c>
      <c r="Z115" s="5">
        <v>5051</v>
      </c>
      <c r="AA115" s="5">
        <v>18726</v>
      </c>
      <c r="AB115" s="5">
        <v>0</v>
      </c>
      <c r="AC115" s="5">
        <v>0</v>
      </c>
      <c r="AD115" s="5">
        <v>60226</v>
      </c>
      <c r="AE115" s="5">
        <v>43127</v>
      </c>
      <c r="AF115" s="5">
        <v>689</v>
      </c>
      <c r="AG115" s="5">
        <v>632</v>
      </c>
      <c r="AH115" s="5">
        <v>1402</v>
      </c>
      <c r="AI115" s="5">
        <v>14376</v>
      </c>
      <c r="AJ115" s="5">
        <v>0</v>
      </c>
      <c r="AK115" s="5">
        <v>32135</v>
      </c>
      <c r="AL115" s="5">
        <v>13378</v>
      </c>
      <c r="AM115" s="5">
        <v>1654</v>
      </c>
      <c r="AN115" s="5">
        <v>2210</v>
      </c>
      <c r="AO115" s="5">
        <v>7656</v>
      </c>
      <c r="AP115" s="5">
        <v>5399</v>
      </c>
      <c r="AQ115" s="5">
        <v>1728</v>
      </c>
      <c r="AR115" s="5">
        <v>110</v>
      </c>
      <c r="AS115" s="5">
        <v>0</v>
      </c>
    </row>
    <row r="116" spans="1:45">
      <c r="A116" s="5">
        <v>1382</v>
      </c>
      <c r="B116" s="5">
        <v>4</v>
      </c>
      <c r="C116" s="5" t="s">
        <v>366</v>
      </c>
      <c r="D116" s="5" t="s">
        <v>365</v>
      </c>
      <c r="E116" s="5">
        <v>390592</v>
      </c>
      <c r="F116" s="5">
        <v>212958</v>
      </c>
      <c r="G116" s="5">
        <v>19309</v>
      </c>
      <c r="H116" s="5">
        <v>25782</v>
      </c>
      <c r="I116" s="5">
        <v>9013</v>
      </c>
      <c r="J116" s="5">
        <v>84788</v>
      </c>
      <c r="K116" s="5">
        <v>38116</v>
      </c>
      <c r="L116" s="5">
        <v>627</v>
      </c>
      <c r="M116" s="5">
        <v>0</v>
      </c>
      <c r="N116" s="5">
        <v>19054</v>
      </c>
      <c r="O116" s="5">
        <v>12721</v>
      </c>
      <c r="P116" s="5">
        <v>4820</v>
      </c>
      <c r="Q116" s="5">
        <v>817</v>
      </c>
      <c r="R116" s="5">
        <v>483</v>
      </c>
      <c r="S116" s="5">
        <v>127</v>
      </c>
      <c r="T116" s="5">
        <v>87</v>
      </c>
      <c r="U116" s="5">
        <v>0</v>
      </c>
      <c r="V116" s="5">
        <v>211274</v>
      </c>
      <c r="W116" s="5">
        <v>186181</v>
      </c>
      <c r="X116" s="5">
        <v>149</v>
      </c>
      <c r="Y116" s="5">
        <v>1167</v>
      </c>
      <c r="Z116" s="5">
        <v>5051</v>
      </c>
      <c r="AA116" s="5">
        <v>18726</v>
      </c>
      <c r="AB116" s="5">
        <v>0</v>
      </c>
      <c r="AC116" s="5">
        <v>0</v>
      </c>
      <c r="AD116" s="5">
        <v>60226</v>
      </c>
      <c r="AE116" s="5">
        <v>43127</v>
      </c>
      <c r="AF116" s="5">
        <v>689</v>
      </c>
      <c r="AG116" s="5">
        <v>632</v>
      </c>
      <c r="AH116" s="5">
        <v>1402</v>
      </c>
      <c r="AI116" s="5">
        <v>14376</v>
      </c>
      <c r="AJ116" s="5">
        <v>0</v>
      </c>
      <c r="AK116" s="5">
        <v>32135</v>
      </c>
      <c r="AL116" s="5">
        <v>13378</v>
      </c>
      <c r="AM116" s="5">
        <v>1654</v>
      </c>
      <c r="AN116" s="5">
        <v>2210</v>
      </c>
      <c r="AO116" s="5">
        <v>7656</v>
      </c>
      <c r="AP116" s="5">
        <v>5399</v>
      </c>
      <c r="AQ116" s="5">
        <v>1728</v>
      </c>
      <c r="AR116" s="5">
        <v>110</v>
      </c>
      <c r="AS116" s="5">
        <v>0</v>
      </c>
    </row>
    <row r="117" spans="1:45">
      <c r="A117" s="5">
        <v>1382</v>
      </c>
      <c r="B117" s="5">
        <v>3</v>
      </c>
      <c r="C117" s="5" t="s">
        <v>367</v>
      </c>
      <c r="D117" s="5" t="s">
        <v>368</v>
      </c>
      <c r="E117" s="5">
        <v>383422</v>
      </c>
      <c r="F117" s="5">
        <v>135538</v>
      </c>
      <c r="G117" s="5">
        <v>20085</v>
      </c>
      <c r="H117" s="5">
        <v>11480</v>
      </c>
      <c r="I117" s="5">
        <v>4199</v>
      </c>
      <c r="J117" s="5">
        <v>68833</v>
      </c>
      <c r="K117" s="5">
        <v>143062</v>
      </c>
      <c r="L117" s="5">
        <v>225</v>
      </c>
      <c r="M117" s="5">
        <v>0</v>
      </c>
      <c r="N117" s="5">
        <v>16407</v>
      </c>
      <c r="O117" s="5">
        <v>13641</v>
      </c>
      <c r="P117" s="5">
        <v>1056</v>
      </c>
      <c r="Q117" s="5">
        <v>1038</v>
      </c>
      <c r="R117" s="5">
        <v>650</v>
      </c>
      <c r="S117" s="5">
        <v>9</v>
      </c>
      <c r="T117" s="5">
        <v>14</v>
      </c>
      <c r="U117" s="5">
        <v>0</v>
      </c>
      <c r="V117" s="5">
        <v>5140</v>
      </c>
      <c r="W117" s="5">
        <v>3086</v>
      </c>
      <c r="X117" s="5">
        <v>221</v>
      </c>
      <c r="Y117" s="5">
        <v>22</v>
      </c>
      <c r="Z117" s="5">
        <v>27</v>
      </c>
      <c r="AA117" s="5">
        <v>1771</v>
      </c>
      <c r="AB117" s="5">
        <v>14</v>
      </c>
      <c r="AC117" s="5">
        <v>0</v>
      </c>
      <c r="AD117" s="5">
        <v>29075</v>
      </c>
      <c r="AE117" s="5">
        <v>14952</v>
      </c>
      <c r="AF117" s="5">
        <v>927</v>
      </c>
      <c r="AG117" s="5">
        <v>1595</v>
      </c>
      <c r="AH117" s="5">
        <v>3735</v>
      </c>
      <c r="AI117" s="5">
        <v>7865</v>
      </c>
      <c r="AJ117" s="5">
        <v>0</v>
      </c>
      <c r="AK117" s="5">
        <v>12979</v>
      </c>
      <c r="AL117" s="5">
        <v>1231</v>
      </c>
      <c r="AM117" s="5">
        <v>55</v>
      </c>
      <c r="AN117" s="5">
        <v>220</v>
      </c>
      <c r="AO117" s="5">
        <v>2305</v>
      </c>
      <c r="AP117" s="5">
        <v>7479</v>
      </c>
      <c r="AQ117" s="5">
        <v>1687</v>
      </c>
      <c r="AR117" s="5">
        <v>2</v>
      </c>
      <c r="AS117" s="5">
        <v>0</v>
      </c>
    </row>
    <row r="118" spans="1:45">
      <c r="A118" s="5">
        <v>1382</v>
      </c>
      <c r="B118" s="5">
        <v>4</v>
      </c>
      <c r="C118" s="5" t="s">
        <v>369</v>
      </c>
      <c r="D118" s="5" t="s">
        <v>370</v>
      </c>
      <c r="E118" s="5">
        <v>310419</v>
      </c>
      <c r="F118" s="5">
        <v>112687</v>
      </c>
      <c r="G118" s="5">
        <v>18174</v>
      </c>
      <c r="H118" s="5">
        <v>10116</v>
      </c>
      <c r="I118" s="5">
        <v>4199</v>
      </c>
      <c r="J118" s="5">
        <v>54789</v>
      </c>
      <c r="K118" s="5">
        <v>110247</v>
      </c>
      <c r="L118" s="5">
        <v>206</v>
      </c>
      <c r="M118" s="5">
        <v>0</v>
      </c>
      <c r="N118" s="5">
        <v>15026</v>
      </c>
      <c r="O118" s="5">
        <v>12291</v>
      </c>
      <c r="P118" s="5">
        <v>1041</v>
      </c>
      <c r="Q118" s="5">
        <v>1032</v>
      </c>
      <c r="R118" s="5">
        <v>650</v>
      </c>
      <c r="S118" s="5">
        <v>9</v>
      </c>
      <c r="T118" s="5">
        <v>3</v>
      </c>
      <c r="U118" s="5">
        <v>0</v>
      </c>
      <c r="V118" s="5">
        <v>4568</v>
      </c>
      <c r="W118" s="5">
        <v>2528</v>
      </c>
      <c r="X118" s="5">
        <v>221</v>
      </c>
      <c r="Y118" s="5">
        <v>22</v>
      </c>
      <c r="Z118" s="5">
        <v>27</v>
      </c>
      <c r="AA118" s="5">
        <v>1771</v>
      </c>
      <c r="AB118" s="5">
        <v>0</v>
      </c>
      <c r="AC118" s="5">
        <v>0</v>
      </c>
      <c r="AD118" s="5">
        <v>24577</v>
      </c>
      <c r="AE118" s="5">
        <v>10543</v>
      </c>
      <c r="AF118" s="5">
        <v>910</v>
      </c>
      <c r="AG118" s="5">
        <v>1594</v>
      </c>
      <c r="AH118" s="5">
        <v>3715</v>
      </c>
      <c r="AI118" s="5">
        <v>7814</v>
      </c>
      <c r="AJ118" s="5">
        <v>0</v>
      </c>
      <c r="AK118" s="5">
        <v>12828</v>
      </c>
      <c r="AL118" s="5">
        <v>1081</v>
      </c>
      <c r="AM118" s="5">
        <v>55</v>
      </c>
      <c r="AN118" s="5">
        <v>219</v>
      </c>
      <c r="AO118" s="5">
        <v>2305</v>
      </c>
      <c r="AP118" s="5">
        <v>7479</v>
      </c>
      <c r="AQ118" s="5">
        <v>1687</v>
      </c>
      <c r="AR118" s="5">
        <v>2</v>
      </c>
      <c r="AS118" s="5">
        <v>0</v>
      </c>
    </row>
    <row r="119" spans="1:45">
      <c r="A119" s="5">
        <v>1382</v>
      </c>
      <c r="B119" s="5">
        <v>4</v>
      </c>
      <c r="C119" s="5" t="s">
        <v>371</v>
      </c>
      <c r="D119" s="5" t="s">
        <v>372</v>
      </c>
      <c r="E119" s="5">
        <v>73003</v>
      </c>
      <c r="F119" s="5">
        <v>22851</v>
      </c>
      <c r="G119" s="5">
        <v>1911</v>
      </c>
      <c r="H119" s="5">
        <v>1363</v>
      </c>
      <c r="I119" s="5">
        <v>0</v>
      </c>
      <c r="J119" s="5">
        <v>14044</v>
      </c>
      <c r="K119" s="5">
        <v>32815</v>
      </c>
      <c r="L119" s="5">
        <v>19</v>
      </c>
      <c r="M119" s="5">
        <v>0</v>
      </c>
      <c r="N119" s="5">
        <v>1381</v>
      </c>
      <c r="O119" s="5">
        <v>1350</v>
      </c>
      <c r="P119" s="5">
        <v>14</v>
      </c>
      <c r="Q119" s="5">
        <v>6</v>
      </c>
      <c r="R119" s="5">
        <v>0</v>
      </c>
      <c r="S119" s="5">
        <v>0</v>
      </c>
      <c r="T119" s="5">
        <v>11</v>
      </c>
      <c r="U119" s="5">
        <v>0</v>
      </c>
      <c r="V119" s="5">
        <v>572</v>
      </c>
      <c r="W119" s="5">
        <v>558</v>
      </c>
      <c r="X119" s="5">
        <v>0</v>
      </c>
      <c r="Y119" s="5">
        <v>0</v>
      </c>
      <c r="Z119" s="5">
        <v>0</v>
      </c>
      <c r="AA119" s="5">
        <v>0</v>
      </c>
      <c r="AB119" s="5">
        <v>14</v>
      </c>
      <c r="AC119" s="5">
        <v>0</v>
      </c>
      <c r="AD119" s="5">
        <v>4499</v>
      </c>
      <c r="AE119" s="5">
        <v>4409</v>
      </c>
      <c r="AF119" s="5">
        <v>17</v>
      </c>
      <c r="AG119" s="5">
        <v>1</v>
      </c>
      <c r="AH119" s="5">
        <v>21</v>
      </c>
      <c r="AI119" s="5">
        <v>51</v>
      </c>
      <c r="AJ119" s="5">
        <v>0</v>
      </c>
      <c r="AK119" s="5">
        <v>151</v>
      </c>
      <c r="AL119" s="5">
        <v>150</v>
      </c>
      <c r="AM119" s="5">
        <v>0</v>
      </c>
      <c r="AN119" s="5">
        <v>1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1382</v>
      </c>
      <c r="B120" s="5">
        <v>2</v>
      </c>
      <c r="C120" s="5" t="s">
        <v>373</v>
      </c>
      <c r="D120" s="5" t="s">
        <v>374</v>
      </c>
      <c r="E120" s="5">
        <v>2251544</v>
      </c>
      <c r="F120" s="5">
        <v>1331961</v>
      </c>
      <c r="G120" s="5">
        <v>119534</v>
      </c>
      <c r="H120" s="5">
        <v>59473</v>
      </c>
      <c r="I120" s="5">
        <v>70305</v>
      </c>
      <c r="J120" s="5">
        <v>450492</v>
      </c>
      <c r="K120" s="5">
        <v>215346</v>
      </c>
      <c r="L120" s="5">
        <v>4432</v>
      </c>
      <c r="M120" s="5">
        <v>0</v>
      </c>
      <c r="N120" s="5">
        <v>672816</v>
      </c>
      <c r="O120" s="5">
        <v>655408</v>
      </c>
      <c r="P120" s="5">
        <v>7039</v>
      </c>
      <c r="Q120" s="5">
        <v>4874</v>
      </c>
      <c r="R120" s="5">
        <v>2997</v>
      </c>
      <c r="S120" s="5">
        <v>1742</v>
      </c>
      <c r="T120" s="5">
        <v>756</v>
      </c>
      <c r="U120" s="5">
        <v>0</v>
      </c>
      <c r="V120" s="5">
        <v>162742</v>
      </c>
      <c r="W120" s="5">
        <v>148233</v>
      </c>
      <c r="X120" s="5">
        <v>4531</v>
      </c>
      <c r="Y120" s="5">
        <v>646</v>
      </c>
      <c r="Z120" s="5">
        <v>2184</v>
      </c>
      <c r="AA120" s="5">
        <v>5970</v>
      </c>
      <c r="AB120" s="5">
        <v>1178</v>
      </c>
      <c r="AC120" s="5">
        <v>0</v>
      </c>
      <c r="AD120" s="5">
        <v>199020</v>
      </c>
      <c r="AE120" s="5">
        <v>153915</v>
      </c>
      <c r="AF120" s="5">
        <v>5749</v>
      </c>
      <c r="AG120" s="5">
        <v>1142</v>
      </c>
      <c r="AH120" s="5">
        <v>5564</v>
      </c>
      <c r="AI120" s="5">
        <v>32650</v>
      </c>
      <c r="AJ120" s="5">
        <v>0</v>
      </c>
      <c r="AK120" s="5">
        <v>86453</v>
      </c>
      <c r="AL120" s="5">
        <v>37430</v>
      </c>
      <c r="AM120" s="5">
        <v>7524</v>
      </c>
      <c r="AN120" s="5">
        <v>1735</v>
      </c>
      <c r="AO120" s="5">
        <v>13349</v>
      </c>
      <c r="AP120" s="5">
        <v>20988</v>
      </c>
      <c r="AQ120" s="5">
        <v>5409</v>
      </c>
      <c r="AR120" s="5">
        <v>17</v>
      </c>
      <c r="AS120" s="5">
        <v>0</v>
      </c>
    </row>
    <row r="121" spans="1:45">
      <c r="A121" s="5">
        <v>1382</v>
      </c>
      <c r="B121" s="5">
        <v>3</v>
      </c>
      <c r="C121" s="5" t="s">
        <v>375</v>
      </c>
      <c r="D121" s="5" t="s">
        <v>376</v>
      </c>
      <c r="E121" s="5">
        <v>1458308</v>
      </c>
      <c r="F121" s="5">
        <v>780168</v>
      </c>
      <c r="G121" s="5">
        <v>82341</v>
      </c>
      <c r="H121" s="5">
        <v>35528</v>
      </c>
      <c r="I121" s="5">
        <v>50615</v>
      </c>
      <c r="J121" s="5">
        <v>333802</v>
      </c>
      <c r="K121" s="5">
        <v>174132</v>
      </c>
      <c r="L121" s="5">
        <v>1722</v>
      </c>
      <c r="M121" s="5">
        <v>0</v>
      </c>
      <c r="N121" s="5">
        <v>528610</v>
      </c>
      <c r="O121" s="5">
        <v>519434</v>
      </c>
      <c r="P121" s="5">
        <v>3569</v>
      </c>
      <c r="Q121" s="5">
        <v>1305</v>
      </c>
      <c r="R121" s="5">
        <v>2254</v>
      </c>
      <c r="S121" s="5">
        <v>1475</v>
      </c>
      <c r="T121" s="5">
        <v>573</v>
      </c>
      <c r="U121" s="5">
        <v>0</v>
      </c>
      <c r="V121" s="5">
        <v>63984</v>
      </c>
      <c r="W121" s="5">
        <v>57855</v>
      </c>
      <c r="X121" s="5">
        <v>672</v>
      </c>
      <c r="Y121" s="5">
        <v>220</v>
      </c>
      <c r="Z121" s="5">
        <v>1522</v>
      </c>
      <c r="AA121" s="5">
        <v>2566</v>
      </c>
      <c r="AB121" s="5">
        <v>1149</v>
      </c>
      <c r="AC121" s="5">
        <v>0</v>
      </c>
      <c r="AD121" s="5">
        <v>47070</v>
      </c>
      <c r="AE121" s="5">
        <v>26376</v>
      </c>
      <c r="AF121" s="5">
        <v>2172</v>
      </c>
      <c r="AG121" s="5">
        <v>594</v>
      </c>
      <c r="AH121" s="5">
        <v>3054</v>
      </c>
      <c r="AI121" s="5">
        <v>14874</v>
      </c>
      <c r="AJ121" s="5">
        <v>0</v>
      </c>
      <c r="AK121" s="5">
        <v>54615</v>
      </c>
      <c r="AL121" s="5">
        <v>16324</v>
      </c>
      <c r="AM121" s="5">
        <v>5242</v>
      </c>
      <c r="AN121" s="5">
        <v>1210</v>
      </c>
      <c r="AO121" s="5">
        <v>8900</v>
      </c>
      <c r="AP121" s="5">
        <v>17686</v>
      </c>
      <c r="AQ121" s="5">
        <v>5235</v>
      </c>
      <c r="AR121" s="5">
        <v>17</v>
      </c>
      <c r="AS121" s="5">
        <v>0</v>
      </c>
    </row>
    <row r="122" spans="1:45">
      <c r="A122" s="5">
        <v>1382</v>
      </c>
      <c r="B122" s="5">
        <v>4</v>
      </c>
      <c r="C122" s="5" t="s">
        <v>377</v>
      </c>
      <c r="D122" s="5" t="s">
        <v>378</v>
      </c>
      <c r="E122" s="5">
        <v>327310</v>
      </c>
      <c r="F122" s="5">
        <v>181484</v>
      </c>
      <c r="G122" s="5">
        <v>11786</v>
      </c>
      <c r="H122" s="5">
        <v>11254</v>
      </c>
      <c r="I122" s="5">
        <v>8613</v>
      </c>
      <c r="J122" s="5">
        <v>62222</v>
      </c>
      <c r="K122" s="5">
        <v>51325</v>
      </c>
      <c r="L122" s="5">
        <v>626</v>
      </c>
      <c r="M122" s="5">
        <v>0</v>
      </c>
      <c r="N122" s="5">
        <v>27330</v>
      </c>
      <c r="O122" s="5">
        <v>24761</v>
      </c>
      <c r="P122" s="5">
        <v>797</v>
      </c>
      <c r="Q122" s="5">
        <v>734</v>
      </c>
      <c r="R122" s="5">
        <v>850</v>
      </c>
      <c r="S122" s="5">
        <v>0</v>
      </c>
      <c r="T122" s="5">
        <v>187</v>
      </c>
      <c r="U122" s="5">
        <v>0</v>
      </c>
      <c r="V122" s="5">
        <v>49928</v>
      </c>
      <c r="W122" s="5">
        <v>46911</v>
      </c>
      <c r="X122" s="5">
        <v>395</v>
      </c>
      <c r="Y122" s="5">
        <v>219</v>
      </c>
      <c r="Z122" s="5">
        <v>1285</v>
      </c>
      <c r="AA122" s="5">
        <v>1088</v>
      </c>
      <c r="AB122" s="5">
        <v>30</v>
      </c>
      <c r="AC122" s="5">
        <v>0</v>
      </c>
      <c r="AD122" s="5">
        <v>18350</v>
      </c>
      <c r="AE122" s="5">
        <v>9416</v>
      </c>
      <c r="AF122" s="5">
        <v>378</v>
      </c>
      <c r="AG122" s="5">
        <v>501</v>
      </c>
      <c r="AH122" s="5">
        <v>958</v>
      </c>
      <c r="AI122" s="5">
        <v>7098</v>
      </c>
      <c r="AJ122" s="5">
        <v>0</v>
      </c>
      <c r="AK122" s="5">
        <v>35996</v>
      </c>
      <c r="AL122" s="5">
        <v>14596</v>
      </c>
      <c r="AM122" s="5">
        <v>499</v>
      </c>
      <c r="AN122" s="5">
        <v>552</v>
      </c>
      <c r="AO122" s="5">
        <v>2990</v>
      </c>
      <c r="AP122" s="5">
        <v>14737</v>
      </c>
      <c r="AQ122" s="5">
        <v>2604</v>
      </c>
      <c r="AR122" s="5">
        <v>17</v>
      </c>
      <c r="AS122" s="5">
        <v>0</v>
      </c>
    </row>
    <row r="123" spans="1:45">
      <c r="A123" s="5">
        <v>1382</v>
      </c>
      <c r="B123" s="5">
        <v>4</v>
      </c>
      <c r="C123" s="5" t="s">
        <v>379</v>
      </c>
      <c r="D123" s="5" t="s">
        <v>380</v>
      </c>
      <c r="E123" s="5">
        <v>1129847</v>
      </c>
      <c r="F123" s="5">
        <v>597603</v>
      </c>
      <c r="G123" s="5">
        <v>70530</v>
      </c>
      <c r="H123" s="5">
        <v>24227</v>
      </c>
      <c r="I123" s="5">
        <v>42003</v>
      </c>
      <c r="J123" s="5">
        <v>271580</v>
      </c>
      <c r="K123" s="5">
        <v>122807</v>
      </c>
      <c r="L123" s="5">
        <v>1096</v>
      </c>
      <c r="M123" s="5">
        <v>0</v>
      </c>
      <c r="N123" s="5">
        <v>500196</v>
      </c>
      <c r="O123" s="5">
        <v>493592</v>
      </c>
      <c r="P123" s="5">
        <v>2771</v>
      </c>
      <c r="Q123" s="5">
        <v>569</v>
      </c>
      <c r="R123" s="5">
        <v>1403</v>
      </c>
      <c r="S123" s="5">
        <v>1475</v>
      </c>
      <c r="T123" s="5">
        <v>386</v>
      </c>
      <c r="U123" s="5">
        <v>0</v>
      </c>
      <c r="V123" s="5">
        <v>14026</v>
      </c>
      <c r="W123" s="5">
        <v>10914</v>
      </c>
      <c r="X123" s="5">
        <v>277</v>
      </c>
      <c r="Y123" s="5">
        <v>1</v>
      </c>
      <c r="Z123" s="5">
        <v>238</v>
      </c>
      <c r="AA123" s="5">
        <v>1478</v>
      </c>
      <c r="AB123" s="5">
        <v>1119</v>
      </c>
      <c r="AC123" s="5">
        <v>0</v>
      </c>
      <c r="AD123" s="5">
        <v>28720</v>
      </c>
      <c r="AE123" s="5">
        <v>16961</v>
      </c>
      <c r="AF123" s="5">
        <v>1794</v>
      </c>
      <c r="AG123" s="5">
        <v>93</v>
      </c>
      <c r="AH123" s="5">
        <v>2095</v>
      </c>
      <c r="AI123" s="5">
        <v>7777</v>
      </c>
      <c r="AJ123" s="5">
        <v>0</v>
      </c>
      <c r="AK123" s="5">
        <v>18498</v>
      </c>
      <c r="AL123" s="5">
        <v>1728</v>
      </c>
      <c r="AM123" s="5">
        <v>4743</v>
      </c>
      <c r="AN123" s="5">
        <v>658</v>
      </c>
      <c r="AO123" s="5">
        <v>5790</v>
      </c>
      <c r="AP123" s="5">
        <v>2949</v>
      </c>
      <c r="AQ123" s="5">
        <v>2631</v>
      </c>
      <c r="AR123" s="5">
        <v>0</v>
      </c>
      <c r="AS123" s="5">
        <v>0</v>
      </c>
    </row>
    <row r="124" spans="1:45">
      <c r="A124" s="5">
        <v>1382</v>
      </c>
      <c r="B124" s="5">
        <v>4</v>
      </c>
      <c r="C124" s="5" t="s">
        <v>381</v>
      </c>
      <c r="D124" s="5" t="s">
        <v>382</v>
      </c>
      <c r="E124" s="5">
        <v>1152</v>
      </c>
      <c r="F124" s="5">
        <v>1081</v>
      </c>
      <c r="G124" s="5">
        <v>25</v>
      </c>
      <c r="H124" s="5">
        <v>47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1083</v>
      </c>
      <c r="O124" s="5">
        <v>1081</v>
      </c>
      <c r="P124" s="5">
        <v>1</v>
      </c>
      <c r="Q124" s="5">
        <v>2</v>
      </c>
      <c r="R124" s="5">
        <v>0</v>
      </c>
      <c r="S124" s="5">
        <v>0</v>
      </c>
      <c r="T124" s="5">
        <v>0</v>
      </c>
      <c r="U124" s="5">
        <v>0</v>
      </c>
      <c r="V124" s="5">
        <v>30</v>
      </c>
      <c r="W124" s="5">
        <v>30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120</v>
      </c>
      <c r="AL124" s="5">
        <v>0</v>
      </c>
      <c r="AM124" s="5">
        <v>0</v>
      </c>
      <c r="AN124" s="5">
        <v>0</v>
      </c>
      <c r="AO124" s="5">
        <v>120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1382</v>
      </c>
      <c r="B125" s="5">
        <v>3</v>
      </c>
      <c r="C125" s="5" t="s">
        <v>383</v>
      </c>
      <c r="D125" s="5" t="s">
        <v>384</v>
      </c>
      <c r="E125" s="5">
        <v>793236</v>
      </c>
      <c r="F125" s="5">
        <v>551793</v>
      </c>
      <c r="G125" s="5">
        <v>37193</v>
      </c>
      <c r="H125" s="5">
        <v>23945</v>
      </c>
      <c r="I125" s="5">
        <v>19690</v>
      </c>
      <c r="J125" s="5">
        <v>116691</v>
      </c>
      <c r="K125" s="5">
        <v>41214</v>
      </c>
      <c r="L125" s="5">
        <v>2709</v>
      </c>
      <c r="M125" s="5">
        <v>0</v>
      </c>
      <c r="N125" s="5">
        <v>144207</v>
      </c>
      <c r="O125" s="5">
        <v>135974</v>
      </c>
      <c r="P125" s="5">
        <v>3470</v>
      </c>
      <c r="Q125" s="5">
        <v>3570</v>
      </c>
      <c r="R125" s="5">
        <v>743</v>
      </c>
      <c r="S125" s="5">
        <v>267</v>
      </c>
      <c r="T125" s="5">
        <v>183</v>
      </c>
      <c r="U125" s="5">
        <v>0</v>
      </c>
      <c r="V125" s="5">
        <v>98757</v>
      </c>
      <c r="W125" s="5">
        <v>90379</v>
      </c>
      <c r="X125" s="5">
        <v>3859</v>
      </c>
      <c r="Y125" s="5">
        <v>426</v>
      </c>
      <c r="Z125" s="5">
        <v>661</v>
      </c>
      <c r="AA125" s="5">
        <v>3405</v>
      </c>
      <c r="AB125" s="5">
        <v>28</v>
      </c>
      <c r="AC125" s="5">
        <v>0</v>
      </c>
      <c r="AD125" s="5">
        <v>151950</v>
      </c>
      <c r="AE125" s="5">
        <v>127539</v>
      </c>
      <c r="AF125" s="5">
        <v>3577</v>
      </c>
      <c r="AG125" s="5">
        <v>548</v>
      </c>
      <c r="AH125" s="5">
        <v>2510</v>
      </c>
      <c r="AI125" s="5">
        <v>17776</v>
      </c>
      <c r="AJ125" s="5">
        <v>0</v>
      </c>
      <c r="AK125" s="5">
        <v>31838</v>
      </c>
      <c r="AL125" s="5">
        <v>21106</v>
      </c>
      <c r="AM125" s="5">
        <v>2282</v>
      </c>
      <c r="AN125" s="5">
        <v>525</v>
      </c>
      <c r="AO125" s="5">
        <v>4449</v>
      </c>
      <c r="AP125" s="5">
        <v>3302</v>
      </c>
      <c r="AQ125" s="5">
        <v>174</v>
      </c>
      <c r="AR125" s="5">
        <v>0</v>
      </c>
      <c r="AS125" s="5">
        <v>0</v>
      </c>
    </row>
    <row r="126" spans="1:45">
      <c r="A126" s="5">
        <v>1382</v>
      </c>
      <c r="B126" s="5">
        <v>4</v>
      </c>
      <c r="C126" s="5" t="s">
        <v>385</v>
      </c>
      <c r="D126" s="5" t="s">
        <v>386</v>
      </c>
      <c r="E126" s="5">
        <v>66005</v>
      </c>
      <c r="F126" s="5">
        <v>23165</v>
      </c>
      <c r="G126" s="5">
        <v>1667</v>
      </c>
      <c r="H126" s="5">
        <v>638</v>
      </c>
      <c r="I126" s="5">
        <v>283</v>
      </c>
      <c r="J126" s="5">
        <v>27509</v>
      </c>
      <c r="K126" s="5">
        <v>12681</v>
      </c>
      <c r="L126" s="5">
        <v>62</v>
      </c>
      <c r="M126" s="5">
        <v>0</v>
      </c>
      <c r="N126" s="5">
        <v>5565</v>
      </c>
      <c r="O126" s="5">
        <v>5368</v>
      </c>
      <c r="P126" s="5">
        <v>50</v>
      </c>
      <c r="Q126" s="5">
        <v>116</v>
      </c>
      <c r="R126" s="5">
        <v>0</v>
      </c>
      <c r="S126" s="5">
        <v>0</v>
      </c>
      <c r="T126" s="5">
        <v>30</v>
      </c>
      <c r="U126" s="5">
        <v>0</v>
      </c>
      <c r="V126" s="5">
        <v>28444</v>
      </c>
      <c r="W126" s="5">
        <v>28359</v>
      </c>
      <c r="X126" s="5">
        <v>14</v>
      </c>
      <c r="Y126" s="5">
        <v>0</v>
      </c>
      <c r="Z126" s="5">
        <v>0</v>
      </c>
      <c r="AA126" s="5">
        <v>71</v>
      </c>
      <c r="AB126" s="5">
        <v>0</v>
      </c>
      <c r="AC126" s="5">
        <v>0</v>
      </c>
      <c r="AD126" s="5">
        <v>5171</v>
      </c>
      <c r="AE126" s="5">
        <v>1930</v>
      </c>
      <c r="AF126" s="5">
        <v>61</v>
      </c>
      <c r="AG126" s="5">
        <v>87</v>
      </c>
      <c r="AH126" s="5">
        <v>357</v>
      </c>
      <c r="AI126" s="5">
        <v>2736</v>
      </c>
      <c r="AJ126" s="5">
        <v>0</v>
      </c>
      <c r="AK126" s="5">
        <v>1092</v>
      </c>
      <c r="AL126" s="5">
        <v>980</v>
      </c>
      <c r="AM126" s="5">
        <v>0</v>
      </c>
      <c r="AN126" s="5">
        <v>112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1382</v>
      </c>
      <c r="B127" s="5">
        <v>4</v>
      </c>
      <c r="C127" s="5" t="s">
        <v>387</v>
      </c>
      <c r="D127" s="5" t="s">
        <v>388</v>
      </c>
      <c r="E127" s="5">
        <v>305903</v>
      </c>
      <c r="F127" s="5">
        <v>240060</v>
      </c>
      <c r="G127" s="5">
        <v>12580</v>
      </c>
      <c r="H127" s="5">
        <v>4244</v>
      </c>
      <c r="I127" s="5">
        <v>7875</v>
      </c>
      <c r="J127" s="5">
        <v>32036</v>
      </c>
      <c r="K127" s="5">
        <v>8617</v>
      </c>
      <c r="L127" s="5">
        <v>491</v>
      </c>
      <c r="M127" s="5">
        <v>0</v>
      </c>
      <c r="N127" s="5">
        <v>51151</v>
      </c>
      <c r="O127" s="5">
        <v>49932</v>
      </c>
      <c r="P127" s="5">
        <v>920</v>
      </c>
      <c r="Q127" s="5">
        <v>299</v>
      </c>
      <c r="R127" s="5">
        <v>0</v>
      </c>
      <c r="S127" s="5">
        <v>0</v>
      </c>
      <c r="T127" s="5">
        <v>0</v>
      </c>
      <c r="U127" s="5">
        <v>0</v>
      </c>
      <c r="V127" s="5">
        <v>12992</v>
      </c>
      <c r="W127" s="5">
        <v>12022</v>
      </c>
      <c r="X127" s="5">
        <v>693</v>
      </c>
      <c r="Y127" s="5">
        <v>6</v>
      </c>
      <c r="Z127" s="5">
        <v>4</v>
      </c>
      <c r="AA127" s="5">
        <v>268</v>
      </c>
      <c r="AB127" s="5">
        <v>1</v>
      </c>
      <c r="AC127" s="5">
        <v>0</v>
      </c>
      <c r="AD127" s="5">
        <v>101764</v>
      </c>
      <c r="AE127" s="5">
        <v>93906</v>
      </c>
      <c r="AF127" s="5">
        <v>2962</v>
      </c>
      <c r="AG127" s="5">
        <v>16</v>
      </c>
      <c r="AH127" s="5">
        <v>162</v>
      </c>
      <c r="AI127" s="5">
        <v>4717</v>
      </c>
      <c r="AJ127" s="5">
        <v>0</v>
      </c>
      <c r="AK127" s="5">
        <v>4046</v>
      </c>
      <c r="AL127" s="5">
        <v>1502</v>
      </c>
      <c r="AM127" s="5">
        <v>94</v>
      </c>
      <c r="AN127" s="5">
        <v>157</v>
      </c>
      <c r="AO127" s="5">
        <v>467</v>
      </c>
      <c r="AP127" s="5">
        <v>1651</v>
      </c>
      <c r="AQ127" s="5">
        <v>174</v>
      </c>
      <c r="AR127" s="5">
        <v>0</v>
      </c>
      <c r="AS127" s="5">
        <v>0</v>
      </c>
    </row>
    <row r="128" spans="1:45">
      <c r="A128" s="5">
        <v>1382</v>
      </c>
      <c r="B128" s="5">
        <v>4</v>
      </c>
      <c r="C128" s="5" t="s">
        <v>389</v>
      </c>
      <c r="D128" s="5" t="s">
        <v>390</v>
      </c>
      <c r="E128" s="5">
        <v>35611</v>
      </c>
      <c r="F128" s="5">
        <v>23038</v>
      </c>
      <c r="G128" s="5">
        <v>2869</v>
      </c>
      <c r="H128" s="5">
        <v>3708</v>
      </c>
      <c r="I128" s="5">
        <v>2999</v>
      </c>
      <c r="J128" s="5">
        <v>2406</v>
      </c>
      <c r="K128" s="5">
        <v>64</v>
      </c>
      <c r="L128" s="5">
        <v>527</v>
      </c>
      <c r="M128" s="5">
        <v>0</v>
      </c>
      <c r="N128" s="5">
        <v>9317</v>
      </c>
      <c r="O128" s="5">
        <v>6041</v>
      </c>
      <c r="P128" s="5">
        <v>1229</v>
      </c>
      <c r="Q128" s="5">
        <v>1622</v>
      </c>
      <c r="R128" s="5">
        <v>424</v>
      </c>
      <c r="S128" s="5">
        <v>0</v>
      </c>
      <c r="T128" s="5">
        <v>2</v>
      </c>
      <c r="U128" s="5">
        <v>0</v>
      </c>
      <c r="V128" s="5">
        <v>1405</v>
      </c>
      <c r="W128" s="5">
        <v>1063</v>
      </c>
      <c r="X128" s="5">
        <v>13</v>
      </c>
      <c r="Y128" s="5">
        <v>4</v>
      </c>
      <c r="Z128" s="5">
        <v>181</v>
      </c>
      <c r="AA128" s="5">
        <v>144</v>
      </c>
      <c r="AB128" s="5">
        <v>0</v>
      </c>
      <c r="AC128" s="5">
        <v>0</v>
      </c>
      <c r="AD128" s="5">
        <v>4797</v>
      </c>
      <c r="AE128" s="5">
        <v>3253</v>
      </c>
      <c r="AF128" s="5">
        <v>7</v>
      </c>
      <c r="AG128" s="5">
        <v>19</v>
      </c>
      <c r="AH128" s="5">
        <v>129</v>
      </c>
      <c r="AI128" s="5">
        <v>1389</v>
      </c>
      <c r="AJ128" s="5">
        <v>0</v>
      </c>
      <c r="AK128" s="5">
        <v>694</v>
      </c>
      <c r="AL128" s="5">
        <v>83</v>
      </c>
      <c r="AM128" s="5">
        <v>75</v>
      </c>
      <c r="AN128" s="5">
        <v>11</v>
      </c>
      <c r="AO128" s="5">
        <v>508</v>
      </c>
      <c r="AP128" s="5">
        <v>17</v>
      </c>
      <c r="AQ128" s="5">
        <v>0</v>
      </c>
      <c r="AR128" s="5">
        <v>0</v>
      </c>
      <c r="AS128" s="5">
        <v>0</v>
      </c>
    </row>
    <row r="129" spans="1:45">
      <c r="A129" s="5">
        <v>1382</v>
      </c>
      <c r="B129" s="5">
        <v>4</v>
      </c>
      <c r="C129" s="5" t="s">
        <v>391</v>
      </c>
      <c r="D129" s="5" t="s">
        <v>392</v>
      </c>
      <c r="E129" s="5">
        <v>385717</v>
      </c>
      <c r="F129" s="5">
        <v>265531</v>
      </c>
      <c r="G129" s="5">
        <v>20078</v>
      </c>
      <c r="H129" s="5">
        <v>15356</v>
      </c>
      <c r="I129" s="5">
        <v>8533</v>
      </c>
      <c r="J129" s="5">
        <v>54739</v>
      </c>
      <c r="K129" s="5">
        <v>19852</v>
      </c>
      <c r="L129" s="5">
        <v>1629</v>
      </c>
      <c r="M129" s="5">
        <v>0</v>
      </c>
      <c r="N129" s="5">
        <v>78173</v>
      </c>
      <c r="O129" s="5">
        <v>74633</v>
      </c>
      <c r="P129" s="5">
        <v>1271</v>
      </c>
      <c r="Q129" s="5">
        <v>1533</v>
      </c>
      <c r="R129" s="5">
        <v>319</v>
      </c>
      <c r="S129" s="5">
        <v>267</v>
      </c>
      <c r="T129" s="5">
        <v>150</v>
      </c>
      <c r="U129" s="5">
        <v>0</v>
      </c>
      <c r="V129" s="5">
        <v>55916</v>
      </c>
      <c r="W129" s="5">
        <v>48935</v>
      </c>
      <c r="X129" s="5">
        <v>3140</v>
      </c>
      <c r="Y129" s="5">
        <v>417</v>
      </c>
      <c r="Z129" s="5">
        <v>476</v>
      </c>
      <c r="AA129" s="5">
        <v>2922</v>
      </c>
      <c r="AB129" s="5">
        <v>28</v>
      </c>
      <c r="AC129" s="5">
        <v>0</v>
      </c>
      <c r="AD129" s="5">
        <v>40218</v>
      </c>
      <c r="AE129" s="5">
        <v>28449</v>
      </c>
      <c r="AF129" s="5">
        <v>547</v>
      </c>
      <c r="AG129" s="5">
        <v>425</v>
      </c>
      <c r="AH129" s="5">
        <v>1862</v>
      </c>
      <c r="AI129" s="5">
        <v>8934</v>
      </c>
      <c r="AJ129" s="5">
        <v>0</v>
      </c>
      <c r="AK129" s="5">
        <v>26006</v>
      </c>
      <c r="AL129" s="5">
        <v>18540</v>
      </c>
      <c r="AM129" s="5">
        <v>2113</v>
      </c>
      <c r="AN129" s="5">
        <v>245</v>
      </c>
      <c r="AO129" s="5">
        <v>3474</v>
      </c>
      <c r="AP129" s="5">
        <v>1634</v>
      </c>
      <c r="AQ129" s="5">
        <v>0</v>
      </c>
      <c r="AR129" s="5">
        <v>0</v>
      </c>
      <c r="AS129" s="5">
        <v>0</v>
      </c>
    </row>
    <row r="130" spans="1:45">
      <c r="A130" s="5">
        <v>1382</v>
      </c>
      <c r="B130" s="5">
        <v>2</v>
      </c>
      <c r="C130" s="5" t="s">
        <v>393</v>
      </c>
      <c r="D130" s="5" t="s">
        <v>394</v>
      </c>
      <c r="E130" s="5">
        <v>718179</v>
      </c>
      <c r="F130" s="5">
        <v>346381</v>
      </c>
      <c r="G130" s="5">
        <v>45604</v>
      </c>
      <c r="H130" s="5">
        <v>18617</v>
      </c>
      <c r="I130" s="5">
        <v>17995</v>
      </c>
      <c r="J130" s="5">
        <v>194530</v>
      </c>
      <c r="K130" s="5">
        <v>79181</v>
      </c>
      <c r="L130" s="5">
        <v>15872</v>
      </c>
      <c r="M130" s="5">
        <v>0</v>
      </c>
      <c r="N130" s="5">
        <v>143556</v>
      </c>
      <c r="O130" s="5">
        <v>68784</v>
      </c>
      <c r="P130" s="5">
        <v>9042</v>
      </c>
      <c r="Q130" s="5">
        <v>2872</v>
      </c>
      <c r="R130" s="5">
        <v>2940</v>
      </c>
      <c r="S130" s="5">
        <v>59513</v>
      </c>
      <c r="T130" s="5">
        <v>404</v>
      </c>
      <c r="U130" s="5">
        <v>0</v>
      </c>
      <c r="V130" s="5">
        <v>18115</v>
      </c>
      <c r="W130" s="5">
        <v>15344</v>
      </c>
      <c r="X130" s="5">
        <v>331</v>
      </c>
      <c r="Y130" s="5">
        <v>97</v>
      </c>
      <c r="Z130" s="5">
        <v>327</v>
      </c>
      <c r="AA130" s="5">
        <v>1969</v>
      </c>
      <c r="AB130" s="5">
        <v>47</v>
      </c>
      <c r="AC130" s="5">
        <v>0</v>
      </c>
      <c r="AD130" s="5">
        <v>30058</v>
      </c>
      <c r="AE130" s="5">
        <v>16817</v>
      </c>
      <c r="AF130" s="5">
        <v>1523</v>
      </c>
      <c r="AG130" s="5">
        <v>453</v>
      </c>
      <c r="AH130" s="5">
        <v>717</v>
      </c>
      <c r="AI130" s="5">
        <v>10548</v>
      </c>
      <c r="AJ130" s="5">
        <v>0</v>
      </c>
      <c r="AK130" s="5">
        <v>36899</v>
      </c>
      <c r="AL130" s="5">
        <v>14372</v>
      </c>
      <c r="AM130" s="5">
        <v>2010</v>
      </c>
      <c r="AN130" s="5">
        <v>770</v>
      </c>
      <c r="AO130" s="5">
        <v>4936</v>
      </c>
      <c r="AP130" s="5">
        <v>4800</v>
      </c>
      <c r="AQ130" s="5">
        <v>1356</v>
      </c>
      <c r="AR130" s="5">
        <v>8656</v>
      </c>
      <c r="AS130" s="5">
        <v>0</v>
      </c>
    </row>
    <row r="131" spans="1:45">
      <c r="A131" s="5">
        <v>1382</v>
      </c>
      <c r="B131" s="5">
        <v>3</v>
      </c>
      <c r="C131" s="5" t="s">
        <v>395</v>
      </c>
      <c r="D131" s="5" t="s">
        <v>396</v>
      </c>
      <c r="E131" s="5">
        <v>143950</v>
      </c>
      <c r="F131" s="5">
        <v>46098</v>
      </c>
      <c r="G131" s="5">
        <v>6602</v>
      </c>
      <c r="H131" s="5">
        <v>6130</v>
      </c>
      <c r="I131" s="5">
        <v>2646</v>
      </c>
      <c r="J131" s="5">
        <v>81930</v>
      </c>
      <c r="K131" s="5">
        <v>0</v>
      </c>
      <c r="L131" s="5">
        <v>544</v>
      </c>
      <c r="M131" s="5">
        <v>0</v>
      </c>
      <c r="N131" s="5">
        <v>75673</v>
      </c>
      <c r="O131" s="5">
        <v>27627</v>
      </c>
      <c r="P131" s="5">
        <v>1229</v>
      </c>
      <c r="Q131" s="5">
        <v>914</v>
      </c>
      <c r="R131" s="5">
        <v>1010</v>
      </c>
      <c r="S131" s="5">
        <v>44825</v>
      </c>
      <c r="T131" s="5">
        <v>67</v>
      </c>
      <c r="U131" s="5">
        <v>0</v>
      </c>
      <c r="V131" s="5">
        <v>146</v>
      </c>
      <c r="W131" s="5">
        <v>144</v>
      </c>
      <c r="X131" s="5">
        <v>1</v>
      </c>
      <c r="Y131" s="5">
        <v>0</v>
      </c>
      <c r="Z131" s="5">
        <v>0</v>
      </c>
      <c r="AA131" s="5">
        <v>1</v>
      </c>
      <c r="AB131" s="5">
        <v>0</v>
      </c>
      <c r="AC131" s="5">
        <v>0</v>
      </c>
      <c r="AD131" s="5">
        <v>14251</v>
      </c>
      <c r="AE131" s="5">
        <v>6422</v>
      </c>
      <c r="AF131" s="5">
        <v>1055</v>
      </c>
      <c r="AG131" s="5">
        <v>8</v>
      </c>
      <c r="AH131" s="5">
        <v>369</v>
      </c>
      <c r="AI131" s="5">
        <v>6397</v>
      </c>
      <c r="AJ131" s="5">
        <v>0</v>
      </c>
      <c r="AK131" s="5">
        <v>1323</v>
      </c>
      <c r="AL131" s="5">
        <v>484</v>
      </c>
      <c r="AM131" s="5">
        <v>589</v>
      </c>
      <c r="AN131" s="5">
        <v>55</v>
      </c>
      <c r="AO131" s="5">
        <v>195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1382</v>
      </c>
      <c r="B132" s="5">
        <v>4</v>
      </c>
      <c r="C132" s="5" t="s">
        <v>397</v>
      </c>
      <c r="D132" s="5" t="s">
        <v>396</v>
      </c>
      <c r="E132" s="5">
        <v>143950</v>
      </c>
      <c r="F132" s="5">
        <v>46098</v>
      </c>
      <c r="G132" s="5">
        <v>6602</v>
      </c>
      <c r="H132" s="5">
        <v>6130</v>
      </c>
      <c r="I132" s="5">
        <v>2646</v>
      </c>
      <c r="J132" s="5">
        <v>81930</v>
      </c>
      <c r="K132" s="5">
        <v>0</v>
      </c>
      <c r="L132" s="5">
        <v>544</v>
      </c>
      <c r="M132" s="5">
        <v>0</v>
      </c>
      <c r="N132" s="5">
        <v>75673</v>
      </c>
      <c r="O132" s="5">
        <v>27627</v>
      </c>
      <c r="P132" s="5">
        <v>1229</v>
      </c>
      <c r="Q132" s="5">
        <v>914</v>
      </c>
      <c r="R132" s="5">
        <v>1010</v>
      </c>
      <c r="S132" s="5">
        <v>44825</v>
      </c>
      <c r="T132" s="5">
        <v>67</v>
      </c>
      <c r="U132" s="5">
        <v>0</v>
      </c>
      <c r="V132" s="5">
        <v>146</v>
      </c>
      <c r="W132" s="5">
        <v>144</v>
      </c>
      <c r="X132" s="5">
        <v>1</v>
      </c>
      <c r="Y132" s="5">
        <v>0</v>
      </c>
      <c r="Z132" s="5">
        <v>0</v>
      </c>
      <c r="AA132" s="5">
        <v>1</v>
      </c>
      <c r="AB132" s="5">
        <v>0</v>
      </c>
      <c r="AC132" s="5">
        <v>0</v>
      </c>
      <c r="AD132" s="5">
        <v>14251</v>
      </c>
      <c r="AE132" s="5">
        <v>6422</v>
      </c>
      <c r="AF132" s="5">
        <v>1055</v>
      </c>
      <c r="AG132" s="5">
        <v>8</v>
      </c>
      <c r="AH132" s="5">
        <v>369</v>
      </c>
      <c r="AI132" s="5">
        <v>6397</v>
      </c>
      <c r="AJ132" s="5">
        <v>0</v>
      </c>
      <c r="AK132" s="5">
        <v>1323</v>
      </c>
      <c r="AL132" s="5">
        <v>484</v>
      </c>
      <c r="AM132" s="5">
        <v>589</v>
      </c>
      <c r="AN132" s="5">
        <v>55</v>
      </c>
      <c r="AO132" s="5">
        <v>195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1382</v>
      </c>
      <c r="B133" s="5">
        <v>3</v>
      </c>
      <c r="C133" s="5" t="s">
        <v>398</v>
      </c>
      <c r="D133" s="5" t="s">
        <v>399</v>
      </c>
      <c r="E133" s="5">
        <v>220919</v>
      </c>
      <c r="F133" s="5">
        <v>138960</v>
      </c>
      <c r="G133" s="5">
        <v>9812</v>
      </c>
      <c r="H133" s="5">
        <v>3453</v>
      </c>
      <c r="I133" s="5">
        <v>663</v>
      </c>
      <c r="J133" s="5">
        <v>25127</v>
      </c>
      <c r="K133" s="5">
        <v>28430</v>
      </c>
      <c r="L133" s="5">
        <v>14475</v>
      </c>
      <c r="M133" s="5">
        <v>0</v>
      </c>
      <c r="N133" s="5">
        <v>5083</v>
      </c>
      <c r="O133" s="5">
        <v>2366</v>
      </c>
      <c r="P133" s="5">
        <v>1788</v>
      </c>
      <c r="Q133" s="5">
        <v>929</v>
      </c>
      <c r="R133" s="5">
        <v>0</v>
      </c>
      <c r="S133" s="5">
        <v>0</v>
      </c>
      <c r="T133" s="5">
        <v>0</v>
      </c>
      <c r="U133" s="5">
        <v>0</v>
      </c>
      <c r="V133" s="5">
        <v>409</v>
      </c>
      <c r="W133" s="5">
        <v>378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1146</v>
      </c>
      <c r="AE133" s="5">
        <v>641</v>
      </c>
      <c r="AF133" s="5">
        <v>15</v>
      </c>
      <c r="AG133" s="5">
        <v>56</v>
      </c>
      <c r="AH133" s="5">
        <v>10</v>
      </c>
      <c r="AI133" s="5">
        <v>425</v>
      </c>
      <c r="AJ133" s="5">
        <v>0</v>
      </c>
      <c r="AK133" s="5">
        <v>10078</v>
      </c>
      <c r="AL133" s="5">
        <v>0</v>
      </c>
      <c r="AM133" s="5">
        <v>0</v>
      </c>
      <c r="AN133" s="5">
        <v>42</v>
      </c>
      <c r="AO133" s="5">
        <v>753</v>
      </c>
      <c r="AP133" s="5">
        <v>0</v>
      </c>
      <c r="AQ133" s="5">
        <v>627</v>
      </c>
      <c r="AR133" s="5">
        <v>8656</v>
      </c>
      <c r="AS133" s="5">
        <v>0</v>
      </c>
    </row>
    <row r="134" spans="1:45">
      <c r="A134" s="5">
        <v>1382</v>
      </c>
      <c r="B134" s="5">
        <v>4</v>
      </c>
      <c r="C134" s="5" t="s">
        <v>400</v>
      </c>
      <c r="D134" s="5" t="s">
        <v>399</v>
      </c>
      <c r="E134" s="5">
        <v>220919</v>
      </c>
      <c r="F134" s="5">
        <v>138960</v>
      </c>
      <c r="G134" s="5">
        <v>9812</v>
      </c>
      <c r="H134" s="5">
        <v>3453</v>
      </c>
      <c r="I134" s="5">
        <v>663</v>
      </c>
      <c r="J134" s="5">
        <v>25127</v>
      </c>
      <c r="K134" s="5">
        <v>28430</v>
      </c>
      <c r="L134" s="5">
        <v>14475</v>
      </c>
      <c r="M134" s="5">
        <v>0</v>
      </c>
      <c r="N134" s="5">
        <v>5083</v>
      </c>
      <c r="O134" s="5">
        <v>2366</v>
      </c>
      <c r="P134" s="5">
        <v>1788</v>
      </c>
      <c r="Q134" s="5">
        <v>929</v>
      </c>
      <c r="R134" s="5">
        <v>0</v>
      </c>
      <c r="S134" s="5">
        <v>0</v>
      </c>
      <c r="T134" s="5">
        <v>0</v>
      </c>
      <c r="U134" s="5">
        <v>0</v>
      </c>
      <c r="V134" s="5">
        <v>409</v>
      </c>
      <c r="W134" s="5">
        <v>378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1146</v>
      </c>
      <c r="AE134" s="5">
        <v>641</v>
      </c>
      <c r="AF134" s="5">
        <v>15</v>
      </c>
      <c r="AG134" s="5">
        <v>56</v>
      </c>
      <c r="AH134" s="5">
        <v>10</v>
      </c>
      <c r="AI134" s="5">
        <v>425</v>
      </c>
      <c r="AJ134" s="5">
        <v>0</v>
      </c>
      <c r="AK134" s="5">
        <v>10078</v>
      </c>
      <c r="AL134" s="5">
        <v>0</v>
      </c>
      <c r="AM134" s="5">
        <v>0</v>
      </c>
      <c r="AN134" s="5">
        <v>42</v>
      </c>
      <c r="AO134" s="5">
        <v>753</v>
      </c>
      <c r="AP134" s="5">
        <v>0</v>
      </c>
      <c r="AQ134" s="5">
        <v>627</v>
      </c>
      <c r="AR134" s="5">
        <v>8656</v>
      </c>
      <c r="AS134" s="5">
        <v>0</v>
      </c>
    </row>
    <row r="135" spans="1:45">
      <c r="A135" s="5">
        <v>1382</v>
      </c>
      <c r="B135" s="5">
        <v>3</v>
      </c>
      <c r="C135" s="5" t="s">
        <v>401</v>
      </c>
      <c r="D135" s="5" t="s">
        <v>402</v>
      </c>
      <c r="E135" s="5">
        <v>47420</v>
      </c>
      <c r="F135" s="5">
        <v>27931</v>
      </c>
      <c r="G135" s="5">
        <v>9950</v>
      </c>
      <c r="H135" s="5">
        <v>2714</v>
      </c>
      <c r="I135" s="5">
        <v>1925</v>
      </c>
      <c r="J135" s="5">
        <v>4758</v>
      </c>
      <c r="K135" s="5">
        <v>0</v>
      </c>
      <c r="L135" s="5">
        <v>142</v>
      </c>
      <c r="M135" s="5">
        <v>0</v>
      </c>
      <c r="N135" s="5">
        <v>2243</v>
      </c>
      <c r="O135" s="5">
        <v>875</v>
      </c>
      <c r="P135" s="5">
        <v>526</v>
      </c>
      <c r="Q135" s="5">
        <v>736</v>
      </c>
      <c r="R135" s="5">
        <v>106</v>
      </c>
      <c r="S135" s="5">
        <v>0</v>
      </c>
      <c r="T135" s="5">
        <v>1</v>
      </c>
      <c r="U135" s="5">
        <v>0</v>
      </c>
      <c r="V135" s="5">
        <v>2799</v>
      </c>
      <c r="W135" s="5">
        <v>2292</v>
      </c>
      <c r="X135" s="5">
        <v>40</v>
      </c>
      <c r="Y135" s="5">
        <v>38</v>
      </c>
      <c r="Z135" s="5">
        <v>327</v>
      </c>
      <c r="AA135" s="5">
        <v>102</v>
      </c>
      <c r="AB135" s="5">
        <v>0</v>
      </c>
      <c r="AC135" s="5">
        <v>0</v>
      </c>
      <c r="AD135" s="5">
        <v>2624</v>
      </c>
      <c r="AE135" s="5">
        <v>1127</v>
      </c>
      <c r="AF135" s="5">
        <v>229</v>
      </c>
      <c r="AG135" s="5">
        <v>194</v>
      </c>
      <c r="AH135" s="5">
        <v>263</v>
      </c>
      <c r="AI135" s="5">
        <v>810</v>
      </c>
      <c r="AJ135" s="5">
        <v>0</v>
      </c>
      <c r="AK135" s="5">
        <v>942</v>
      </c>
      <c r="AL135" s="5">
        <v>645</v>
      </c>
      <c r="AM135" s="5">
        <v>51</v>
      </c>
      <c r="AN135" s="5">
        <v>198</v>
      </c>
      <c r="AO135" s="5">
        <v>48</v>
      </c>
      <c r="AP135" s="5">
        <v>0</v>
      </c>
      <c r="AQ135" s="5">
        <v>0</v>
      </c>
      <c r="AR135" s="5">
        <v>0</v>
      </c>
      <c r="AS135" s="5">
        <v>0</v>
      </c>
    </row>
    <row r="136" spans="1:45">
      <c r="A136" s="5">
        <v>1382</v>
      </c>
      <c r="B136" s="5">
        <v>4</v>
      </c>
      <c r="C136" s="5" t="s">
        <v>403</v>
      </c>
      <c r="D136" s="5" t="s">
        <v>402</v>
      </c>
      <c r="E136" s="5">
        <v>47420</v>
      </c>
      <c r="F136" s="5">
        <v>27931</v>
      </c>
      <c r="G136" s="5">
        <v>9950</v>
      </c>
      <c r="H136" s="5">
        <v>2714</v>
      </c>
      <c r="I136" s="5">
        <v>1925</v>
      </c>
      <c r="J136" s="5">
        <v>4758</v>
      </c>
      <c r="K136" s="5">
        <v>0</v>
      </c>
      <c r="L136" s="5">
        <v>142</v>
      </c>
      <c r="M136" s="5">
        <v>0</v>
      </c>
      <c r="N136" s="5">
        <v>2243</v>
      </c>
      <c r="O136" s="5">
        <v>875</v>
      </c>
      <c r="P136" s="5">
        <v>526</v>
      </c>
      <c r="Q136" s="5">
        <v>736</v>
      </c>
      <c r="R136" s="5">
        <v>106</v>
      </c>
      <c r="S136" s="5">
        <v>0</v>
      </c>
      <c r="T136" s="5">
        <v>1</v>
      </c>
      <c r="U136" s="5">
        <v>0</v>
      </c>
      <c r="V136" s="5">
        <v>2799</v>
      </c>
      <c r="W136" s="5">
        <v>2292</v>
      </c>
      <c r="X136" s="5">
        <v>40</v>
      </c>
      <c r="Y136" s="5">
        <v>38</v>
      </c>
      <c r="Z136" s="5">
        <v>327</v>
      </c>
      <c r="AA136" s="5">
        <v>102</v>
      </c>
      <c r="AB136" s="5">
        <v>0</v>
      </c>
      <c r="AC136" s="5">
        <v>0</v>
      </c>
      <c r="AD136" s="5">
        <v>2624</v>
      </c>
      <c r="AE136" s="5">
        <v>1127</v>
      </c>
      <c r="AF136" s="5">
        <v>229</v>
      </c>
      <c r="AG136" s="5">
        <v>194</v>
      </c>
      <c r="AH136" s="5">
        <v>263</v>
      </c>
      <c r="AI136" s="5">
        <v>810</v>
      </c>
      <c r="AJ136" s="5">
        <v>0</v>
      </c>
      <c r="AK136" s="5">
        <v>942</v>
      </c>
      <c r="AL136" s="5">
        <v>645</v>
      </c>
      <c r="AM136" s="5">
        <v>51</v>
      </c>
      <c r="AN136" s="5">
        <v>198</v>
      </c>
      <c r="AO136" s="5">
        <v>48</v>
      </c>
      <c r="AP136" s="5">
        <v>0</v>
      </c>
      <c r="AQ136" s="5">
        <v>0</v>
      </c>
      <c r="AR136" s="5">
        <v>0</v>
      </c>
      <c r="AS136" s="5">
        <v>0</v>
      </c>
    </row>
    <row r="137" spans="1:45">
      <c r="A137" s="5">
        <v>1382</v>
      </c>
      <c r="B137" s="5">
        <v>3</v>
      </c>
      <c r="C137" s="5" t="s">
        <v>404</v>
      </c>
      <c r="D137" s="5" t="s">
        <v>405</v>
      </c>
      <c r="E137" s="5">
        <v>111236</v>
      </c>
      <c r="F137" s="5">
        <v>28224</v>
      </c>
      <c r="G137" s="5">
        <v>15675</v>
      </c>
      <c r="H137" s="5">
        <v>3210</v>
      </c>
      <c r="I137" s="5">
        <v>3822</v>
      </c>
      <c r="J137" s="5">
        <v>27770</v>
      </c>
      <c r="K137" s="5">
        <v>32299</v>
      </c>
      <c r="L137" s="5">
        <v>235</v>
      </c>
      <c r="M137" s="5">
        <v>0</v>
      </c>
      <c r="N137" s="5">
        <v>58851</v>
      </c>
      <c r="O137" s="5">
        <v>36584</v>
      </c>
      <c r="P137" s="5">
        <v>5285</v>
      </c>
      <c r="Q137" s="5">
        <v>194</v>
      </c>
      <c r="R137" s="5">
        <v>1796</v>
      </c>
      <c r="S137" s="5">
        <v>14688</v>
      </c>
      <c r="T137" s="5">
        <v>305</v>
      </c>
      <c r="U137" s="5">
        <v>0</v>
      </c>
      <c r="V137" s="5">
        <v>1007</v>
      </c>
      <c r="W137" s="5">
        <v>910</v>
      </c>
      <c r="X137" s="5">
        <v>60</v>
      </c>
      <c r="Y137" s="5">
        <v>0</v>
      </c>
      <c r="Z137" s="5">
        <v>0</v>
      </c>
      <c r="AA137" s="5">
        <v>0</v>
      </c>
      <c r="AB137" s="5">
        <v>37</v>
      </c>
      <c r="AC137" s="5">
        <v>0</v>
      </c>
      <c r="AD137" s="5">
        <v>4005</v>
      </c>
      <c r="AE137" s="5">
        <v>3889</v>
      </c>
      <c r="AF137" s="5">
        <v>0</v>
      </c>
      <c r="AG137" s="5">
        <v>0</v>
      </c>
      <c r="AH137" s="5">
        <v>2</v>
      </c>
      <c r="AI137" s="5">
        <v>114</v>
      </c>
      <c r="AJ137" s="5">
        <v>0</v>
      </c>
      <c r="AK137" s="5">
        <v>10813</v>
      </c>
      <c r="AL137" s="5">
        <v>559</v>
      </c>
      <c r="AM137" s="5">
        <v>1370</v>
      </c>
      <c r="AN137" s="5">
        <v>466</v>
      </c>
      <c r="AO137" s="5">
        <v>3012</v>
      </c>
      <c r="AP137" s="5">
        <v>4799</v>
      </c>
      <c r="AQ137" s="5">
        <v>608</v>
      </c>
      <c r="AR137" s="5">
        <v>0</v>
      </c>
      <c r="AS137" s="5">
        <v>0</v>
      </c>
    </row>
    <row r="138" spans="1:45">
      <c r="A138" s="5">
        <v>1382</v>
      </c>
      <c r="B138" s="5">
        <v>4</v>
      </c>
      <c r="C138" s="5" t="s">
        <v>406</v>
      </c>
      <c r="D138" s="5" t="s">
        <v>405</v>
      </c>
      <c r="E138" s="5">
        <v>111236</v>
      </c>
      <c r="F138" s="5">
        <v>28224</v>
      </c>
      <c r="G138" s="5">
        <v>15675</v>
      </c>
      <c r="H138" s="5">
        <v>3210</v>
      </c>
      <c r="I138" s="5">
        <v>3822</v>
      </c>
      <c r="J138" s="5">
        <v>27770</v>
      </c>
      <c r="K138" s="5">
        <v>32299</v>
      </c>
      <c r="L138" s="5">
        <v>235</v>
      </c>
      <c r="M138" s="5">
        <v>0</v>
      </c>
      <c r="N138" s="5">
        <v>58851</v>
      </c>
      <c r="O138" s="5">
        <v>36584</v>
      </c>
      <c r="P138" s="5">
        <v>5285</v>
      </c>
      <c r="Q138" s="5">
        <v>194</v>
      </c>
      <c r="R138" s="5">
        <v>1796</v>
      </c>
      <c r="S138" s="5">
        <v>14688</v>
      </c>
      <c r="T138" s="5">
        <v>305</v>
      </c>
      <c r="U138" s="5">
        <v>0</v>
      </c>
      <c r="V138" s="5">
        <v>1007</v>
      </c>
      <c r="W138" s="5">
        <v>910</v>
      </c>
      <c r="X138" s="5">
        <v>60</v>
      </c>
      <c r="Y138" s="5">
        <v>0</v>
      </c>
      <c r="Z138" s="5">
        <v>0</v>
      </c>
      <c r="AA138" s="5">
        <v>0</v>
      </c>
      <c r="AB138" s="5">
        <v>37</v>
      </c>
      <c r="AC138" s="5">
        <v>0</v>
      </c>
      <c r="AD138" s="5">
        <v>4005</v>
      </c>
      <c r="AE138" s="5">
        <v>3889</v>
      </c>
      <c r="AF138" s="5">
        <v>0</v>
      </c>
      <c r="AG138" s="5">
        <v>0</v>
      </c>
      <c r="AH138" s="5">
        <v>2</v>
      </c>
      <c r="AI138" s="5">
        <v>114</v>
      </c>
      <c r="AJ138" s="5">
        <v>0</v>
      </c>
      <c r="AK138" s="5">
        <v>10813</v>
      </c>
      <c r="AL138" s="5">
        <v>559</v>
      </c>
      <c r="AM138" s="5">
        <v>1370</v>
      </c>
      <c r="AN138" s="5">
        <v>466</v>
      </c>
      <c r="AO138" s="5">
        <v>3012</v>
      </c>
      <c r="AP138" s="5">
        <v>4799</v>
      </c>
      <c r="AQ138" s="5">
        <v>608</v>
      </c>
      <c r="AR138" s="5">
        <v>0</v>
      </c>
      <c r="AS138" s="5">
        <v>0</v>
      </c>
    </row>
    <row r="139" spans="1:45">
      <c r="A139" s="5">
        <v>1382</v>
      </c>
      <c r="B139" s="5">
        <v>3</v>
      </c>
      <c r="C139" s="5" t="s">
        <v>407</v>
      </c>
      <c r="D139" s="5" t="s">
        <v>408</v>
      </c>
      <c r="E139" s="5">
        <v>55078</v>
      </c>
      <c r="F139" s="5">
        <v>19811</v>
      </c>
      <c r="G139" s="5">
        <v>3200</v>
      </c>
      <c r="H139" s="5">
        <v>2777</v>
      </c>
      <c r="I139" s="5">
        <v>8054</v>
      </c>
      <c r="J139" s="5">
        <v>2402</v>
      </c>
      <c r="K139" s="5">
        <v>18452</v>
      </c>
      <c r="L139" s="5">
        <v>383</v>
      </c>
      <c r="M139" s="5">
        <v>0</v>
      </c>
      <c r="N139" s="5">
        <v>1027</v>
      </c>
      <c r="O139" s="5">
        <v>688</v>
      </c>
      <c r="P139" s="5">
        <v>214</v>
      </c>
      <c r="Q139" s="5">
        <v>97</v>
      </c>
      <c r="R139" s="5">
        <v>27</v>
      </c>
      <c r="S139" s="5">
        <v>0</v>
      </c>
      <c r="T139" s="5">
        <v>0</v>
      </c>
      <c r="U139" s="5">
        <v>0</v>
      </c>
      <c r="V139" s="5">
        <v>3816</v>
      </c>
      <c r="W139" s="5">
        <v>1723</v>
      </c>
      <c r="X139" s="5">
        <v>198</v>
      </c>
      <c r="Y139" s="5">
        <v>59</v>
      </c>
      <c r="Z139" s="5">
        <v>0</v>
      </c>
      <c r="AA139" s="5">
        <v>1826</v>
      </c>
      <c r="AB139" s="5">
        <v>10</v>
      </c>
      <c r="AC139" s="5">
        <v>0</v>
      </c>
      <c r="AD139" s="5">
        <v>2669</v>
      </c>
      <c r="AE139" s="5">
        <v>1503</v>
      </c>
      <c r="AF139" s="5">
        <v>191</v>
      </c>
      <c r="AG139" s="5">
        <v>123</v>
      </c>
      <c r="AH139" s="5">
        <v>66</v>
      </c>
      <c r="AI139" s="5">
        <v>785</v>
      </c>
      <c r="AJ139" s="5">
        <v>0</v>
      </c>
      <c r="AK139" s="5">
        <v>13675</v>
      </c>
      <c r="AL139" s="5">
        <v>12681</v>
      </c>
      <c r="AM139" s="5">
        <v>0</v>
      </c>
      <c r="AN139" s="5">
        <v>10</v>
      </c>
      <c r="AO139" s="5">
        <v>863</v>
      </c>
      <c r="AP139" s="5">
        <v>1</v>
      </c>
      <c r="AQ139" s="5">
        <v>121</v>
      </c>
      <c r="AR139" s="5">
        <v>0</v>
      </c>
      <c r="AS139" s="5">
        <v>0</v>
      </c>
    </row>
    <row r="140" spans="1:45">
      <c r="A140" s="5">
        <v>1382</v>
      </c>
      <c r="B140" s="5">
        <v>4</v>
      </c>
      <c r="C140" s="5" t="s">
        <v>409</v>
      </c>
      <c r="D140" s="5" t="s">
        <v>410</v>
      </c>
      <c r="E140" s="5">
        <v>53971</v>
      </c>
      <c r="F140" s="5">
        <v>19798</v>
      </c>
      <c r="G140" s="5">
        <v>3049</v>
      </c>
      <c r="H140" s="5">
        <v>2104</v>
      </c>
      <c r="I140" s="5">
        <v>8054</v>
      </c>
      <c r="J140" s="5">
        <v>2402</v>
      </c>
      <c r="K140" s="5">
        <v>18452</v>
      </c>
      <c r="L140" s="5">
        <v>113</v>
      </c>
      <c r="M140" s="5">
        <v>0</v>
      </c>
      <c r="N140" s="5">
        <v>1027</v>
      </c>
      <c r="O140" s="5">
        <v>688</v>
      </c>
      <c r="P140" s="5">
        <v>214</v>
      </c>
      <c r="Q140" s="5">
        <v>97</v>
      </c>
      <c r="R140" s="5">
        <v>27</v>
      </c>
      <c r="S140" s="5">
        <v>0</v>
      </c>
      <c r="T140" s="5">
        <v>0</v>
      </c>
      <c r="U140" s="5">
        <v>0</v>
      </c>
      <c r="V140" s="5">
        <v>3441</v>
      </c>
      <c r="W140" s="5">
        <v>1348</v>
      </c>
      <c r="X140" s="5">
        <v>198</v>
      </c>
      <c r="Y140" s="5">
        <v>59</v>
      </c>
      <c r="Z140" s="5">
        <v>0</v>
      </c>
      <c r="AA140" s="5">
        <v>1826</v>
      </c>
      <c r="AB140" s="5">
        <v>10</v>
      </c>
      <c r="AC140" s="5">
        <v>0</v>
      </c>
      <c r="AD140" s="5">
        <v>2455</v>
      </c>
      <c r="AE140" s="5">
        <v>1311</v>
      </c>
      <c r="AF140" s="5">
        <v>191</v>
      </c>
      <c r="AG140" s="5">
        <v>123</v>
      </c>
      <c r="AH140" s="5">
        <v>65</v>
      </c>
      <c r="AI140" s="5">
        <v>765</v>
      </c>
      <c r="AJ140" s="5">
        <v>0</v>
      </c>
      <c r="AK140" s="5">
        <v>13675</v>
      </c>
      <c r="AL140" s="5">
        <v>12681</v>
      </c>
      <c r="AM140" s="5">
        <v>0</v>
      </c>
      <c r="AN140" s="5">
        <v>10</v>
      </c>
      <c r="AO140" s="5">
        <v>863</v>
      </c>
      <c r="AP140" s="5">
        <v>1</v>
      </c>
      <c r="AQ140" s="5">
        <v>121</v>
      </c>
      <c r="AR140" s="5">
        <v>0</v>
      </c>
      <c r="AS140" s="5">
        <v>0</v>
      </c>
    </row>
    <row r="141" spans="1:45">
      <c r="A141" s="5">
        <v>1382</v>
      </c>
      <c r="B141" s="5">
        <v>4</v>
      </c>
      <c r="C141" s="5" t="s">
        <v>411</v>
      </c>
      <c r="D141" s="5" t="s">
        <v>412</v>
      </c>
      <c r="E141" s="5">
        <v>1107</v>
      </c>
      <c r="F141" s="5">
        <v>13</v>
      </c>
      <c r="G141" s="5">
        <v>152</v>
      </c>
      <c r="H141" s="5">
        <v>672</v>
      </c>
      <c r="I141" s="5">
        <v>0</v>
      </c>
      <c r="J141" s="5">
        <v>0</v>
      </c>
      <c r="K141" s="5">
        <v>0</v>
      </c>
      <c r="L141" s="5">
        <v>270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375</v>
      </c>
      <c r="W141" s="5">
        <v>375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214</v>
      </c>
      <c r="AE141" s="5">
        <v>192</v>
      </c>
      <c r="AF141" s="5">
        <v>0</v>
      </c>
      <c r="AG141" s="5">
        <v>0</v>
      </c>
      <c r="AH141" s="5">
        <v>2</v>
      </c>
      <c r="AI141" s="5">
        <v>20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1382</v>
      </c>
      <c r="B142" s="5">
        <v>3</v>
      </c>
      <c r="C142" s="5" t="s">
        <v>413</v>
      </c>
      <c r="D142" s="5" t="s">
        <v>414</v>
      </c>
      <c r="E142" s="5">
        <v>100</v>
      </c>
      <c r="F142" s="5">
        <v>70</v>
      </c>
      <c r="G142" s="5">
        <v>0</v>
      </c>
      <c r="H142" s="5">
        <v>30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59</v>
      </c>
      <c r="O142" s="5">
        <v>56</v>
      </c>
      <c r="P142" s="5">
        <v>0</v>
      </c>
      <c r="Q142" s="5">
        <v>3</v>
      </c>
      <c r="R142" s="5">
        <v>0</v>
      </c>
      <c r="S142" s="5">
        <v>0</v>
      </c>
      <c r="T142" s="5">
        <v>0</v>
      </c>
      <c r="U142" s="5">
        <v>0</v>
      </c>
      <c r="V142" s="5">
        <v>8138</v>
      </c>
      <c r="W142" s="5">
        <v>8138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1445</v>
      </c>
      <c r="AE142" s="5">
        <v>101</v>
      </c>
      <c r="AF142" s="5">
        <v>26</v>
      </c>
      <c r="AG142" s="5">
        <v>0</v>
      </c>
      <c r="AH142" s="5">
        <v>0</v>
      </c>
      <c r="AI142" s="5">
        <v>1318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1382</v>
      </c>
      <c r="B143" s="5">
        <v>4</v>
      </c>
      <c r="C143" s="5" t="s">
        <v>415</v>
      </c>
      <c r="D143" s="5" t="s">
        <v>414</v>
      </c>
      <c r="E143" s="5">
        <v>100</v>
      </c>
      <c r="F143" s="5">
        <v>70</v>
      </c>
      <c r="G143" s="5">
        <v>0</v>
      </c>
      <c r="H143" s="5">
        <v>30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59</v>
      </c>
      <c r="O143" s="5">
        <v>56</v>
      </c>
      <c r="P143" s="5">
        <v>0</v>
      </c>
      <c r="Q143" s="5">
        <v>3</v>
      </c>
      <c r="R143" s="5">
        <v>0</v>
      </c>
      <c r="S143" s="5">
        <v>0</v>
      </c>
      <c r="T143" s="5">
        <v>0</v>
      </c>
      <c r="U143" s="5">
        <v>0</v>
      </c>
      <c r="V143" s="5">
        <v>8138</v>
      </c>
      <c r="W143" s="5">
        <v>8138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1445</v>
      </c>
      <c r="AE143" s="5">
        <v>101</v>
      </c>
      <c r="AF143" s="5">
        <v>26</v>
      </c>
      <c r="AG143" s="5">
        <v>0</v>
      </c>
      <c r="AH143" s="5">
        <v>0</v>
      </c>
      <c r="AI143" s="5">
        <v>1318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1382</v>
      </c>
      <c r="B144" s="5">
        <v>7</v>
      </c>
      <c r="C144" s="5" t="s">
        <v>416</v>
      </c>
      <c r="D144" s="5" t="s">
        <v>417</v>
      </c>
      <c r="E144" s="5">
        <v>139475</v>
      </c>
      <c r="F144" s="5">
        <v>85286</v>
      </c>
      <c r="G144" s="5">
        <v>365</v>
      </c>
      <c r="H144" s="5">
        <v>303</v>
      </c>
      <c r="I144" s="5">
        <v>885</v>
      </c>
      <c r="J144" s="5">
        <v>52543</v>
      </c>
      <c r="K144" s="5">
        <v>0</v>
      </c>
      <c r="L144" s="5">
        <v>93</v>
      </c>
      <c r="M144" s="5">
        <v>0</v>
      </c>
      <c r="N144" s="5">
        <v>620</v>
      </c>
      <c r="O144" s="5">
        <v>588</v>
      </c>
      <c r="P144" s="5">
        <v>0</v>
      </c>
      <c r="Q144" s="5">
        <v>0</v>
      </c>
      <c r="R144" s="5">
        <v>0</v>
      </c>
      <c r="S144" s="5">
        <v>0</v>
      </c>
      <c r="T144" s="5">
        <v>32</v>
      </c>
      <c r="U144" s="5">
        <v>0</v>
      </c>
      <c r="V144" s="5">
        <v>1800</v>
      </c>
      <c r="W144" s="5">
        <v>1760</v>
      </c>
      <c r="X144" s="5">
        <v>0</v>
      </c>
      <c r="Y144" s="5">
        <v>0</v>
      </c>
      <c r="Z144" s="5">
        <v>0</v>
      </c>
      <c r="AA144" s="5">
        <v>40</v>
      </c>
      <c r="AB144" s="5">
        <v>0</v>
      </c>
      <c r="AC144" s="5">
        <v>0</v>
      </c>
      <c r="AD144" s="5">
        <v>3917</v>
      </c>
      <c r="AE144" s="5">
        <v>3134</v>
      </c>
      <c r="AF144" s="5">
        <v>6</v>
      </c>
      <c r="AG144" s="5">
        <v>72</v>
      </c>
      <c r="AH144" s="5">
        <v>6</v>
      </c>
      <c r="AI144" s="5">
        <v>699</v>
      </c>
      <c r="AJ144" s="5">
        <v>0</v>
      </c>
      <c r="AK144" s="5">
        <v>68</v>
      </c>
      <c r="AL144" s="5">
        <v>3</v>
      </c>
      <c r="AM144" s="5">
        <v>0</v>
      </c>
      <c r="AN144" s="5">
        <v>0</v>
      </c>
      <c r="AO144" s="5">
        <v>65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1382</v>
      </c>
      <c r="B145" s="5">
        <v>9</v>
      </c>
      <c r="C145" s="5" t="s">
        <v>418</v>
      </c>
      <c r="D145" s="5" t="s">
        <v>417</v>
      </c>
      <c r="E145" s="5">
        <v>139475</v>
      </c>
      <c r="F145" s="5">
        <v>85286</v>
      </c>
      <c r="G145" s="5">
        <v>365</v>
      </c>
      <c r="H145" s="5">
        <v>303</v>
      </c>
      <c r="I145" s="5">
        <v>885</v>
      </c>
      <c r="J145" s="5">
        <v>52543</v>
      </c>
      <c r="K145" s="5">
        <v>0</v>
      </c>
      <c r="L145" s="5">
        <v>93</v>
      </c>
      <c r="M145" s="5">
        <v>0</v>
      </c>
      <c r="N145" s="5">
        <v>620</v>
      </c>
      <c r="O145" s="5">
        <v>588</v>
      </c>
      <c r="P145" s="5">
        <v>0</v>
      </c>
      <c r="Q145" s="5">
        <v>0</v>
      </c>
      <c r="R145" s="5">
        <v>0</v>
      </c>
      <c r="S145" s="5">
        <v>0</v>
      </c>
      <c r="T145" s="5">
        <v>32</v>
      </c>
      <c r="U145" s="5">
        <v>0</v>
      </c>
      <c r="V145" s="5">
        <v>1800</v>
      </c>
      <c r="W145" s="5">
        <v>1760</v>
      </c>
      <c r="X145" s="5">
        <v>0</v>
      </c>
      <c r="Y145" s="5">
        <v>0</v>
      </c>
      <c r="Z145" s="5">
        <v>0</v>
      </c>
      <c r="AA145" s="5">
        <v>40</v>
      </c>
      <c r="AB145" s="5">
        <v>0</v>
      </c>
      <c r="AC145" s="5">
        <v>0</v>
      </c>
      <c r="AD145" s="5">
        <v>3917</v>
      </c>
      <c r="AE145" s="5">
        <v>3134</v>
      </c>
      <c r="AF145" s="5">
        <v>6</v>
      </c>
      <c r="AG145" s="5">
        <v>72</v>
      </c>
      <c r="AH145" s="5">
        <v>6</v>
      </c>
      <c r="AI145" s="5">
        <v>699</v>
      </c>
      <c r="AJ145" s="5">
        <v>0</v>
      </c>
      <c r="AK145" s="5">
        <v>68</v>
      </c>
      <c r="AL145" s="5">
        <v>3</v>
      </c>
      <c r="AM145" s="5">
        <v>0</v>
      </c>
      <c r="AN145" s="5">
        <v>0</v>
      </c>
      <c r="AO145" s="5">
        <v>65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1382</v>
      </c>
      <c r="B146" s="5">
        <v>2</v>
      </c>
      <c r="C146" s="5" t="s">
        <v>419</v>
      </c>
      <c r="D146" s="5" t="s">
        <v>420</v>
      </c>
      <c r="E146" s="5">
        <v>859709</v>
      </c>
      <c r="F146" s="5">
        <v>457818</v>
      </c>
      <c r="G146" s="5">
        <v>78908</v>
      </c>
      <c r="H146" s="5">
        <v>43531</v>
      </c>
      <c r="I146" s="5">
        <v>43378</v>
      </c>
      <c r="J146" s="5">
        <v>179939</v>
      </c>
      <c r="K146" s="5">
        <v>51210</v>
      </c>
      <c r="L146" s="5">
        <v>4926</v>
      </c>
      <c r="M146" s="5">
        <v>0</v>
      </c>
      <c r="N146" s="5">
        <v>202785</v>
      </c>
      <c r="O146" s="5">
        <v>187178</v>
      </c>
      <c r="P146" s="5">
        <v>7457</v>
      </c>
      <c r="Q146" s="5">
        <v>3859</v>
      </c>
      <c r="R146" s="5">
        <v>3114</v>
      </c>
      <c r="S146" s="5">
        <v>1091</v>
      </c>
      <c r="T146" s="5">
        <v>86</v>
      </c>
      <c r="U146" s="5">
        <v>0</v>
      </c>
      <c r="V146" s="5">
        <v>56858</v>
      </c>
      <c r="W146" s="5">
        <v>39604</v>
      </c>
      <c r="X146" s="5">
        <v>3611</v>
      </c>
      <c r="Y146" s="5">
        <v>299</v>
      </c>
      <c r="Z146" s="5">
        <v>207</v>
      </c>
      <c r="AA146" s="5">
        <v>13129</v>
      </c>
      <c r="AB146" s="5">
        <v>8</v>
      </c>
      <c r="AC146" s="5">
        <v>0</v>
      </c>
      <c r="AD146" s="5">
        <v>62717</v>
      </c>
      <c r="AE146" s="5">
        <v>31109</v>
      </c>
      <c r="AF146" s="5">
        <v>2147</v>
      </c>
      <c r="AG146" s="5">
        <v>931</v>
      </c>
      <c r="AH146" s="5">
        <v>1504</v>
      </c>
      <c r="AI146" s="5">
        <v>27027</v>
      </c>
      <c r="AJ146" s="5">
        <v>0</v>
      </c>
      <c r="AK146" s="5">
        <v>102138</v>
      </c>
      <c r="AL146" s="5">
        <v>25403</v>
      </c>
      <c r="AM146" s="5">
        <v>22348</v>
      </c>
      <c r="AN146" s="5">
        <v>2015</v>
      </c>
      <c r="AO146" s="5">
        <v>12185</v>
      </c>
      <c r="AP146" s="5">
        <v>23184</v>
      </c>
      <c r="AQ146" s="5">
        <v>17003</v>
      </c>
      <c r="AR146" s="5">
        <v>0</v>
      </c>
      <c r="AS146" s="5">
        <v>0</v>
      </c>
    </row>
    <row r="147" spans="1:45">
      <c r="A147" s="5">
        <v>1382</v>
      </c>
      <c r="B147" s="5">
        <v>3</v>
      </c>
      <c r="C147" s="5" t="s">
        <v>421</v>
      </c>
      <c r="D147" s="5" t="s">
        <v>422</v>
      </c>
      <c r="E147" s="5">
        <v>179235</v>
      </c>
      <c r="F147" s="5">
        <v>94070</v>
      </c>
      <c r="G147" s="5">
        <v>17715</v>
      </c>
      <c r="H147" s="5">
        <v>13454</v>
      </c>
      <c r="I147" s="5">
        <v>6261</v>
      </c>
      <c r="J147" s="5">
        <v>35720</v>
      </c>
      <c r="K147" s="5">
        <v>11029</v>
      </c>
      <c r="L147" s="5">
        <v>986</v>
      </c>
      <c r="M147" s="5">
        <v>0</v>
      </c>
      <c r="N147" s="5">
        <v>33851</v>
      </c>
      <c r="O147" s="5">
        <v>30494</v>
      </c>
      <c r="P147" s="5">
        <v>1902</v>
      </c>
      <c r="Q147" s="5">
        <v>376</v>
      </c>
      <c r="R147" s="5">
        <v>619</v>
      </c>
      <c r="S147" s="5">
        <v>404</v>
      </c>
      <c r="T147" s="5">
        <v>57</v>
      </c>
      <c r="U147" s="5">
        <v>0</v>
      </c>
      <c r="V147" s="5">
        <v>7575</v>
      </c>
      <c r="W147" s="5">
        <v>5138</v>
      </c>
      <c r="X147" s="5">
        <v>971</v>
      </c>
      <c r="Y147" s="5">
        <v>3</v>
      </c>
      <c r="Z147" s="5">
        <v>2</v>
      </c>
      <c r="AA147" s="5">
        <v>1460</v>
      </c>
      <c r="AB147" s="5">
        <v>0</v>
      </c>
      <c r="AC147" s="5">
        <v>0</v>
      </c>
      <c r="AD147" s="5">
        <v>8358</v>
      </c>
      <c r="AE147" s="5">
        <v>6233</v>
      </c>
      <c r="AF147" s="5">
        <v>307</v>
      </c>
      <c r="AG147" s="5">
        <v>155</v>
      </c>
      <c r="AH147" s="5">
        <v>213</v>
      </c>
      <c r="AI147" s="5">
        <v>1450</v>
      </c>
      <c r="AJ147" s="5">
        <v>0</v>
      </c>
      <c r="AK147" s="5">
        <v>15017</v>
      </c>
      <c r="AL147" s="5">
        <v>221</v>
      </c>
      <c r="AM147" s="5">
        <v>90</v>
      </c>
      <c r="AN147" s="5">
        <v>325</v>
      </c>
      <c r="AO147" s="5">
        <v>3455</v>
      </c>
      <c r="AP147" s="5">
        <v>6574</v>
      </c>
      <c r="AQ147" s="5">
        <v>4353</v>
      </c>
      <c r="AR147" s="5">
        <v>0</v>
      </c>
      <c r="AS147" s="5">
        <v>0</v>
      </c>
    </row>
    <row r="148" spans="1:45">
      <c r="A148" s="5">
        <v>1382</v>
      </c>
      <c r="B148" s="5">
        <v>4</v>
      </c>
      <c r="C148" s="5" t="s">
        <v>423</v>
      </c>
      <c r="D148" s="5" t="s">
        <v>422</v>
      </c>
      <c r="E148" s="5">
        <v>179235</v>
      </c>
      <c r="F148" s="5">
        <v>94070</v>
      </c>
      <c r="G148" s="5">
        <v>17715</v>
      </c>
      <c r="H148" s="5">
        <v>13454</v>
      </c>
      <c r="I148" s="5">
        <v>6261</v>
      </c>
      <c r="J148" s="5">
        <v>35720</v>
      </c>
      <c r="K148" s="5">
        <v>11029</v>
      </c>
      <c r="L148" s="5">
        <v>986</v>
      </c>
      <c r="M148" s="5">
        <v>0</v>
      </c>
      <c r="N148" s="5">
        <v>33851</v>
      </c>
      <c r="O148" s="5">
        <v>30494</v>
      </c>
      <c r="P148" s="5">
        <v>1902</v>
      </c>
      <c r="Q148" s="5">
        <v>376</v>
      </c>
      <c r="R148" s="5">
        <v>619</v>
      </c>
      <c r="S148" s="5">
        <v>404</v>
      </c>
      <c r="T148" s="5">
        <v>57</v>
      </c>
      <c r="U148" s="5">
        <v>0</v>
      </c>
      <c r="V148" s="5">
        <v>7575</v>
      </c>
      <c r="W148" s="5">
        <v>5138</v>
      </c>
      <c r="X148" s="5">
        <v>971</v>
      </c>
      <c r="Y148" s="5">
        <v>3</v>
      </c>
      <c r="Z148" s="5">
        <v>2</v>
      </c>
      <c r="AA148" s="5">
        <v>1460</v>
      </c>
      <c r="AB148" s="5">
        <v>0</v>
      </c>
      <c r="AC148" s="5">
        <v>0</v>
      </c>
      <c r="AD148" s="5">
        <v>8358</v>
      </c>
      <c r="AE148" s="5">
        <v>6233</v>
      </c>
      <c r="AF148" s="5">
        <v>307</v>
      </c>
      <c r="AG148" s="5">
        <v>155</v>
      </c>
      <c r="AH148" s="5">
        <v>213</v>
      </c>
      <c r="AI148" s="5">
        <v>1450</v>
      </c>
      <c r="AJ148" s="5">
        <v>0</v>
      </c>
      <c r="AK148" s="5">
        <v>15017</v>
      </c>
      <c r="AL148" s="5">
        <v>221</v>
      </c>
      <c r="AM148" s="5">
        <v>90</v>
      </c>
      <c r="AN148" s="5">
        <v>325</v>
      </c>
      <c r="AO148" s="5">
        <v>3455</v>
      </c>
      <c r="AP148" s="5">
        <v>6574</v>
      </c>
      <c r="AQ148" s="5">
        <v>4353</v>
      </c>
      <c r="AR148" s="5">
        <v>0</v>
      </c>
      <c r="AS148" s="5">
        <v>0</v>
      </c>
    </row>
    <row r="149" spans="1:45">
      <c r="A149" s="5">
        <v>1382</v>
      </c>
      <c r="B149" s="5">
        <v>3</v>
      </c>
      <c r="C149" s="5" t="s">
        <v>424</v>
      </c>
      <c r="D149" s="5" t="s">
        <v>425</v>
      </c>
      <c r="E149" s="5">
        <v>47988</v>
      </c>
      <c r="F149" s="5">
        <v>38481</v>
      </c>
      <c r="G149" s="5">
        <v>1376</v>
      </c>
      <c r="H149" s="5">
        <v>1935</v>
      </c>
      <c r="I149" s="5">
        <v>1090</v>
      </c>
      <c r="J149" s="5">
        <v>5106</v>
      </c>
      <c r="K149" s="5">
        <v>0</v>
      </c>
      <c r="L149" s="5">
        <v>0</v>
      </c>
      <c r="M149" s="5">
        <v>0</v>
      </c>
      <c r="N149" s="5">
        <v>30964</v>
      </c>
      <c r="O149" s="5">
        <v>30874</v>
      </c>
      <c r="P149" s="5">
        <v>85</v>
      </c>
      <c r="Q149" s="5">
        <v>5</v>
      </c>
      <c r="R149" s="5">
        <v>0</v>
      </c>
      <c r="S149" s="5">
        <v>0</v>
      </c>
      <c r="T149" s="5">
        <v>0</v>
      </c>
      <c r="U149" s="5">
        <v>0</v>
      </c>
      <c r="V149" s="5">
        <v>136</v>
      </c>
      <c r="W149" s="5">
        <v>136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1872</v>
      </c>
      <c r="AE149" s="5">
        <v>560</v>
      </c>
      <c r="AF149" s="5">
        <v>68</v>
      </c>
      <c r="AG149" s="5">
        <v>2</v>
      </c>
      <c r="AH149" s="5">
        <v>28</v>
      </c>
      <c r="AI149" s="5">
        <v>1214</v>
      </c>
      <c r="AJ149" s="5">
        <v>0</v>
      </c>
      <c r="AK149" s="5">
        <v>2246</v>
      </c>
      <c r="AL149" s="5">
        <v>652</v>
      </c>
      <c r="AM149" s="5">
        <v>17</v>
      </c>
      <c r="AN149" s="5">
        <v>67</v>
      </c>
      <c r="AO149" s="5">
        <v>1127</v>
      </c>
      <c r="AP149" s="5">
        <v>383</v>
      </c>
      <c r="AQ149" s="5">
        <v>0</v>
      </c>
      <c r="AR149" s="5">
        <v>0</v>
      </c>
      <c r="AS149" s="5">
        <v>0</v>
      </c>
    </row>
    <row r="150" spans="1:45">
      <c r="A150" s="5">
        <v>1382</v>
      </c>
      <c r="B150" s="5">
        <v>4</v>
      </c>
      <c r="C150" s="5" t="s">
        <v>426</v>
      </c>
      <c r="D150" s="5" t="s">
        <v>425</v>
      </c>
      <c r="E150" s="5">
        <v>47988</v>
      </c>
      <c r="F150" s="5">
        <v>38481</v>
      </c>
      <c r="G150" s="5">
        <v>1376</v>
      </c>
      <c r="H150" s="5">
        <v>1935</v>
      </c>
      <c r="I150" s="5">
        <v>1090</v>
      </c>
      <c r="J150" s="5">
        <v>5106</v>
      </c>
      <c r="K150" s="5">
        <v>0</v>
      </c>
      <c r="L150" s="5">
        <v>0</v>
      </c>
      <c r="M150" s="5">
        <v>0</v>
      </c>
      <c r="N150" s="5">
        <v>30964</v>
      </c>
      <c r="O150" s="5">
        <v>30874</v>
      </c>
      <c r="P150" s="5">
        <v>85</v>
      </c>
      <c r="Q150" s="5">
        <v>5</v>
      </c>
      <c r="R150" s="5">
        <v>0</v>
      </c>
      <c r="S150" s="5">
        <v>0</v>
      </c>
      <c r="T150" s="5">
        <v>0</v>
      </c>
      <c r="U150" s="5">
        <v>0</v>
      </c>
      <c r="V150" s="5">
        <v>136</v>
      </c>
      <c r="W150" s="5">
        <v>136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1872</v>
      </c>
      <c r="AE150" s="5">
        <v>560</v>
      </c>
      <c r="AF150" s="5">
        <v>68</v>
      </c>
      <c r="AG150" s="5">
        <v>2</v>
      </c>
      <c r="AH150" s="5">
        <v>28</v>
      </c>
      <c r="AI150" s="5">
        <v>1214</v>
      </c>
      <c r="AJ150" s="5">
        <v>0</v>
      </c>
      <c r="AK150" s="5">
        <v>2246</v>
      </c>
      <c r="AL150" s="5">
        <v>652</v>
      </c>
      <c r="AM150" s="5">
        <v>17</v>
      </c>
      <c r="AN150" s="5">
        <v>67</v>
      </c>
      <c r="AO150" s="5">
        <v>1127</v>
      </c>
      <c r="AP150" s="5">
        <v>383</v>
      </c>
      <c r="AQ150" s="5">
        <v>0</v>
      </c>
      <c r="AR150" s="5">
        <v>0</v>
      </c>
      <c r="AS150" s="5">
        <v>0</v>
      </c>
    </row>
    <row r="151" spans="1:45">
      <c r="A151" s="5">
        <v>1382</v>
      </c>
      <c r="B151" s="5">
        <v>3</v>
      </c>
      <c r="C151" s="5" t="s">
        <v>427</v>
      </c>
      <c r="D151" s="5" t="s">
        <v>428</v>
      </c>
      <c r="E151" s="5">
        <v>231995</v>
      </c>
      <c r="F151" s="5">
        <v>152303</v>
      </c>
      <c r="G151" s="5">
        <v>13187</v>
      </c>
      <c r="H151" s="5">
        <v>11669</v>
      </c>
      <c r="I151" s="5">
        <v>8276</v>
      </c>
      <c r="J151" s="5">
        <v>37569</v>
      </c>
      <c r="K151" s="5">
        <v>6268</v>
      </c>
      <c r="L151" s="5">
        <v>2724</v>
      </c>
      <c r="M151" s="5">
        <v>0</v>
      </c>
      <c r="N151" s="5">
        <v>61617</v>
      </c>
      <c r="O151" s="5">
        <v>55501</v>
      </c>
      <c r="P151" s="5">
        <v>900</v>
      </c>
      <c r="Q151" s="5">
        <v>2722</v>
      </c>
      <c r="R151" s="5">
        <v>2072</v>
      </c>
      <c r="S151" s="5">
        <v>399</v>
      </c>
      <c r="T151" s="5">
        <v>22</v>
      </c>
      <c r="U151" s="5">
        <v>0</v>
      </c>
      <c r="V151" s="5">
        <v>10989</v>
      </c>
      <c r="W151" s="5">
        <v>5279</v>
      </c>
      <c r="X151" s="5">
        <v>2029</v>
      </c>
      <c r="Y151" s="5">
        <v>37</v>
      </c>
      <c r="Z151" s="5">
        <v>159</v>
      </c>
      <c r="AA151" s="5">
        <v>3486</v>
      </c>
      <c r="AB151" s="5">
        <v>0</v>
      </c>
      <c r="AC151" s="5">
        <v>0</v>
      </c>
      <c r="AD151" s="5">
        <v>17347</v>
      </c>
      <c r="AE151" s="5">
        <v>12067</v>
      </c>
      <c r="AF151" s="5">
        <v>241</v>
      </c>
      <c r="AG151" s="5">
        <v>156</v>
      </c>
      <c r="AH151" s="5">
        <v>444</v>
      </c>
      <c r="AI151" s="5">
        <v>4439</v>
      </c>
      <c r="AJ151" s="5">
        <v>0</v>
      </c>
      <c r="AK151" s="5">
        <v>7174</v>
      </c>
      <c r="AL151" s="5">
        <v>597</v>
      </c>
      <c r="AM151" s="5">
        <v>14</v>
      </c>
      <c r="AN151" s="5">
        <v>108</v>
      </c>
      <c r="AO151" s="5">
        <v>2964</v>
      </c>
      <c r="AP151" s="5">
        <v>2667</v>
      </c>
      <c r="AQ151" s="5">
        <v>825</v>
      </c>
      <c r="AR151" s="5">
        <v>0</v>
      </c>
      <c r="AS151" s="5">
        <v>0</v>
      </c>
    </row>
    <row r="152" spans="1:45">
      <c r="A152" s="5">
        <v>1382</v>
      </c>
      <c r="B152" s="5">
        <v>14</v>
      </c>
      <c r="C152" s="5" t="s">
        <v>429</v>
      </c>
      <c r="D152" s="5" t="s">
        <v>430</v>
      </c>
      <c r="E152" s="5">
        <v>231995</v>
      </c>
      <c r="F152" s="5">
        <v>152303</v>
      </c>
      <c r="G152" s="5">
        <v>13187</v>
      </c>
      <c r="H152" s="5">
        <v>11669</v>
      </c>
      <c r="I152" s="5">
        <v>8276</v>
      </c>
      <c r="J152" s="5">
        <v>37569</v>
      </c>
      <c r="K152" s="5">
        <v>6268</v>
      </c>
      <c r="L152" s="5">
        <v>2724</v>
      </c>
      <c r="M152" s="5">
        <v>0</v>
      </c>
      <c r="N152" s="5">
        <v>61617</v>
      </c>
      <c r="O152" s="5">
        <v>55501</v>
      </c>
      <c r="P152" s="5">
        <v>900</v>
      </c>
      <c r="Q152" s="5">
        <v>2722</v>
      </c>
      <c r="R152" s="5">
        <v>2072</v>
      </c>
      <c r="S152" s="5">
        <v>399</v>
      </c>
      <c r="T152" s="5">
        <v>22</v>
      </c>
      <c r="U152" s="5">
        <v>0</v>
      </c>
      <c r="V152" s="5">
        <v>10989</v>
      </c>
      <c r="W152" s="5">
        <v>5279</v>
      </c>
      <c r="X152" s="5">
        <v>2029</v>
      </c>
      <c r="Y152" s="5">
        <v>37</v>
      </c>
      <c r="Z152" s="5">
        <v>159</v>
      </c>
      <c r="AA152" s="5">
        <v>3486</v>
      </c>
      <c r="AB152" s="5">
        <v>0</v>
      </c>
      <c r="AC152" s="5">
        <v>0</v>
      </c>
      <c r="AD152" s="5">
        <v>17347</v>
      </c>
      <c r="AE152" s="5">
        <v>12067</v>
      </c>
      <c r="AF152" s="5">
        <v>241</v>
      </c>
      <c r="AG152" s="5">
        <v>156</v>
      </c>
      <c r="AH152" s="5">
        <v>444</v>
      </c>
      <c r="AI152" s="5">
        <v>4439</v>
      </c>
      <c r="AJ152" s="5">
        <v>0</v>
      </c>
      <c r="AK152" s="5">
        <v>7174</v>
      </c>
      <c r="AL152" s="5">
        <v>597</v>
      </c>
      <c r="AM152" s="5">
        <v>14</v>
      </c>
      <c r="AN152" s="5">
        <v>108</v>
      </c>
      <c r="AO152" s="5">
        <v>2964</v>
      </c>
      <c r="AP152" s="5">
        <v>2667</v>
      </c>
      <c r="AQ152" s="5">
        <v>825</v>
      </c>
      <c r="AR152" s="5">
        <v>0</v>
      </c>
      <c r="AS152" s="5">
        <v>0</v>
      </c>
    </row>
    <row r="153" spans="1:45">
      <c r="A153" s="5">
        <v>1382</v>
      </c>
      <c r="B153" s="5">
        <v>3</v>
      </c>
      <c r="C153" s="5" t="s">
        <v>431</v>
      </c>
      <c r="D153" s="5" t="s">
        <v>432</v>
      </c>
      <c r="E153" s="5">
        <v>65352</v>
      </c>
      <c r="F153" s="5">
        <v>33593</v>
      </c>
      <c r="G153" s="5">
        <v>6347</v>
      </c>
      <c r="H153" s="5">
        <v>3561</v>
      </c>
      <c r="I153" s="5">
        <v>2557</v>
      </c>
      <c r="J153" s="5">
        <v>14795</v>
      </c>
      <c r="K153" s="5">
        <v>4097</v>
      </c>
      <c r="L153" s="5">
        <v>402</v>
      </c>
      <c r="M153" s="5">
        <v>0</v>
      </c>
      <c r="N153" s="5">
        <v>12026</v>
      </c>
      <c r="O153" s="5">
        <v>11483</v>
      </c>
      <c r="P153" s="5">
        <v>228</v>
      </c>
      <c r="Q153" s="5">
        <v>315</v>
      </c>
      <c r="R153" s="5">
        <v>0</v>
      </c>
      <c r="S153" s="5">
        <v>0</v>
      </c>
      <c r="T153" s="5">
        <v>0</v>
      </c>
      <c r="U153" s="5">
        <v>0</v>
      </c>
      <c r="V153" s="5">
        <v>3089</v>
      </c>
      <c r="W153" s="5">
        <v>2161</v>
      </c>
      <c r="X153" s="5">
        <v>174</v>
      </c>
      <c r="Y153" s="5">
        <v>76</v>
      </c>
      <c r="Z153" s="5">
        <v>26</v>
      </c>
      <c r="AA153" s="5">
        <v>644</v>
      </c>
      <c r="AB153" s="5">
        <v>8</v>
      </c>
      <c r="AC153" s="5">
        <v>0</v>
      </c>
      <c r="AD153" s="5">
        <v>11461</v>
      </c>
      <c r="AE153" s="5">
        <v>4995</v>
      </c>
      <c r="AF153" s="5">
        <v>287</v>
      </c>
      <c r="AG153" s="5">
        <v>454</v>
      </c>
      <c r="AH153" s="5">
        <v>210</v>
      </c>
      <c r="AI153" s="5">
        <v>5515</v>
      </c>
      <c r="AJ153" s="5">
        <v>0</v>
      </c>
      <c r="AK153" s="5">
        <v>6610</v>
      </c>
      <c r="AL153" s="5">
        <v>6145</v>
      </c>
      <c r="AM153" s="5">
        <v>0</v>
      </c>
      <c r="AN153" s="5">
        <v>29</v>
      </c>
      <c r="AO153" s="5">
        <v>436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1382</v>
      </c>
      <c r="B154" s="5">
        <v>4</v>
      </c>
      <c r="C154" s="5" t="s">
        <v>433</v>
      </c>
      <c r="D154" s="5" t="s">
        <v>432</v>
      </c>
      <c r="E154" s="5">
        <v>65352</v>
      </c>
      <c r="F154" s="5">
        <v>33593</v>
      </c>
      <c r="G154" s="5">
        <v>6347</v>
      </c>
      <c r="H154" s="5">
        <v>3561</v>
      </c>
      <c r="I154" s="5">
        <v>2557</v>
      </c>
      <c r="J154" s="5">
        <v>14795</v>
      </c>
      <c r="K154" s="5">
        <v>4097</v>
      </c>
      <c r="L154" s="5">
        <v>402</v>
      </c>
      <c r="M154" s="5">
        <v>0</v>
      </c>
      <c r="N154" s="5">
        <v>12026</v>
      </c>
      <c r="O154" s="5">
        <v>11483</v>
      </c>
      <c r="P154" s="5">
        <v>228</v>
      </c>
      <c r="Q154" s="5">
        <v>315</v>
      </c>
      <c r="R154" s="5">
        <v>0</v>
      </c>
      <c r="S154" s="5">
        <v>0</v>
      </c>
      <c r="T154" s="5">
        <v>0</v>
      </c>
      <c r="U154" s="5">
        <v>0</v>
      </c>
      <c r="V154" s="5">
        <v>3089</v>
      </c>
      <c r="W154" s="5">
        <v>2161</v>
      </c>
      <c r="X154" s="5">
        <v>174</v>
      </c>
      <c r="Y154" s="5">
        <v>76</v>
      </c>
      <c r="Z154" s="5">
        <v>26</v>
      </c>
      <c r="AA154" s="5">
        <v>644</v>
      </c>
      <c r="AB154" s="5">
        <v>8</v>
      </c>
      <c r="AC154" s="5">
        <v>0</v>
      </c>
      <c r="AD154" s="5">
        <v>11461</v>
      </c>
      <c r="AE154" s="5">
        <v>4995</v>
      </c>
      <c r="AF154" s="5">
        <v>287</v>
      </c>
      <c r="AG154" s="5">
        <v>454</v>
      </c>
      <c r="AH154" s="5">
        <v>210</v>
      </c>
      <c r="AI154" s="5">
        <v>5515</v>
      </c>
      <c r="AJ154" s="5">
        <v>0</v>
      </c>
      <c r="AK154" s="5">
        <v>6610</v>
      </c>
      <c r="AL154" s="5">
        <v>6145</v>
      </c>
      <c r="AM154" s="5">
        <v>0</v>
      </c>
      <c r="AN154" s="5">
        <v>29</v>
      </c>
      <c r="AO154" s="5">
        <v>436</v>
      </c>
      <c r="AP154" s="5">
        <v>0</v>
      </c>
      <c r="AQ154" s="5">
        <v>0</v>
      </c>
      <c r="AR154" s="5">
        <v>0</v>
      </c>
      <c r="AS154" s="5">
        <v>0</v>
      </c>
    </row>
    <row r="155" spans="1:45">
      <c r="A155" s="5">
        <v>1382</v>
      </c>
      <c r="B155" s="5">
        <v>3</v>
      </c>
      <c r="C155" s="5" t="s">
        <v>434</v>
      </c>
      <c r="D155" s="5" t="s">
        <v>435</v>
      </c>
      <c r="E155" s="5">
        <v>272198</v>
      </c>
      <c r="F155" s="5">
        <v>108974</v>
      </c>
      <c r="G155" s="5">
        <v>36263</v>
      </c>
      <c r="H155" s="5">
        <v>9801</v>
      </c>
      <c r="I155" s="5">
        <v>22423</v>
      </c>
      <c r="J155" s="5">
        <v>74109</v>
      </c>
      <c r="K155" s="5">
        <v>19880</v>
      </c>
      <c r="L155" s="5">
        <v>748</v>
      </c>
      <c r="M155" s="5">
        <v>0</v>
      </c>
      <c r="N155" s="5">
        <v>39471</v>
      </c>
      <c r="O155" s="5">
        <v>36764</v>
      </c>
      <c r="P155" s="5">
        <v>1993</v>
      </c>
      <c r="Q155" s="5">
        <v>419</v>
      </c>
      <c r="R155" s="5">
        <v>0</v>
      </c>
      <c r="S155" s="5">
        <v>288</v>
      </c>
      <c r="T155" s="5">
        <v>7</v>
      </c>
      <c r="U155" s="5">
        <v>0</v>
      </c>
      <c r="V155" s="5">
        <v>21609</v>
      </c>
      <c r="W155" s="5">
        <v>13533</v>
      </c>
      <c r="X155" s="5">
        <v>406</v>
      </c>
      <c r="Y155" s="5">
        <v>152</v>
      </c>
      <c r="Z155" s="5">
        <v>21</v>
      </c>
      <c r="AA155" s="5">
        <v>7496</v>
      </c>
      <c r="AB155" s="5">
        <v>0</v>
      </c>
      <c r="AC155" s="5">
        <v>0</v>
      </c>
      <c r="AD155" s="5">
        <v>22885</v>
      </c>
      <c r="AE155" s="5">
        <v>6561</v>
      </c>
      <c r="AF155" s="5">
        <v>1223</v>
      </c>
      <c r="AG155" s="5">
        <v>149</v>
      </c>
      <c r="AH155" s="5">
        <v>560</v>
      </c>
      <c r="AI155" s="5">
        <v>14391</v>
      </c>
      <c r="AJ155" s="5">
        <v>0</v>
      </c>
      <c r="AK155" s="5">
        <v>67949</v>
      </c>
      <c r="AL155" s="5">
        <v>14670</v>
      </c>
      <c r="AM155" s="5">
        <v>22204</v>
      </c>
      <c r="AN155" s="5">
        <v>1487</v>
      </c>
      <c r="AO155" s="5">
        <v>4204</v>
      </c>
      <c r="AP155" s="5">
        <v>13559</v>
      </c>
      <c r="AQ155" s="5">
        <v>11825</v>
      </c>
      <c r="AR155" s="5">
        <v>0</v>
      </c>
      <c r="AS155" s="5">
        <v>0</v>
      </c>
    </row>
    <row r="156" spans="1:45">
      <c r="A156" s="5">
        <v>1382</v>
      </c>
      <c r="B156" s="5">
        <v>4</v>
      </c>
      <c r="C156" s="5" t="s">
        <v>436</v>
      </c>
      <c r="D156" s="5" t="s">
        <v>435</v>
      </c>
      <c r="E156" s="5">
        <v>272198</v>
      </c>
      <c r="F156" s="5">
        <v>108974</v>
      </c>
      <c r="G156" s="5">
        <v>36263</v>
      </c>
      <c r="H156" s="5">
        <v>9801</v>
      </c>
      <c r="I156" s="5">
        <v>22423</v>
      </c>
      <c r="J156" s="5">
        <v>74109</v>
      </c>
      <c r="K156" s="5">
        <v>19880</v>
      </c>
      <c r="L156" s="5">
        <v>748</v>
      </c>
      <c r="M156" s="5">
        <v>0</v>
      </c>
      <c r="N156" s="5">
        <v>39471</v>
      </c>
      <c r="O156" s="5">
        <v>36764</v>
      </c>
      <c r="P156" s="5">
        <v>1993</v>
      </c>
      <c r="Q156" s="5">
        <v>419</v>
      </c>
      <c r="R156" s="5">
        <v>0</v>
      </c>
      <c r="S156" s="5">
        <v>288</v>
      </c>
      <c r="T156" s="5">
        <v>7</v>
      </c>
      <c r="U156" s="5">
        <v>0</v>
      </c>
      <c r="V156" s="5">
        <v>21609</v>
      </c>
      <c r="W156" s="5">
        <v>13533</v>
      </c>
      <c r="X156" s="5">
        <v>406</v>
      </c>
      <c r="Y156" s="5">
        <v>152</v>
      </c>
      <c r="Z156" s="5">
        <v>21</v>
      </c>
      <c r="AA156" s="5">
        <v>7496</v>
      </c>
      <c r="AB156" s="5">
        <v>0</v>
      </c>
      <c r="AC156" s="5">
        <v>0</v>
      </c>
      <c r="AD156" s="5">
        <v>22885</v>
      </c>
      <c r="AE156" s="5">
        <v>6561</v>
      </c>
      <c r="AF156" s="5">
        <v>1223</v>
      </c>
      <c r="AG156" s="5">
        <v>149</v>
      </c>
      <c r="AH156" s="5">
        <v>560</v>
      </c>
      <c r="AI156" s="5">
        <v>14391</v>
      </c>
      <c r="AJ156" s="5">
        <v>0</v>
      </c>
      <c r="AK156" s="5">
        <v>67949</v>
      </c>
      <c r="AL156" s="5">
        <v>14670</v>
      </c>
      <c r="AM156" s="5">
        <v>22204</v>
      </c>
      <c r="AN156" s="5">
        <v>1487</v>
      </c>
      <c r="AO156" s="5">
        <v>4204</v>
      </c>
      <c r="AP156" s="5">
        <v>13559</v>
      </c>
      <c r="AQ156" s="5">
        <v>11825</v>
      </c>
      <c r="AR156" s="5">
        <v>0</v>
      </c>
      <c r="AS156" s="5">
        <v>0</v>
      </c>
    </row>
    <row r="157" spans="1:45">
      <c r="A157" s="5">
        <v>1382</v>
      </c>
      <c r="B157" s="5">
        <v>3</v>
      </c>
      <c r="C157" s="5" t="s">
        <v>437</v>
      </c>
      <c r="D157" s="5" t="s">
        <v>438</v>
      </c>
      <c r="E157" s="5">
        <v>62942</v>
      </c>
      <c r="F157" s="5">
        <v>30398</v>
      </c>
      <c r="G157" s="5">
        <v>4020</v>
      </c>
      <c r="H157" s="5">
        <v>3111</v>
      </c>
      <c r="I157" s="5">
        <v>2771</v>
      </c>
      <c r="J157" s="5">
        <v>12640</v>
      </c>
      <c r="K157" s="5">
        <v>9936</v>
      </c>
      <c r="L157" s="5">
        <v>65</v>
      </c>
      <c r="M157" s="5">
        <v>0</v>
      </c>
      <c r="N157" s="5">
        <v>24856</v>
      </c>
      <c r="O157" s="5">
        <v>22062</v>
      </c>
      <c r="P157" s="5">
        <v>2350</v>
      </c>
      <c r="Q157" s="5">
        <v>22</v>
      </c>
      <c r="R157" s="5">
        <v>423</v>
      </c>
      <c r="S157" s="5">
        <v>0</v>
      </c>
      <c r="T157" s="5">
        <v>0</v>
      </c>
      <c r="U157" s="5">
        <v>0</v>
      </c>
      <c r="V157" s="5">
        <v>13460</v>
      </c>
      <c r="W157" s="5">
        <v>13356</v>
      </c>
      <c r="X157" s="5">
        <v>31</v>
      </c>
      <c r="Y157" s="5">
        <v>29</v>
      </c>
      <c r="Z157" s="5">
        <v>0</v>
      </c>
      <c r="AA157" s="5">
        <v>44</v>
      </c>
      <c r="AB157" s="5">
        <v>0</v>
      </c>
      <c r="AC157" s="5">
        <v>0</v>
      </c>
      <c r="AD157" s="5">
        <v>793</v>
      </c>
      <c r="AE157" s="5">
        <v>692</v>
      </c>
      <c r="AF157" s="5">
        <v>20</v>
      </c>
      <c r="AG157" s="5">
        <v>16</v>
      </c>
      <c r="AH157" s="5">
        <v>47</v>
      </c>
      <c r="AI157" s="5">
        <v>18</v>
      </c>
      <c r="AJ157" s="5">
        <v>0</v>
      </c>
      <c r="AK157" s="5">
        <v>3141</v>
      </c>
      <c r="AL157" s="5">
        <v>3117</v>
      </c>
      <c r="AM157" s="5">
        <v>24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1382</v>
      </c>
      <c r="B158" s="5">
        <v>4</v>
      </c>
      <c r="C158" s="5" t="s">
        <v>439</v>
      </c>
      <c r="D158" s="5" t="s">
        <v>438</v>
      </c>
      <c r="E158" s="5">
        <v>62942</v>
      </c>
      <c r="F158" s="5">
        <v>30398</v>
      </c>
      <c r="G158" s="5">
        <v>4020</v>
      </c>
      <c r="H158" s="5">
        <v>3111</v>
      </c>
      <c r="I158" s="5">
        <v>2771</v>
      </c>
      <c r="J158" s="5">
        <v>12640</v>
      </c>
      <c r="K158" s="5">
        <v>9936</v>
      </c>
      <c r="L158" s="5">
        <v>65</v>
      </c>
      <c r="M158" s="5">
        <v>0</v>
      </c>
      <c r="N158" s="5">
        <v>24856</v>
      </c>
      <c r="O158" s="5">
        <v>22062</v>
      </c>
      <c r="P158" s="5">
        <v>2350</v>
      </c>
      <c r="Q158" s="5">
        <v>22</v>
      </c>
      <c r="R158" s="5">
        <v>423</v>
      </c>
      <c r="S158" s="5">
        <v>0</v>
      </c>
      <c r="T158" s="5">
        <v>0</v>
      </c>
      <c r="U158" s="5">
        <v>0</v>
      </c>
      <c r="V158" s="5">
        <v>13460</v>
      </c>
      <c r="W158" s="5">
        <v>13356</v>
      </c>
      <c r="X158" s="5">
        <v>31</v>
      </c>
      <c r="Y158" s="5">
        <v>29</v>
      </c>
      <c r="Z158" s="5">
        <v>0</v>
      </c>
      <c r="AA158" s="5">
        <v>44</v>
      </c>
      <c r="AB158" s="5">
        <v>0</v>
      </c>
      <c r="AC158" s="5">
        <v>0</v>
      </c>
      <c r="AD158" s="5">
        <v>793</v>
      </c>
      <c r="AE158" s="5">
        <v>692</v>
      </c>
      <c r="AF158" s="5">
        <v>20</v>
      </c>
      <c r="AG158" s="5">
        <v>16</v>
      </c>
      <c r="AH158" s="5">
        <v>47</v>
      </c>
      <c r="AI158" s="5">
        <v>18</v>
      </c>
      <c r="AJ158" s="5">
        <v>0</v>
      </c>
      <c r="AK158" s="5">
        <v>3141</v>
      </c>
      <c r="AL158" s="5">
        <v>3117</v>
      </c>
      <c r="AM158" s="5">
        <v>24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1382</v>
      </c>
      <c r="B159" s="5">
        <v>2</v>
      </c>
      <c r="C159" s="5" t="s">
        <v>440</v>
      </c>
      <c r="D159" s="5" t="s">
        <v>441</v>
      </c>
      <c r="E159" s="5">
        <v>2072767</v>
      </c>
      <c r="F159" s="5">
        <v>1433553</v>
      </c>
      <c r="G159" s="5">
        <v>79384</v>
      </c>
      <c r="H159" s="5">
        <v>46771</v>
      </c>
      <c r="I159" s="5">
        <v>56442</v>
      </c>
      <c r="J159" s="5">
        <v>270522</v>
      </c>
      <c r="K159" s="5">
        <v>179816</v>
      </c>
      <c r="L159" s="5">
        <v>6280</v>
      </c>
      <c r="M159" s="5">
        <v>0</v>
      </c>
      <c r="N159" s="5">
        <v>311618</v>
      </c>
      <c r="O159" s="5">
        <v>278756</v>
      </c>
      <c r="P159" s="5">
        <v>12773</v>
      </c>
      <c r="Q159" s="5">
        <v>11001</v>
      </c>
      <c r="R159" s="5">
        <v>6731</v>
      </c>
      <c r="S159" s="5">
        <v>0</v>
      </c>
      <c r="T159" s="5">
        <v>2358</v>
      </c>
      <c r="U159" s="5">
        <v>0</v>
      </c>
      <c r="V159" s="5">
        <v>71880</v>
      </c>
      <c r="W159" s="5">
        <v>53542</v>
      </c>
      <c r="X159" s="5">
        <v>1263</v>
      </c>
      <c r="Y159" s="5">
        <v>386</v>
      </c>
      <c r="Z159" s="5">
        <v>623</v>
      </c>
      <c r="AA159" s="5">
        <v>15902</v>
      </c>
      <c r="AB159" s="5">
        <v>164</v>
      </c>
      <c r="AC159" s="5">
        <v>0</v>
      </c>
      <c r="AD159" s="5">
        <v>166321</v>
      </c>
      <c r="AE159" s="5">
        <v>134290</v>
      </c>
      <c r="AF159" s="5">
        <v>1940</v>
      </c>
      <c r="AG159" s="5">
        <v>2024</v>
      </c>
      <c r="AH159" s="5">
        <v>3806</v>
      </c>
      <c r="AI159" s="5">
        <v>24261</v>
      </c>
      <c r="AJ159" s="5">
        <v>0</v>
      </c>
      <c r="AK159" s="5">
        <v>91390</v>
      </c>
      <c r="AL159" s="5">
        <v>18522</v>
      </c>
      <c r="AM159" s="5">
        <v>2953</v>
      </c>
      <c r="AN159" s="5">
        <v>3014</v>
      </c>
      <c r="AO159" s="5">
        <v>15036</v>
      </c>
      <c r="AP159" s="5">
        <v>33373</v>
      </c>
      <c r="AQ159" s="5">
        <v>18319</v>
      </c>
      <c r="AR159" s="5">
        <v>173</v>
      </c>
      <c r="AS159" s="5">
        <v>0</v>
      </c>
    </row>
    <row r="160" spans="1:45">
      <c r="A160" s="5">
        <v>1382</v>
      </c>
      <c r="B160" s="5">
        <v>3</v>
      </c>
      <c r="C160" s="5" t="s">
        <v>442</v>
      </c>
      <c r="D160" s="5" t="s">
        <v>443</v>
      </c>
      <c r="E160" s="5">
        <v>1826548</v>
      </c>
      <c r="F160" s="5">
        <v>1330789</v>
      </c>
      <c r="G160" s="5">
        <v>63492</v>
      </c>
      <c r="H160" s="5">
        <v>36224</v>
      </c>
      <c r="I160" s="5">
        <v>40647</v>
      </c>
      <c r="J160" s="5">
        <v>228292</v>
      </c>
      <c r="K160" s="5">
        <v>125108</v>
      </c>
      <c r="L160" s="5">
        <v>1997</v>
      </c>
      <c r="M160" s="5">
        <v>0</v>
      </c>
      <c r="N160" s="5">
        <v>276858</v>
      </c>
      <c r="O160" s="5">
        <v>252012</v>
      </c>
      <c r="P160" s="5">
        <v>11634</v>
      </c>
      <c r="Q160" s="5">
        <v>9766</v>
      </c>
      <c r="R160" s="5">
        <v>3128</v>
      </c>
      <c r="S160" s="5">
        <v>0</v>
      </c>
      <c r="T160" s="5">
        <v>318</v>
      </c>
      <c r="U160" s="5">
        <v>0</v>
      </c>
      <c r="V160" s="5">
        <v>26196</v>
      </c>
      <c r="W160" s="5">
        <v>22645</v>
      </c>
      <c r="X160" s="5">
        <v>437</v>
      </c>
      <c r="Y160" s="5">
        <v>194</v>
      </c>
      <c r="Z160" s="5">
        <v>268</v>
      </c>
      <c r="AA160" s="5">
        <v>2510</v>
      </c>
      <c r="AB160" s="5">
        <v>142</v>
      </c>
      <c r="AC160" s="5">
        <v>0</v>
      </c>
      <c r="AD160" s="5">
        <v>146881</v>
      </c>
      <c r="AE160" s="5">
        <v>123460</v>
      </c>
      <c r="AF160" s="5">
        <v>1043</v>
      </c>
      <c r="AG160" s="5">
        <v>1687</v>
      </c>
      <c r="AH160" s="5">
        <v>2491</v>
      </c>
      <c r="AI160" s="5">
        <v>18200</v>
      </c>
      <c r="AJ160" s="5">
        <v>0</v>
      </c>
      <c r="AK160" s="5">
        <v>22480</v>
      </c>
      <c r="AL160" s="5">
        <v>3966</v>
      </c>
      <c r="AM160" s="5">
        <v>1021</v>
      </c>
      <c r="AN160" s="5">
        <v>1943</v>
      </c>
      <c r="AO160" s="5">
        <v>10496</v>
      </c>
      <c r="AP160" s="5">
        <v>4887</v>
      </c>
      <c r="AQ160" s="5">
        <v>0</v>
      </c>
      <c r="AR160" s="5">
        <v>166</v>
      </c>
      <c r="AS160" s="5">
        <v>0</v>
      </c>
    </row>
    <row r="161" spans="1:45">
      <c r="A161" s="5">
        <v>1382</v>
      </c>
      <c r="B161" s="5">
        <v>4</v>
      </c>
      <c r="C161" s="5" t="s">
        <v>444</v>
      </c>
      <c r="D161" s="5" t="s">
        <v>445</v>
      </c>
      <c r="E161" s="5">
        <v>1271542</v>
      </c>
      <c r="F161" s="5">
        <v>1103397</v>
      </c>
      <c r="G161" s="5">
        <v>16953</v>
      </c>
      <c r="H161" s="5">
        <v>14866</v>
      </c>
      <c r="I161" s="5">
        <v>3041</v>
      </c>
      <c r="J161" s="5">
        <v>98142</v>
      </c>
      <c r="K161" s="5">
        <v>34992</v>
      </c>
      <c r="L161" s="5">
        <v>151</v>
      </c>
      <c r="M161" s="5">
        <v>0</v>
      </c>
      <c r="N161" s="5">
        <v>170517</v>
      </c>
      <c r="O161" s="5">
        <v>155955</v>
      </c>
      <c r="P161" s="5">
        <v>5669</v>
      </c>
      <c r="Q161" s="5">
        <v>7779</v>
      </c>
      <c r="R161" s="5">
        <v>931</v>
      </c>
      <c r="S161" s="5">
        <v>0</v>
      </c>
      <c r="T161" s="5">
        <v>183</v>
      </c>
      <c r="U161" s="5">
        <v>0</v>
      </c>
      <c r="V161" s="5">
        <v>1682</v>
      </c>
      <c r="W161" s="5">
        <v>1407</v>
      </c>
      <c r="X161" s="5">
        <v>18</v>
      </c>
      <c r="Y161" s="5">
        <v>0</v>
      </c>
      <c r="Z161" s="5">
        <v>15</v>
      </c>
      <c r="AA161" s="5">
        <v>242</v>
      </c>
      <c r="AB161" s="5">
        <v>0</v>
      </c>
      <c r="AC161" s="5">
        <v>0</v>
      </c>
      <c r="AD161" s="5">
        <v>105107</v>
      </c>
      <c r="AE161" s="5">
        <v>102354</v>
      </c>
      <c r="AF161" s="5">
        <v>74</v>
      </c>
      <c r="AG161" s="5">
        <v>751</v>
      </c>
      <c r="AH161" s="5">
        <v>1134</v>
      </c>
      <c r="AI161" s="5">
        <v>795</v>
      </c>
      <c r="AJ161" s="5">
        <v>0</v>
      </c>
      <c r="AK161" s="5">
        <v>4295</v>
      </c>
      <c r="AL161" s="5">
        <v>1284</v>
      </c>
      <c r="AM161" s="5">
        <v>345</v>
      </c>
      <c r="AN161" s="5">
        <v>1244</v>
      </c>
      <c r="AO161" s="5">
        <v>933</v>
      </c>
      <c r="AP161" s="5">
        <v>481</v>
      </c>
      <c r="AQ161" s="5">
        <v>0</v>
      </c>
      <c r="AR161" s="5">
        <v>8</v>
      </c>
      <c r="AS161" s="5">
        <v>0</v>
      </c>
    </row>
    <row r="162" spans="1:45">
      <c r="A162" s="5">
        <v>1382</v>
      </c>
      <c r="B162" s="5">
        <v>4</v>
      </c>
      <c r="C162" s="5" t="s">
        <v>446</v>
      </c>
      <c r="D162" s="5" t="s">
        <v>447</v>
      </c>
      <c r="E162" s="5">
        <v>7305</v>
      </c>
      <c r="F162" s="5">
        <v>6871</v>
      </c>
      <c r="G162" s="5">
        <v>93</v>
      </c>
      <c r="H162" s="5">
        <v>341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5245</v>
      </c>
      <c r="O162" s="5">
        <v>5222</v>
      </c>
      <c r="P162" s="5">
        <v>23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26</v>
      </c>
      <c r="W162" s="5">
        <v>26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375</v>
      </c>
      <c r="AE162" s="5">
        <v>188</v>
      </c>
      <c r="AF162" s="5">
        <v>0</v>
      </c>
      <c r="AG162" s="5">
        <v>0</v>
      </c>
      <c r="AH162" s="5">
        <v>0</v>
      </c>
      <c r="AI162" s="5">
        <v>188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1382</v>
      </c>
      <c r="B163" s="5">
        <v>4</v>
      </c>
      <c r="C163" s="5" t="s">
        <v>448</v>
      </c>
      <c r="D163" s="5" t="s">
        <v>449</v>
      </c>
      <c r="E163" s="5">
        <v>153189</v>
      </c>
      <c r="F163" s="5">
        <v>47994</v>
      </c>
      <c r="G163" s="5">
        <v>21492</v>
      </c>
      <c r="H163" s="5">
        <v>4676</v>
      </c>
      <c r="I163" s="5">
        <v>7887</v>
      </c>
      <c r="J163" s="5">
        <v>16625</v>
      </c>
      <c r="K163" s="5">
        <v>53420</v>
      </c>
      <c r="L163" s="5">
        <v>1096</v>
      </c>
      <c r="M163" s="5">
        <v>0</v>
      </c>
      <c r="N163" s="5">
        <v>20632</v>
      </c>
      <c r="O163" s="5">
        <v>17026</v>
      </c>
      <c r="P163" s="5">
        <v>1638</v>
      </c>
      <c r="Q163" s="5">
        <v>604</v>
      </c>
      <c r="R163" s="5">
        <v>1300</v>
      </c>
      <c r="S163" s="5">
        <v>0</v>
      </c>
      <c r="T163" s="5">
        <v>65</v>
      </c>
      <c r="U163" s="5">
        <v>0</v>
      </c>
      <c r="V163" s="5">
        <v>7039</v>
      </c>
      <c r="W163" s="5">
        <v>5412</v>
      </c>
      <c r="X163" s="5">
        <v>217</v>
      </c>
      <c r="Y163" s="5">
        <v>149</v>
      </c>
      <c r="Z163" s="5">
        <v>211</v>
      </c>
      <c r="AA163" s="5">
        <v>909</v>
      </c>
      <c r="AB163" s="5">
        <v>141</v>
      </c>
      <c r="AC163" s="5">
        <v>0</v>
      </c>
      <c r="AD163" s="5">
        <v>12202</v>
      </c>
      <c r="AE163" s="5">
        <v>6935</v>
      </c>
      <c r="AF163" s="5">
        <v>572</v>
      </c>
      <c r="AG163" s="5">
        <v>264</v>
      </c>
      <c r="AH163" s="5">
        <v>578</v>
      </c>
      <c r="AI163" s="5">
        <v>3853</v>
      </c>
      <c r="AJ163" s="5">
        <v>0</v>
      </c>
      <c r="AK163" s="5">
        <v>8681</v>
      </c>
      <c r="AL163" s="5">
        <v>326</v>
      </c>
      <c r="AM163" s="5">
        <v>494</v>
      </c>
      <c r="AN163" s="5">
        <v>35</v>
      </c>
      <c r="AO163" s="5">
        <v>6664</v>
      </c>
      <c r="AP163" s="5">
        <v>1004</v>
      </c>
      <c r="AQ163" s="5">
        <v>0</v>
      </c>
      <c r="AR163" s="5">
        <v>158</v>
      </c>
      <c r="AS163" s="5">
        <v>0</v>
      </c>
    </row>
    <row r="164" spans="1:45">
      <c r="A164" s="5">
        <v>1382</v>
      </c>
      <c r="B164" s="5">
        <v>4</v>
      </c>
      <c r="C164" s="5" t="s">
        <v>450</v>
      </c>
      <c r="D164" s="5" t="s">
        <v>451</v>
      </c>
      <c r="E164" s="5">
        <v>15807</v>
      </c>
      <c r="F164" s="5">
        <v>6966</v>
      </c>
      <c r="G164" s="5">
        <v>572</v>
      </c>
      <c r="H164" s="5">
        <v>841</v>
      </c>
      <c r="I164" s="5">
        <v>688</v>
      </c>
      <c r="J164" s="5">
        <v>6118</v>
      </c>
      <c r="K164" s="5">
        <v>575</v>
      </c>
      <c r="L164" s="5">
        <v>46</v>
      </c>
      <c r="M164" s="5">
        <v>0</v>
      </c>
      <c r="N164" s="5">
        <v>3159</v>
      </c>
      <c r="O164" s="5">
        <v>3071</v>
      </c>
      <c r="P164" s="5">
        <v>56</v>
      </c>
      <c r="Q164" s="5">
        <v>32</v>
      </c>
      <c r="R164" s="5">
        <v>0</v>
      </c>
      <c r="S164" s="5">
        <v>0</v>
      </c>
      <c r="T164" s="5">
        <v>0</v>
      </c>
      <c r="U164" s="5">
        <v>0</v>
      </c>
      <c r="V164" s="5">
        <v>1609</v>
      </c>
      <c r="W164" s="5">
        <v>1460</v>
      </c>
      <c r="X164" s="5">
        <v>55</v>
      </c>
      <c r="Y164" s="5">
        <v>5</v>
      </c>
      <c r="Z164" s="5">
        <v>10</v>
      </c>
      <c r="AA164" s="5">
        <v>78</v>
      </c>
      <c r="AB164" s="5">
        <v>1</v>
      </c>
      <c r="AC164" s="5">
        <v>0</v>
      </c>
      <c r="AD164" s="5">
        <v>6849</v>
      </c>
      <c r="AE164" s="5">
        <v>5587</v>
      </c>
      <c r="AF164" s="5">
        <v>18</v>
      </c>
      <c r="AG164" s="5">
        <v>21</v>
      </c>
      <c r="AH164" s="5">
        <v>86</v>
      </c>
      <c r="AI164" s="5">
        <v>1138</v>
      </c>
      <c r="AJ164" s="5">
        <v>0</v>
      </c>
      <c r="AK164" s="5">
        <v>2914</v>
      </c>
      <c r="AL164" s="5">
        <v>770</v>
      </c>
      <c r="AM164" s="5">
        <v>0</v>
      </c>
      <c r="AN164" s="5">
        <v>8</v>
      </c>
      <c r="AO164" s="5">
        <v>6</v>
      </c>
      <c r="AP164" s="5">
        <v>2130</v>
      </c>
      <c r="AQ164" s="5">
        <v>0</v>
      </c>
      <c r="AR164" s="5">
        <v>0</v>
      </c>
      <c r="AS164" s="5">
        <v>0</v>
      </c>
    </row>
    <row r="165" spans="1:45">
      <c r="A165" s="5">
        <v>1382</v>
      </c>
      <c r="B165" s="5">
        <v>4</v>
      </c>
      <c r="C165" s="5" t="s">
        <v>452</v>
      </c>
      <c r="D165" s="5" t="s">
        <v>453</v>
      </c>
      <c r="E165" s="5">
        <v>11037</v>
      </c>
      <c r="F165" s="5">
        <v>3747</v>
      </c>
      <c r="G165" s="5">
        <v>1330</v>
      </c>
      <c r="H165" s="5">
        <v>1482</v>
      </c>
      <c r="I165" s="5">
        <v>234</v>
      </c>
      <c r="J165" s="5">
        <v>1017</v>
      </c>
      <c r="K165" s="5">
        <v>3166</v>
      </c>
      <c r="L165" s="5">
        <v>61</v>
      </c>
      <c r="M165" s="5">
        <v>0</v>
      </c>
      <c r="N165" s="5">
        <v>939</v>
      </c>
      <c r="O165" s="5">
        <v>738</v>
      </c>
      <c r="P165" s="5">
        <v>178</v>
      </c>
      <c r="Q165" s="5">
        <v>23</v>
      </c>
      <c r="R165" s="5">
        <v>0</v>
      </c>
      <c r="S165" s="5">
        <v>0</v>
      </c>
      <c r="T165" s="5">
        <v>0</v>
      </c>
      <c r="U165" s="5">
        <v>0</v>
      </c>
      <c r="V165" s="5">
        <v>1381</v>
      </c>
      <c r="W165" s="5">
        <v>1151</v>
      </c>
      <c r="X165" s="5">
        <v>21</v>
      </c>
      <c r="Y165" s="5">
        <v>10</v>
      </c>
      <c r="Z165" s="5">
        <v>23</v>
      </c>
      <c r="AA165" s="5">
        <v>176</v>
      </c>
      <c r="AB165" s="5">
        <v>0</v>
      </c>
      <c r="AC165" s="5">
        <v>0</v>
      </c>
      <c r="AD165" s="5">
        <v>832</v>
      </c>
      <c r="AE165" s="5">
        <v>348</v>
      </c>
      <c r="AF165" s="5">
        <v>8</v>
      </c>
      <c r="AG165" s="5">
        <v>7</v>
      </c>
      <c r="AH165" s="5">
        <v>70</v>
      </c>
      <c r="AI165" s="5">
        <v>399</v>
      </c>
      <c r="AJ165" s="5">
        <v>0</v>
      </c>
      <c r="AK165" s="5">
        <v>136</v>
      </c>
      <c r="AL165" s="5">
        <v>0</v>
      </c>
      <c r="AM165" s="5">
        <v>0</v>
      </c>
      <c r="AN165" s="5">
        <v>0</v>
      </c>
      <c r="AO165" s="5">
        <v>136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1382</v>
      </c>
      <c r="B166" s="5">
        <v>4</v>
      </c>
      <c r="C166" s="5" t="s">
        <v>454</v>
      </c>
      <c r="D166" s="5" t="s">
        <v>455</v>
      </c>
      <c r="E166" s="5">
        <v>31937</v>
      </c>
      <c r="F166" s="5">
        <v>15131</v>
      </c>
      <c r="G166" s="5">
        <v>1685</v>
      </c>
      <c r="H166" s="5">
        <v>2447</v>
      </c>
      <c r="I166" s="5">
        <v>2535</v>
      </c>
      <c r="J166" s="5">
        <v>8447</v>
      </c>
      <c r="K166" s="5">
        <v>1540</v>
      </c>
      <c r="L166" s="5">
        <v>151</v>
      </c>
      <c r="M166" s="5">
        <v>0</v>
      </c>
      <c r="N166" s="5">
        <v>6234</v>
      </c>
      <c r="O166" s="5">
        <v>4890</v>
      </c>
      <c r="P166" s="5">
        <v>556</v>
      </c>
      <c r="Q166" s="5">
        <v>506</v>
      </c>
      <c r="R166" s="5">
        <v>282</v>
      </c>
      <c r="S166" s="5">
        <v>0</v>
      </c>
      <c r="T166" s="5">
        <v>0</v>
      </c>
      <c r="U166" s="5">
        <v>0</v>
      </c>
      <c r="V166" s="5">
        <v>1293</v>
      </c>
      <c r="W166" s="5">
        <v>761</v>
      </c>
      <c r="X166" s="5">
        <v>69</v>
      </c>
      <c r="Y166" s="5">
        <v>10</v>
      </c>
      <c r="Z166" s="5">
        <v>0</v>
      </c>
      <c r="AA166" s="5">
        <v>453</v>
      </c>
      <c r="AB166" s="5">
        <v>0</v>
      </c>
      <c r="AC166" s="5">
        <v>0</v>
      </c>
      <c r="AD166" s="5">
        <v>3399</v>
      </c>
      <c r="AE166" s="5">
        <v>2029</v>
      </c>
      <c r="AF166" s="5">
        <v>22</v>
      </c>
      <c r="AG166" s="5">
        <v>153</v>
      </c>
      <c r="AH166" s="5">
        <v>230</v>
      </c>
      <c r="AI166" s="5">
        <v>965</v>
      </c>
      <c r="AJ166" s="5">
        <v>0</v>
      </c>
      <c r="AK166" s="5">
        <v>1768</v>
      </c>
      <c r="AL166" s="5">
        <v>54</v>
      </c>
      <c r="AM166" s="5">
        <v>102</v>
      </c>
      <c r="AN166" s="5">
        <v>121</v>
      </c>
      <c r="AO166" s="5">
        <v>276</v>
      </c>
      <c r="AP166" s="5">
        <v>1215</v>
      </c>
      <c r="AQ166" s="5">
        <v>0</v>
      </c>
      <c r="AR166" s="5">
        <v>0</v>
      </c>
      <c r="AS166" s="5">
        <v>0</v>
      </c>
    </row>
    <row r="167" spans="1:45">
      <c r="A167" s="5">
        <v>1382</v>
      </c>
      <c r="B167" s="5">
        <v>4</v>
      </c>
      <c r="C167" s="5" t="s">
        <v>456</v>
      </c>
      <c r="D167" s="5" t="s">
        <v>457</v>
      </c>
      <c r="E167" s="5">
        <v>14978</v>
      </c>
      <c r="F167" s="5">
        <v>576</v>
      </c>
      <c r="G167" s="5">
        <v>124</v>
      </c>
      <c r="H167" s="5">
        <v>800</v>
      </c>
      <c r="I167" s="5">
        <v>750</v>
      </c>
      <c r="J167" s="5">
        <v>12728</v>
      </c>
      <c r="K167" s="5">
        <v>0</v>
      </c>
      <c r="L167" s="5">
        <v>0</v>
      </c>
      <c r="M167" s="5">
        <v>0</v>
      </c>
      <c r="N167" s="5">
        <v>2</v>
      </c>
      <c r="O167" s="5">
        <v>0</v>
      </c>
      <c r="P167" s="5">
        <v>2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5</v>
      </c>
      <c r="AE167" s="5">
        <v>5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71</v>
      </c>
      <c r="AL167" s="5">
        <v>0</v>
      </c>
      <c r="AM167" s="5">
        <v>0</v>
      </c>
      <c r="AN167" s="5">
        <v>0</v>
      </c>
      <c r="AO167" s="5">
        <v>71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1382</v>
      </c>
      <c r="B168" s="5">
        <v>9</v>
      </c>
      <c r="C168" s="5" t="s">
        <v>458</v>
      </c>
      <c r="D168" s="5" t="s">
        <v>459</v>
      </c>
      <c r="E168" s="5">
        <v>320752</v>
      </c>
      <c r="F168" s="5">
        <v>146107</v>
      </c>
      <c r="G168" s="5">
        <v>21242</v>
      </c>
      <c r="H168" s="5">
        <v>10771</v>
      </c>
      <c r="I168" s="5">
        <v>25511</v>
      </c>
      <c r="J168" s="5">
        <v>85214</v>
      </c>
      <c r="K168" s="5">
        <v>31414</v>
      </c>
      <c r="L168" s="5">
        <v>492</v>
      </c>
      <c r="M168" s="5">
        <v>0</v>
      </c>
      <c r="N168" s="5">
        <v>70129</v>
      </c>
      <c r="O168" s="5">
        <v>65112</v>
      </c>
      <c r="P168" s="5">
        <v>3510</v>
      </c>
      <c r="Q168" s="5">
        <v>821</v>
      </c>
      <c r="R168" s="5">
        <v>615</v>
      </c>
      <c r="S168" s="5">
        <v>0</v>
      </c>
      <c r="T168" s="5">
        <v>71</v>
      </c>
      <c r="U168" s="5">
        <v>0</v>
      </c>
      <c r="V168" s="5">
        <v>13166</v>
      </c>
      <c r="W168" s="5">
        <v>12427</v>
      </c>
      <c r="X168" s="5">
        <v>56</v>
      </c>
      <c r="Y168" s="5">
        <v>21</v>
      </c>
      <c r="Z168" s="5">
        <v>9</v>
      </c>
      <c r="AA168" s="5">
        <v>653</v>
      </c>
      <c r="AB168" s="5">
        <v>0</v>
      </c>
      <c r="AC168" s="5">
        <v>0</v>
      </c>
      <c r="AD168" s="5">
        <v>18112</v>
      </c>
      <c r="AE168" s="5">
        <v>6015</v>
      </c>
      <c r="AF168" s="5">
        <v>350</v>
      </c>
      <c r="AG168" s="5">
        <v>492</v>
      </c>
      <c r="AH168" s="5">
        <v>393</v>
      </c>
      <c r="AI168" s="5">
        <v>10863</v>
      </c>
      <c r="AJ168" s="5">
        <v>0</v>
      </c>
      <c r="AK168" s="5">
        <v>4616</v>
      </c>
      <c r="AL168" s="5">
        <v>1533</v>
      </c>
      <c r="AM168" s="5">
        <v>80</v>
      </c>
      <c r="AN168" s="5">
        <v>535</v>
      </c>
      <c r="AO168" s="5">
        <v>2410</v>
      </c>
      <c r="AP168" s="5">
        <v>57</v>
      </c>
      <c r="AQ168" s="5">
        <v>0</v>
      </c>
      <c r="AR168" s="5">
        <v>0</v>
      </c>
      <c r="AS168" s="5">
        <v>0</v>
      </c>
    </row>
    <row r="169" spans="1:45">
      <c r="A169" s="5">
        <v>1382</v>
      </c>
      <c r="B169" s="5">
        <v>3</v>
      </c>
      <c r="C169" s="5" t="s">
        <v>460</v>
      </c>
      <c r="D169" s="5" t="s">
        <v>461</v>
      </c>
      <c r="E169" s="5">
        <v>246220</v>
      </c>
      <c r="F169" s="5">
        <v>102763</v>
      </c>
      <c r="G169" s="5">
        <v>15892</v>
      </c>
      <c r="H169" s="5">
        <v>10547</v>
      </c>
      <c r="I169" s="5">
        <v>15795</v>
      </c>
      <c r="J169" s="5">
        <v>42230</v>
      </c>
      <c r="K169" s="5">
        <v>54708</v>
      </c>
      <c r="L169" s="5">
        <v>4283</v>
      </c>
      <c r="M169" s="5">
        <v>0</v>
      </c>
      <c r="N169" s="5">
        <v>34760</v>
      </c>
      <c r="O169" s="5">
        <v>26743</v>
      </c>
      <c r="P169" s="5">
        <v>1139</v>
      </c>
      <c r="Q169" s="5">
        <v>1235</v>
      </c>
      <c r="R169" s="5">
        <v>3603</v>
      </c>
      <c r="S169" s="5">
        <v>0</v>
      </c>
      <c r="T169" s="5">
        <v>2040</v>
      </c>
      <c r="U169" s="5">
        <v>0</v>
      </c>
      <c r="V169" s="5">
        <v>45684</v>
      </c>
      <c r="W169" s="5">
        <v>30897</v>
      </c>
      <c r="X169" s="5">
        <v>826</v>
      </c>
      <c r="Y169" s="5">
        <v>192</v>
      </c>
      <c r="Z169" s="5">
        <v>354</v>
      </c>
      <c r="AA169" s="5">
        <v>13393</v>
      </c>
      <c r="AB169" s="5">
        <v>22</v>
      </c>
      <c r="AC169" s="5">
        <v>0</v>
      </c>
      <c r="AD169" s="5">
        <v>19440</v>
      </c>
      <c r="AE169" s="5">
        <v>10830</v>
      </c>
      <c r="AF169" s="5">
        <v>897</v>
      </c>
      <c r="AG169" s="5">
        <v>337</v>
      </c>
      <c r="AH169" s="5">
        <v>1315</v>
      </c>
      <c r="AI169" s="5">
        <v>6061</v>
      </c>
      <c r="AJ169" s="5">
        <v>0</v>
      </c>
      <c r="AK169" s="5">
        <v>68911</v>
      </c>
      <c r="AL169" s="5">
        <v>14555</v>
      </c>
      <c r="AM169" s="5">
        <v>1932</v>
      </c>
      <c r="AN169" s="5">
        <v>1071</v>
      </c>
      <c r="AO169" s="5">
        <v>4540</v>
      </c>
      <c r="AP169" s="5">
        <v>28486</v>
      </c>
      <c r="AQ169" s="5">
        <v>18319</v>
      </c>
      <c r="AR169" s="5">
        <v>7</v>
      </c>
      <c r="AS169" s="5">
        <v>0</v>
      </c>
    </row>
    <row r="170" spans="1:45">
      <c r="A170" s="5">
        <v>1382</v>
      </c>
      <c r="B170" s="5">
        <v>4</v>
      </c>
      <c r="C170" s="5" t="s">
        <v>462</v>
      </c>
      <c r="D170" s="5" t="s">
        <v>463</v>
      </c>
      <c r="E170" s="5">
        <v>29890</v>
      </c>
      <c r="F170" s="5">
        <v>15856</v>
      </c>
      <c r="G170" s="5">
        <v>1426</v>
      </c>
      <c r="H170" s="5">
        <v>1486</v>
      </c>
      <c r="I170" s="5">
        <v>1429</v>
      </c>
      <c r="J170" s="5">
        <v>5669</v>
      </c>
      <c r="K170" s="5">
        <v>1050</v>
      </c>
      <c r="L170" s="5">
        <v>2974</v>
      </c>
      <c r="M170" s="5">
        <v>0</v>
      </c>
      <c r="N170" s="5">
        <v>6309</v>
      </c>
      <c r="O170" s="5">
        <v>4029</v>
      </c>
      <c r="P170" s="5">
        <v>145</v>
      </c>
      <c r="Q170" s="5">
        <v>299</v>
      </c>
      <c r="R170" s="5">
        <v>129</v>
      </c>
      <c r="S170" s="5">
        <v>0</v>
      </c>
      <c r="T170" s="5">
        <v>1707</v>
      </c>
      <c r="U170" s="5">
        <v>0</v>
      </c>
      <c r="V170" s="5">
        <v>5551</v>
      </c>
      <c r="W170" s="5">
        <v>4588</v>
      </c>
      <c r="X170" s="5">
        <v>417</v>
      </c>
      <c r="Y170" s="5">
        <v>26</v>
      </c>
      <c r="Z170" s="5">
        <v>32</v>
      </c>
      <c r="AA170" s="5">
        <v>486</v>
      </c>
      <c r="AB170" s="5">
        <v>2</v>
      </c>
      <c r="AC170" s="5">
        <v>0</v>
      </c>
      <c r="AD170" s="5">
        <v>5801</v>
      </c>
      <c r="AE170" s="5">
        <v>2452</v>
      </c>
      <c r="AF170" s="5">
        <v>207</v>
      </c>
      <c r="AG170" s="5">
        <v>9</v>
      </c>
      <c r="AH170" s="5">
        <v>573</v>
      </c>
      <c r="AI170" s="5">
        <v>2560</v>
      </c>
      <c r="AJ170" s="5">
        <v>0</v>
      </c>
      <c r="AK170" s="5">
        <v>1818</v>
      </c>
      <c r="AL170" s="5">
        <v>731</v>
      </c>
      <c r="AM170" s="5">
        <v>392</v>
      </c>
      <c r="AN170" s="5">
        <v>74</v>
      </c>
      <c r="AO170" s="5">
        <v>442</v>
      </c>
      <c r="AP170" s="5">
        <v>163</v>
      </c>
      <c r="AQ170" s="5">
        <v>15</v>
      </c>
      <c r="AR170" s="5">
        <v>0</v>
      </c>
      <c r="AS170" s="5">
        <v>0</v>
      </c>
    </row>
    <row r="171" spans="1:45">
      <c r="A171" s="5">
        <v>1382</v>
      </c>
      <c r="B171" s="5">
        <v>4</v>
      </c>
      <c r="C171" s="5" t="s">
        <v>464</v>
      </c>
      <c r="D171" s="5" t="s">
        <v>465</v>
      </c>
      <c r="E171" s="5">
        <v>58954</v>
      </c>
      <c r="F171" s="5">
        <v>19435</v>
      </c>
      <c r="G171" s="5">
        <v>4986</v>
      </c>
      <c r="H171" s="5">
        <v>1748</v>
      </c>
      <c r="I171" s="5">
        <v>1065</v>
      </c>
      <c r="J171" s="5">
        <v>18597</v>
      </c>
      <c r="K171" s="5">
        <v>12559</v>
      </c>
      <c r="L171" s="5">
        <v>565</v>
      </c>
      <c r="M171" s="5">
        <v>0</v>
      </c>
      <c r="N171" s="5">
        <v>9532</v>
      </c>
      <c r="O171" s="5">
        <v>8972</v>
      </c>
      <c r="P171" s="5">
        <v>140</v>
      </c>
      <c r="Q171" s="5">
        <v>134</v>
      </c>
      <c r="R171" s="5">
        <v>31</v>
      </c>
      <c r="S171" s="5">
        <v>0</v>
      </c>
      <c r="T171" s="5">
        <v>255</v>
      </c>
      <c r="U171" s="5">
        <v>0</v>
      </c>
      <c r="V171" s="5">
        <v>25729</v>
      </c>
      <c r="W171" s="5">
        <v>15518</v>
      </c>
      <c r="X171" s="5">
        <v>49</v>
      </c>
      <c r="Y171" s="5">
        <v>118</v>
      </c>
      <c r="Z171" s="5">
        <v>159</v>
      </c>
      <c r="AA171" s="5">
        <v>9885</v>
      </c>
      <c r="AB171" s="5">
        <v>0</v>
      </c>
      <c r="AC171" s="5">
        <v>0</v>
      </c>
      <c r="AD171" s="5">
        <v>3261</v>
      </c>
      <c r="AE171" s="5">
        <v>2246</v>
      </c>
      <c r="AF171" s="5">
        <v>101</v>
      </c>
      <c r="AG171" s="5">
        <v>51</v>
      </c>
      <c r="AH171" s="5">
        <v>119</v>
      </c>
      <c r="AI171" s="5">
        <v>744</v>
      </c>
      <c r="AJ171" s="5">
        <v>0</v>
      </c>
      <c r="AK171" s="5">
        <v>6362</v>
      </c>
      <c r="AL171" s="5">
        <v>2325</v>
      </c>
      <c r="AM171" s="5">
        <v>1027</v>
      </c>
      <c r="AN171" s="5">
        <v>353</v>
      </c>
      <c r="AO171" s="5">
        <v>198</v>
      </c>
      <c r="AP171" s="5">
        <v>750</v>
      </c>
      <c r="AQ171" s="5">
        <v>1710</v>
      </c>
      <c r="AR171" s="5">
        <v>0</v>
      </c>
      <c r="AS171" s="5">
        <v>0</v>
      </c>
    </row>
    <row r="172" spans="1:45">
      <c r="A172" s="5">
        <v>1382</v>
      </c>
      <c r="B172" s="5">
        <v>4</v>
      </c>
      <c r="C172" s="5" t="s">
        <v>466</v>
      </c>
      <c r="D172" s="5" t="s">
        <v>467</v>
      </c>
      <c r="E172" s="5">
        <v>1264</v>
      </c>
      <c r="F172" s="5">
        <v>102</v>
      </c>
      <c r="G172" s="5">
        <v>66</v>
      </c>
      <c r="H172" s="5">
        <v>193</v>
      </c>
      <c r="I172" s="5">
        <v>27</v>
      </c>
      <c r="J172" s="5">
        <v>61</v>
      </c>
      <c r="K172" s="5">
        <v>815</v>
      </c>
      <c r="L172" s="5">
        <v>0</v>
      </c>
      <c r="M172" s="5">
        <v>0</v>
      </c>
      <c r="N172" s="5">
        <v>33</v>
      </c>
      <c r="O172" s="5">
        <v>0</v>
      </c>
      <c r="P172" s="5">
        <v>33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251</v>
      </c>
      <c r="W172" s="5">
        <v>183</v>
      </c>
      <c r="X172" s="5">
        <v>68</v>
      </c>
      <c r="Y172" s="5">
        <v>0</v>
      </c>
      <c r="Z172" s="5">
        <v>1</v>
      </c>
      <c r="AA172" s="5">
        <v>0</v>
      </c>
      <c r="AB172" s="5">
        <v>0</v>
      </c>
      <c r="AC172" s="5">
        <v>0</v>
      </c>
      <c r="AD172" s="5">
        <v>355</v>
      </c>
      <c r="AE172" s="5">
        <v>81</v>
      </c>
      <c r="AF172" s="5">
        <v>7</v>
      </c>
      <c r="AG172" s="5">
        <v>0</v>
      </c>
      <c r="AH172" s="5">
        <v>7</v>
      </c>
      <c r="AI172" s="5">
        <v>260</v>
      </c>
      <c r="AJ172" s="5">
        <v>0</v>
      </c>
      <c r="AK172" s="5">
        <v>186</v>
      </c>
      <c r="AL172" s="5">
        <v>0</v>
      </c>
      <c r="AM172" s="5">
        <v>0</v>
      </c>
      <c r="AN172" s="5">
        <v>4</v>
      </c>
      <c r="AO172" s="5">
        <v>180</v>
      </c>
      <c r="AP172" s="5">
        <v>2</v>
      </c>
      <c r="AQ172" s="5">
        <v>0</v>
      </c>
      <c r="AR172" s="5">
        <v>0</v>
      </c>
      <c r="AS172" s="5">
        <v>0</v>
      </c>
    </row>
    <row r="173" spans="1:45">
      <c r="A173" s="5">
        <v>1382</v>
      </c>
      <c r="B173" s="5">
        <v>4</v>
      </c>
      <c r="C173" s="5" t="s">
        <v>468</v>
      </c>
      <c r="D173" s="5" t="s">
        <v>469</v>
      </c>
      <c r="E173" s="5">
        <v>71236</v>
      </c>
      <c r="F173" s="5">
        <v>30719</v>
      </c>
      <c r="G173" s="5">
        <v>3943</v>
      </c>
      <c r="H173" s="5">
        <v>4210</v>
      </c>
      <c r="I173" s="5">
        <v>9873</v>
      </c>
      <c r="J173" s="5">
        <v>3220</v>
      </c>
      <c r="K173" s="5">
        <v>19023</v>
      </c>
      <c r="L173" s="5">
        <v>248</v>
      </c>
      <c r="M173" s="5">
        <v>0</v>
      </c>
      <c r="N173" s="5">
        <v>9807</v>
      </c>
      <c r="O173" s="5">
        <v>6606</v>
      </c>
      <c r="P173" s="5">
        <v>327</v>
      </c>
      <c r="Q173" s="5">
        <v>367</v>
      </c>
      <c r="R173" s="5">
        <v>2429</v>
      </c>
      <c r="S173" s="5">
        <v>0</v>
      </c>
      <c r="T173" s="5">
        <v>78</v>
      </c>
      <c r="U173" s="5">
        <v>0</v>
      </c>
      <c r="V173" s="5">
        <v>4299</v>
      </c>
      <c r="W173" s="5">
        <v>2329</v>
      </c>
      <c r="X173" s="5">
        <v>94</v>
      </c>
      <c r="Y173" s="5">
        <v>17</v>
      </c>
      <c r="Z173" s="5">
        <v>158</v>
      </c>
      <c r="AA173" s="5">
        <v>1680</v>
      </c>
      <c r="AB173" s="5">
        <v>20</v>
      </c>
      <c r="AC173" s="5">
        <v>0</v>
      </c>
      <c r="AD173" s="5">
        <v>2946</v>
      </c>
      <c r="AE173" s="5">
        <v>1439</v>
      </c>
      <c r="AF173" s="5">
        <v>287</v>
      </c>
      <c r="AG173" s="5">
        <v>55</v>
      </c>
      <c r="AH173" s="5">
        <v>421</v>
      </c>
      <c r="AI173" s="5">
        <v>745</v>
      </c>
      <c r="AJ173" s="5">
        <v>0</v>
      </c>
      <c r="AK173" s="5">
        <v>25284</v>
      </c>
      <c r="AL173" s="5">
        <v>1139</v>
      </c>
      <c r="AM173" s="5">
        <v>377</v>
      </c>
      <c r="AN173" s="5">
        <v>375</v>
      </c>
      <c r="AO173" s="5">
        <v>2061</v>
      </c>
      <c r="AP173" s="5">
        <v>15050</v>
      </c>
      <c r="AQ173" s="5">
        <v>6282</v>
      </c>
      <c r="AR173" s="5">
        <v>0</v>
      </c>
      <c r="AS173" s="5">
        <v>0</v>
      </c>
    </row>
    <row r="174" spans="1:45">
      <c r="A174" s="5">
        <v>1382</v>
      </c>
      <c r="B174" s="5">
        <v>4</v>
      </c>
      <c r="C174" s="5" t="s">
        <v>470</v>
      </c>
      <c r="D174" s="5" t="s">
        <v>471</v>
      </c>
      <c r="E174" s="5">
        <v>19639</v>
      </c>
      <c r="F174" s="5">
        <v>9385</v>
      </c>
      <c r="G174" s="5">
        <v>1256</v>
      </c>
      <c r="H174" s="5">
        <v>909</v>
      </c>
      <c r="I174" s="5">
        <v>1730</v>
      </c>
      <c r="J174" s="5">
        <v>4646</v>
      </c>
      <c r="K174" s="5">
        <v>1690</v>
      </c>
      <c r="L174" s="5">
        <v>22</v>
      </c>
      <c r="M174" s="5">
        <v>0</v>
      </c>
      <c r="N174" s="5">
        <v>4768</v>
      </c>
      <c r="O174" s="5">
        <v>3541</v>
      </c>
      <c r="P174" s="5">
        <v>277</v>
      </c>
      <c r="Q174" s="5">
        <v>197</v>
      </c>
      <c r="R174" s="5">
        <v>752</v>
      </c>
      <c r="S174" s="5">
        <v>0</v>
      </c>
      <c r="T174" s="5">
        <v>0</v>
      </c>
      <c r="U174" s="5">
        <v>0</v>
      </c>
      <c r="V174" s="5">
        <v>3437</v>
      </c>
      <c r="W174" s="5">
        <v>2125</v>
      </c>
      <c r="X174" s="5">
        <v>28</v>
      </c>
      <c r="Y174" s="5">
        <v>1</v>
      </c>
      <c r="Z174" s="5">
        <v>3</v>
      </c>
      <c r="AA174" s="5">
        <v>1282</v>
      </c>
      <c r="AB174" s="5">
        <v>0</v>
      </c>
      <c r="AC174" s="5">
        <v>0</v>
      </c>
      <c r="AD174" s="5">
        <v>3242</v>
      </c>
      <c r="AE174" s="5">
        <v>1946</v>
      </c>
      <c r="AF174" s="5">
        <v>132</v>
      </c>
      <c r="AG174" s="5">
        <v>124</v>
      </c>
      <c r="AH174" s="5">
        <v>104</v>
      </c>
      <c r="AI174" s="5">
        <v>935</v>
      </c>
      <c r="AJ174" s="5">
        <v>0</v>
      </c>
      <c r="AK174" s="5">
        <v>32953</v>
      </c>
      <c r="AL174" s="5">
        <v>9592</v>
      </c>
      <c r="AM174" s="5">
        <v>0</v>
      </c>
      <c r="AN174" s="5">
        <v>259</v>
      </c>
      <c r="AO174" s="5">
        <v>437</v>
      </c>
      <c r="AP174" s="5">
        <v>12352</v>
      </c>
      <c r="AQ174" s="5">
        <v>10313</v>
      </c>
      <c r="AR174" s="5">
        <v>0</v>
      </c>
      <c r="AS174" s="5">
        <v>0</v>
      </c>
    </row>
    <row r="175" spans="1:45">
      <c r="A175" s="5">
        <v>1382</v>
      </c>
      <c r="B175" s="5">
        <v>4</v>
      </c>
      <c r="C175" s="5" t="s">
        <v>472</v>
      </c>
      <c r="D175" s="5" t="s">
        <v>473</v>
      </c>
      <c r="E175" s="5">
        <v>3602</v>
      </c>
      <c r="F175" s="5">
        <v>1225</v>
      </c>
      <c r="G175" s="5">
        <v>1794</v>
      </c>
      <c r="H175" s="5">
        <v>300</v>
      </c>
      <c r="I175" s="5">
        <v>197</v>
      </c>
      <c r="J175" s="5">
        <v>26</v>
      </c>
      <c r="K175" s="5">
        <v>0</v>
      </c>
      <c r="L175" s="5">
        <v>61</v>
      </c>
      <c r="M175" s="5">
        <v>0</v>
      </c>
      <c r="N175" s="5">
        <v>509</v>
      </c>
      <c r="O175" s="5">
        <v>343</v>
      </c>
      <c r="P175" s="5">
        <v>37</v>
      </c>
      <c r="Q175" s="5">
        <v>53</v>
      </c>
      <c r="R175" s="5">
        <v>76</v>
      </c>
      <c r="S175" s="5">
        <v>0</v>
      </c>
      <c r="T175" s="5">
        <v>0</v>
      </c>
      <c r="U175" s="5">
        <v>0</v>
      </c>
      <c r="V175" s="5">
        <v>3949</v>
      </c>
      <c r="W175" s="5">
        <v>3940</v>
      </c>
      <c r="X175" s="5">
        <v>3</v>
      </c>
      <c r="Y175" s="5">
        <v>7</v>
      </c>
      <c r="Z175" s="5">
        <v>0</v>
      </c>
      <c r="AA175" s="5">
        <v>0</v>
      </c>
      <c r="AB175" s="5">
        <v>0</v>
      </c>
      <c r="AC175" s="5">
        <v>0</v>
      </c>
      <c r="AD175" s="5">
        <v>702</v>
      </c>
      <c r="AE175" s="5">
        <v>353</v>
      </c>
      <c r="AF175" s="5">
        <v>20</v>
      </c>
      <c r="AG175" s="5">
        <v>38</v>
      </c>
      <c r="AH175" s="5">
        <v>32</v>
      </c>
      <c r="AI175" s="5">
        <v>259</v>
      </c>
      <c r="AJ175" s="5">
        <v>0</v>
      </c>
      <c r="AK175" s="5">
        <v>835</v>
      </c>
      <c r="AL175" s="5">
        <v>65</v>
      </c>
      <c r="AM175" s="5">
        <v>0</v>
      </c>
      <c r="AN175" s="5">
        <v>3</v>
      </c>
      <c r="AO175" s="5">
        <v>767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1382</v>
      </c>
      <c r="B176" s="5">
        <v>4</v>
      </c>
      <c r="C176" s="5" t="s">
        <v>474</v>
      </c>
      <c r="D176" s="5" t="s">
        <v>475</v>
      </c>
      <c r="E176" s="5">
        <v>61635</v>
      </c>
      <c r="F176" s="5">
        <v>26041</v>
      </c>
      <c r="G176" s="5">
        <v>2422</v>
      </c>
      <c r="H176" s="5">
        <v>1701</v>
      </c>
      <c r="I176" s="5">
        <v>1474</v>
      </c>
      <c r="J176" s="5">
        <v>10012</v>
      </c>
      <c r="K176" s="5">
        <v>19572</v>
      </c>
      <c r="L176" s="5">
        <v>414</v>
      </c>
      <c r="M176" s="5">
        <v>0</v>
      </c>
      <c r="N176" s="5">
        <v>3803</v>
      </c>
      <c r="O176" s="5">
        <v>3252</v>
      </c>
      <c r="P176" s="5">
        <v>180</v>
      </c>
      <c r="Q176" s="5">
        <v>186</v>
      </c>
      <c r="R176" s="5">
        <v>186</v>
      </c>
      <c r="S176" s="5">
        <v>0</v>
      </c>
      <c r="T176" s="5">
        <v>0</v>
      </c>
      <c r="U176" s="5">
        <v>0</v>
      </c>
      <c r="V176" s="5">
        <v>2467</v>
      </c>
      <c r="W176" s="5">
        <v>2214</v>
      </c>
      <c r="X176" s="5">
        <v>168</v>
      </c>
      <c r="Y176" s="5">
        <v>24</v>
      </c>
      <c r="Z176" s="5">
        <v>1</v>
      </c>
      <c r="AA176" s="5">
        <v>60</v>
      </c>
      <c r="AB176" s="5">
        <v>0</v>
      </c>
      <c r="AC176" s="5">
        <v>0</v>
      </c>
      <c r="AD176" s="5">
        <v>3134</v>
      </c>
      <c r="AE176" s="5">
        <v>2314</v>
      </c>
      <c r="AF176" s="5">
        <v>142</v>
      </c>
      <c r="AG176" s="5">
        <v>60</v>
      </c>
      <c r="AH176" s="5">
        <v>59</v>
      </c>
      <c r="AI176" s="5">
        <v>558</v>
      </c>
      <c r="AJ176" s="5">
        <v>0</v>
      </c>
      <c r="AK176" s="5">
        <v>1473</v>
      </c>
      <c r="AL176" s="5">
        <v>704</v>
      </c>
      <c r="AM176" s="5">
        <v>135</v>
      </c>
      <c r="AN176" s="5">
        <v>4</v>
      </c>
      <c r="AO176" s="5">
        <v>455</v>
      </c>
      <c r="AP176" s="5">
        <v>169</v>
      </c>
      <c r="AQ176" s="5">
        <v>0</v>
      </c>
      <c r="AR176" s="5">
        <v>7</v>
      </c>
      <c r="AS176" s="5">
        <v>0</v>
      </c>
    </row>
    <row r="177" spans="1:45">
      <c r="A177" s="5">
        <v>1382</v>
      </c>
      <c r="B177" s="5">
        <v>2</v>
      </c>
      <c r="C177" s="5" t="s">
        <v>476</v>
      </c>
      <c r="D177" s="5" t="s">
        <v>477</v>
      </c>
      <c r="E177" s="5">
        <v>3837772</v>
      </c>
      <c r="F177" s="5">
        <v>1337056</v>
      </c>
      <c r="G177" s="5">
        <v>173596</v>
      </c>
      <c r="H177" s="5">
        <v>82580</v>
      </c>
      <c r="I177" s="5">
        <v>116617</v>
      </c>
      <c r="J177" s="5">
        <v>1945379</v>
      </c>
      <c r="K177" s="5">
        <v>178662</v>
      </c>
      <c r="L177" s="5">
        <v>3882</v>
      </c>
      <c r="M177" s="5">
        <v>0</v>
      </c>
      <c r="N177" s="5">
        <v>199266</v>
      </c>
      <c r="O177" s="5">
        <v>168371</v>
      </c>
      <c r="P177" s="5">
        <v>16101</v>
      </c>
      <c r="Q177" s="5">
        <v>4536</v>
      </c>
      <c r="R177" s="5">
        <v>2944</v>
      </c>
      <c r="S177" s="5">
        <v>7268</v>
      </c>
      <c r="T177" s="5">
        <v>46</v>
      </c>
      <c r="U177" s="5">
        <v>0</v>
      </c>
      <c r="V177" s="5">
        <v>224233</v>
      </c>
      <c r="W177" s="5">
        <v>116016</v>
      </c>
      <c r="X177" s="5">
        <v>24939</v>
      </c>
      <c r="Y177" s="5">
        <v>22139</v>
      </c>
      <c r="Z177" s="5">
        <v>12448</v>
      </c>
      <c r="AA177" s="5">
        <v>48692</v>
      </c>
      <c r="AB177" s="5">
        <v>0</v>
      </c>
      <c r="AC177" s="5">
        <v>0</v>
      </c>
      <c r="AD177" s="5">
        <v>147078</v>
      </c>
      <c r="AE177" s="5">
        <v>42322</v>
      </c>
      <c r="AF177" s="5">
        <v>8828</v>
      </c>
      <c r="AG177" s="5">
        <v>4667</v>
      </c>
      <c r="AH177" s="5">
        <v>4376</v>
      </c>
      <c r="AI177" s="5">
        <v>86885</v>
      </c>
      <c r="AJ177" s="5">
        <v>0</v>
      </c>
      <c r="AK177" s="5">
        <v>7749337</v>
      </c>
      <c r="AL177" s="5">
        <v>2393481</v>
      </c>
      <c r="AM177" s="5">
        <v>83126</v>
      </c>
      <c r="AN177" s="5">
        <v>34338</v>
      </c>
      <c r="AO177" s="5">
        <v>65929</v>
      </c>
      <c r="AP177" s="5">
        <v>5104690</v>
      </c>
      <c r="AQ177" s="5">
        <v>67167</v>
      </c>
      <c r="AR177" s="5">
        <v>608</v>
      </c>
      <c r="AS177" s="5">
        <v>0</v>
      </c>
    </row>
    <row r="178" spans="1:45">
      <c r="A178" s="5">
        <v>1382</v>
      </c>
      <c r="B178" s="5">
        <v>3</v>
      </c>
      <c r="C178" s="5" t="s">
        <v>478</v>
      </c>
      <c r="D178" s="5" t="s">
        <v>479</v>
      </c>
      <c r="E178" s="5">
        <v>3081896</v>
      </c>
      <c r="F178" s="5">
        <v>929973</v>
      </c>
      <c r="G178" s="5">
        <v>86979</v>
      </c>
      <c r="H178" s="5">
        <v>47910</v>
      </c>
      <c r="I178" s="5">
        <v>87043</v>
      </c>
      <c r="J178" s="5">
        <v>1789900</v>
      </c>
      <c r="K178" s="5">
        <v>140030</v>
      </c>
      <c r="L178" s="5">
        <v>61</v>
      </c>
      <c r="M178" s="5">
        <v>0</v>
      </c>
      <c r="N178" s="5">
        <v>26301</v>
      </c>
      <c r="O178" s="5">
        <v>13398</v>
      </c>
      <c r="P178" s="5">
        <v>9029</v>
      </c>
      <c r="Q178" s="5">
        <v>588</v>
      </c>
      <c r="R178" s="5">
        <v>2039</v>
      </c>
      <c r="S178" s="5">
        <v>1247</v>
      </c>
      <c r="T178" s="5">
        <v>0</v>
      </c>
      <c r="U178" s="5">
        <v>0</v>
      </c>
      <c r="V178" s="5">
        <v>183453</v>
      </c>
      <c r="W178" s="5">
        <v>81962</v>
      </c>
      <c r="X178" s="5">
        <v>23925</v>
      </c>
      <c r="Y178" s="5">
        <v>21944</v>
      </c>
      <c r="Z178" s="5">
        <v>11502</v>
      </c>
      <c r="AA178" s="5">
        <v>44120</v>
      </c>
      <c r="AB178" s="5">
        <v>0</v>
      </c>
      <c r="AC178" s="5">
        <v>0</v>
      </c>
      <c r="AD178" s="5">
        <v>67190</v>
      </c>
      <c r="AE178" s="5">
        <v>8331</v>
      </c>
      <c r="AF178" s="5">
        <v>3015</v>
      </c>
      <c r="AG178" s="5">
        <v>3773</v>
      </c>
      <c r="AH178" s="5">
        <v>1209</v>
      </c>
      <c r="AI178" s="5">
        <v>50861</v>
      </c>
      <c r="AJ178" s="5">
        <v>0</v>
      </c>
      <c r="AK178" s="5">
        <v>7621573</v>
      </c>
      <c r="AL178" s="5">
        <v>2349532</v>
      </c>
      <c r="AM178" s="5">
        <v>78958</v>
      </c>
      <c r="AN178" s="5">
        <v>33953</v>
      </c>
      <c r="AO178" s="5">
        <v>53671</v>
      </c>
      <c r="AP178" s="5">
        <v>5062282</v>
      </c>
      <c r="AQ178" s="5">
        <v>43176</v>
      </c>
      <c r="AR178" s="5">
        <v>0</v>
      </c>
      <c r="AS178" s="5">
        <v>0</v>
      </c>
    </row>
    <row r="179" spans="1:45">
      <c r="A179" s="5">
        <v>1382</v>
      </c>
      <c r="B179" s="5">
        <v>4</v>
      </c>
      <c r="C179" s="5" t="s">
        <v>480</v>
      </c>
      <c r="D179" s="5" t="s">
        <v>479</v>
      </c>
      <c r="E179" s="5">
        <v>3081896</v>
      </c>
      <c r="F179" s="5">
        <v>929973</v>
      </c>
      <c r="G179" s="5">
        <v>86979</v>
      </c>
      <c r="H179" s="5">
        <v>47910</v>
      </c>
      <c r="I179" s="5">
        <v>87043</v>
      </c>
      <c r="J179" s="5">
        <v>1789900</v>
      </c>
      <c r="K179" s="5">
        <v>140030</v>
      </c>
      <c r="L179" s="5">
        <v>61</v>
      </c>
      <c r="M179" s="5">
        <v>0</v>
      </c>
      <c r="N179" s="5">
        <v>26301</v>
      </c>
      <c r="O179" s="5">
        <v>13398</v>
      </c>
      <c r="P179" s="5">
        <v>9029</v>
      </c>
      <c r="Q179" s="5">
        <v>588</v>
      </c>
      <c r="R179" s="5">
        <v>2039</v>
      </c>
      <c r="S179" s="5">
        <v>1247</v>
      </c>
      <c r="T179" s="5">
        <v>0</v>
      </c>
      <c r="U179" s="5">
        <v>0</v>
      </c>
      <c r="V179" s="5">
        <v>183453</v>
      </c>
      <c r="W179" s="5">
        <v>81962</v>
      </c>
      <c r="X179" s="5">
        <v>23925</v>
      </c>
      <c r="Y179" s="5">
        <v>21944</v>
      </c>
      <c r="Z179" s="5">
        <v>11502</v>
      </c>
      <c r="AA179" s="5">
        <v>44120</v>
      </c>
      <c r="AB179" s="5">
        <v>0</v>
      </c>
      <c r="AC179" s="5">
        <v>0</v>
      </c>
      <c r="AD179" s="5">
        <v>67190</v>
      </c>
      <c r="AE179" s="5">
        <v>8331</v>
      </c>
      <c r="AF179" s="5">
        <v>3015</v>
      </c>
      <c r="AG179" s="5">
        <v>3773</v>
      </c>
      <c r="AH179" s="5">
        <v>1209</v>
      </c>
      <c r="AI179" s="5">
        <v>50861</v>
      </c>
      <c r="AJ179" s="5">
        <v>0</v>
      </c>
      <c r="AK179" s="5">
        <v>7621573</v>
      </c>
      <c r="AL179" s="5">
        <v>2349532</v>
      </c>
      <c r="AM179" s="5">
        <v>78958</v>
      </c>
      <c r="AN179" s="5">
        <v>33953</v>
      </c>
      <c r="AO179" s="5">
        <v>53671</v>
      </c>
      <c r="AP179" s="5">
        <v>5062282</v>
      </c>
      <c r="AQ179" s="5">
        <v>43176</v>
      </c>
      <c r="AR179" s="5">
        <v>0</v>
      </c>
      <c r="AS179" s="5">
        <v>0</v>
      </c>
    </row>
    <row r="180" spans="1:45">
      <c r="A180" s="5">
        <v>1382</v>
      </c>
      <c r="B180" s="5">
        <v>3</v>
      </c>
      <c r="C180" s="5" t="s">
        <v>481</v>
      </c>
      <c r="D180" s="5" t="s">
        <v>482</v>
      </c>
      <c r="E180" s="5">
        <v>33412</v>
      </c>
      <c r="F180" s="5">
        <v>14414</v>
      </c>
      <c r="G180" s="5">
        <v>4331</v>
      </c>
      <c r="H180" s="5">
        <v>4080</v>
      </c>
      <c r="I180" s="5">
        <v>945</v>
      </c>
      <c r="J180" s="5">
        <v>9527</v>
      </c>
      <c r="K180" s="5">
        <v>0</v>
      </c>
      <c r="L180" s="5">
        <v>115</v>
      </c>
      <c r="M180" s="5">
        <v>0</v>
      </c>
      <c r="N180" s="5">
        <v>2828</v>
      </c>
      <c r="O180" s="5">
        <v>2546</v>
      </c>
      <c r="P180" s="5">
        <v>72</v>
      </c>
      <c r="Q180" s="5">
        <v>121</v>
      </c>
      <c r="R180" s="5">
        <v>89</v>
      </c>
      <c r="S180" s="5">
        <v>0</v>
      </c>
      <c r="T180" s="5">
        <v>0</v>
      </c>
      <c r="U180" s="5">
        <v>0</v>
      </c>
      <c r="V180" s="5">
        <v>1911</v>
      </c>
      <c r="W180" s="5">
        <v>1002</v>
      </c>
      <c r="X180" s="5">
        <v>23</v>
      </c>
      <c r="Y180" s="5">
        <v>0</v>
      </c>
      <c r="Z180" s="5">
        <v>3</v>
      </c>
      <c r="AA180" s="5">
        <v>883</v>
      </c>
      <c r="AB180" s="5">
        <v>0</v>
      </c>
      <c r="AC180" s="5">
        <v>0</v>
      </c>
      <c r="AD180" s="5">
        <v>4099</v>
      </c>
      <c r="AE180" s="5">
        <v>1428</v>
      </c>
      <c r="AF180" s="5">
        <v>130</v>
      </c>
      <c r="AG180" s="5">
        <v>92</v>
      </c>
      <c r="AH180" s="5">
        <v>136</v>
      </c>
      <c r="AI180" s="5">
        <v>2313</v>
      </c>
      <c r="AJ180" s="5">
        <v>0</v>
      </c>
      <c r="AK180" s="5">
        <v>2557</v>
      </c>
      <c r="AL180" s="5">
        <v>0</v>
      </c>
      <c r="AM180" s="5">
        <v>0</v>
      </c>
      <c r="AN180" s="5">
        <v>65</v>
      </c>
      <c r="AO180" s="5">
        <v>0</v>
      </c>
      <c r="AP180" s="5">
        <v>2492</v>
      </c>
      <c r="AQ180" s="5">
        <v>0</v>
      </c>
      <c r="AR180" s="5">
        <v>0</v>
      </c>
      <c r="AS180" s="5">
        <v>0</v>
      </c>
    </row>
    <row r="181" spans="1:45">
      <c r="A181" s="5">
        <v>1382</v>
      </c>
      <c r="B181" s="5">
        <v>4</v>
      </c>
      <c r="C181" s="5" t="s">
        <v>483</v>
      </c>
      <c r="D181" s="5" t="s">
        <v>482</v>
      </c>
      <c r="E181" s="5">
        <v>33412</v>
      </c>
      <c r="F181" s="5">
        <v>14414</v>
      </c>
      <c r="G181" s="5">
        <v>4331</v>
      </c>
      <c r="H181" s="5">
        <v>4080</v>
      </c>
      <c r="I181" s="5">
        <v>945</v>
      </c>
      <c r="J181" s="5">
        <v>9527</v>
      </c>
      <c r="K181" s="5">
        <v>0</v>
      </c>
      <c r="L181" s="5">
        <v>115</v>
      </c>
      <c r="M181" s="5">
        <v>0</v>
      </c>
      <c r="N181" s="5">
        <v>2828</v>
      </c>
      <c r="O181" s="5">
        <v>2546</v>
      </c>
      <c r="P181" s="5">
        <v>72</v>
      </c>
      <c r="Q181" s="5">
        <v>121</v>
      </c>
      <c r="R181" s="5">
        <v>89</v>
      </c>
      <c r="S181" s="5">
        <v>0</v>
      </c>
      <c r="T181" s="5">
        <v>0</v>
      </c>
      <c r="U181" s="5">
        <v>0</v>
      </c>
      <c r="V181" s="5">
        <v>1911</v>
      </c>
      <c r="W181" s="5">
        <v>1002</v>
      </c>
      <c r="X181" s="5">
        <v>23</v>
      </c>
      <c r="Y181" s="5">
        <v>0</v>
      </c>
      <c r="Z181" s="5">
        <v>3</v>
      </c>
      <c r="AA181" s="5">
        <v>883</v>
      </c>
      <c r="AB181" s="5">
        <v>0</v>
      </c>
      <c r="AC181" s="5">
        <v>0</v>
      </c>
      <c r="AD181" s="5">
        <v>4099</v>
      </c>
      <c r="AE181" s="5">
        <v>1428</v>
      </c>
      <c r="AF181" s="5">
        <v>130</v>
      </c>
      <c r="AG181" s="5">
        <v>92</v>
      </c>
      <c r="AH181" s="5">
        <v>136</v>
      </c>
      <c r="AI181" s="5">
        <v>2313</v>
      </c>
      <c r="AJ181" s="5">
        <v>0</v>
      </c>
      <c r="AK181" s="5">
        <v>2557</v>
      </c>
      <c r="AL181" s="5">
        <v>0</v>
      </c>
      <c r="AM181" s="5">
        <v>0</v>
      </c>
      <c r="AN181" s="5">
        <v>65</v>
      </c>
      <c r="AO181" s="5">
        <v>0</v>
      </c>
      <c r="AP181" s="5">
        <v>2492</v>
      </c>
      <c r="AQ181" s="5">
        <v>0</v>
      </c>
      <c r="AR181" s="5">
        <v>0</v>
      </c>
      <c r="AS181" s="5">
        <v>0</v>
      </c>
    </row>
    <row r="182" spans="1:45">
      <c r="A182" s="5">
        <v>1382</v>
      </c>
      <c r="B182" s="5">
        <v>3</v>
      </c>
      <c r="C182" s="5" t="s">
        <v>484</v>
      </c>
      <c r="D182" s="5" t="s">
        <v>485</v>
      </c>
      <c r="E182" s="5">
        <v>722463</v>
      </c>
      <c r="F182" s="5">
        <v>392670</v>
      </c>
      <c r="G182" s="5">
        <v>82285</v>
      </c>
      <c r="H182" s="5">
        <v>30590</v>
      </c>
      <c r="I182" s="5">
        <v>28629</v>
      </c>
      <c r="J182" s="5">
        <v>145952</v>
      </c>
      <c r="K182" s="5">
        <v>38632</v>
      </c>
      <c r="L182" s="5">
        <v>3706</v>
      </c>
      <c r="M182" s="5">
        <v>0</v>
      </c>
      <c r="N182" s="5">
        <v>170138</v>
      </c>
      <c r="O182" s="5">
        <v>152427</v>
      </c>
      <c r="P182" s="5">
        <v>7000</v>
      </c>
      <c r="Q182" s="5">
        <v>3827</v>
      </c>
      <c r="R182" s="5">
        <v>816</v>
      </c>
      <c r="S182" s="5">
        <v>6022</v>
      </c>
      <c r="T182" s="5">
        <v>46</v>
      </c>
      <c r="U182" s="5">
        <v>0</v>
      </c>
      <c r="V182" s="5">
        <v>38869</v>
      </c>
      <c r="W182" s="5">
        <v>33052</v>
      </c>
      <c r="X182" s="5">
        <v>991</v>
      </c>
      <c r="Y182" s="5">
        <v>196</v>
      </c>
      <c r="Z182" s="5">
        <v>943</v>
      </c>
      <c r="AA182" s="5">
        <v>3688</v>
      </c>
      <c r="AB182" s="5">
        <v>0</v>
      </c>
      <c r="AC182" s="5">
        <v>0</v>
      </c>
      <c r="AD182" s="5">
        <v>75789</v>
      </c>
      <c r="AE182" s="5">
        <v>32563</v>
      </c>
      <c r="AF182" s="5">
        <v>5683</v>
      </c>
      <c r="AG182" s="5">
        <v>801</v>
      </c>
      <c r="AH182" s="5">
        <v>3031</v>
      </c>
      <c r="AI182" s="5">
        <v>33711</v>
      </c>
      <c r="AJ182" s="5">
        <v>0</v>
      </c>
      <c r="AK182" s="5">
        <v>125207</v>
      </c>
      <c r="AL182" s="5">
        <v>43949</v>
      </c>
      <c r="AM182" s="5">
        <v>4167</v>
      </c>
      <c r="AN182" s="5">
        <v>320</v>
      </c>
      <c r="AO182" s="5">
        <v>12257</v>
      </c>
      <c r="AP182" s="5">
        <v>39916</v>
      </c>
      <c r="AQ182" s="5">
        <v>23991</v>
      </c>
      <c r="AR182" s="5">
        <v>608</v>
      </c>
      <c r="AS182" s="5">
        <v>0</v>
      </c>
    </row>
    <row r="183" spans="1:45">
      <c r="A183" s="5">
        <v>1382</v>
      </c>
      <c r="B183" s="5">
        <v>4</v>
      </c>
      <c r="C183" s="5" t="s">
        <v>486</v>
      </c>
      <c r="D183" s="5" t="s">
        <v>485</v>
      </c>
      <c r="E183" s="5">
        <v>722463</v>
      </c>
      <c r="F183" s="5">
        <v>392670</v>
      </c>
      <c r="G183" s="5">
        <v>82285</v>
      </c>
      <c r="H183" s="5">
        <v>30590</v>
      </c>
      <c r="I183" s="5">
        <v>28629</v>
      </c>
      <c r="J183" s="5">
        <v>145952</v>
      </c>
      <c r="K183" s="5">
        <v>38632</v>
      </c>
      <c r="L183" s="5">
        <v>3706</v>
      </c>
      <c r="M183" s="5">
        <v>0</v>
      </c>
      <c r="N183" s="5">
        <v>170138</v>
      </c>
      <c r="O183" s="5">
        <v>152427</v>
      </c>
      <c r="P183" s="5">
        <v>7000</v>
      </c>
      <c r="Q183" s="5">
        <v>3827</v>
      </c>
      <c r="R183" s="5">
        <v>816</v>
      </c>
      <c r="S183" s="5">
        <v>6022</v>
      </c>
      <c r="T183" s="5">
        <v>46</v>
      </c>
      <c r="U183" s="5">
        <v>0</v>
      </c>
      <c r="V183" s="5">
        <v>38869</v>
      </c>
      <c r="W183" s="5">
        <v>33052</v>
      </c>
      <c r="X183" s="5">
        <v>991</v>
      </c>
      <c r="Y183" s="5">
        <v>196</v>
      </c>
      <c r="Z183" s="5">
        <v>943</v>
      </c>
      <c r="AA183" s="5">
        <v>3688</v>
      </c>
      <c r="AB183" s="5">
        <v>0</v>
      </c>
      <c r="AC183" s="5">
        <v>0</v>
      </c>
      <c r="AD183" s="5">
        <v>75789</v>
      </c>
      <c r="AE183" s="5">
        <v>32563</v>
      </c>
      <c r="AF183" s="5">
        <v>5683</v>
      </c>
      <c r="AG183" s="5">
        <v>801</v>
      </c>
      <c r="AH183" s="5">
        <v>3031</v>
      </c>
      <c r="AI183" s="5">
        <v>33711</v>
      </c>
      <c r="AJ183" s="5">
        <v>0</v>
      </c>
      <c r="AK183" s="5">
        <v>125207</v>
      </c>
      <c r="AL183" s="5">
        <v>43949</v>
      </c>
      <c r="AM183" s="5">
        <v>4167</v>
      </c>
      <c r="AN183" s="5">
        <v>320</v>
      </c>
      <c r="AO183" s="5">
        <v>12257</v>
      </c>
      <c r="AP183" s="5">
        <v>39916</v>
      </c>
      <c r="AQ183" s="5">
        <v>23991</v>
      </c>
      <c r="AR183" s="5">
        <v>608</v>
      </c>
      <c r="AS183" s="5">
        <v>0</v>
      </c>
    </row>
    <row r="184" spans="1:45">
      <c r="A184" s="5">
        <v>1382</v>
      </c>
      <c r="B184" s="5">
        <v>2</v>
      </c>
      <c r="C184" s="5" t="s">
        <v>487</v>
      </c>
      <c r="D184" s="5" t="s">
        <v>488</v>
      </c>
      <c r="E184" s="5">
        <v>1108007</v>
      </c>
      <c r="F184" s="5">
        <v>401983</v>
      </c>
      <c r="G184" s="5">
        <v>560094</v>
      </c>
      <c r="H184" s="5">
        <v>21646</v>
      </c>
      <c r="I184" s="5">
        <v>63263</v>
      </c>
      <c r="J184" s="5">
        <v>44969</v>
      </c>
      <c r="K184" s="5">
        <v>14223</v>
      </c>
      <c r="L184" s="5">
        <v>1830</v>
      </c>
      <c r="M184" s="5">
        <v>0</v>
      </c>
      <c r="N184" s="5">
        <v>316819</v>
      </c>
      <c r="O184" s="5">
        <v>202942</v>
      </c>
      <c r="P184" s="5">
        <v>107845</v>
      </c>
      <c r="Q184" s="5">
        <v>2689</v>
      </c>
      <c r="R184" s="5">
        <v>2727</v>
      </c>
      <c r="S184" s="5">
        <v>497</v>
      </c>
      <c r="T184" s="5">
        <v>119</v>
      </c>
      <c r="U184" s="5">
        <v>0</v>
      </c>
      <c r="V184" s="5">
        <v>49898</v>
      </c>
      <c r="W184" s="5">
        <v>28693</v>
      </c>
      <c r="X184" s="5">
        <v>101</v>
      </c>
      <c r="Y184" s="5">
        <v>271</v>
      </c>
      <c r="Z184" s="5">
        <v>93</v>
      </c>
      <c r="AA184" s="5">
        <v>20739</v>
      </c>
      <c r="AB184" s="5">
        <v>0</v>
      </c>
      <c r="AC184" s="5">
        <v>0</v>
      </c>
      <c r="AD184" s="5">
        <v>91990</v>
      </c>
      <c r="AE184" s="5">
        <v>55087</v>
      </c>
      <c r="AF184" s="5">
        <v>853</v>
      </c>
      <c r="AG184" s="5">
        <v>332</v>
      </c>
      <c r="AH184" s="5">
        <v>3298</v>
      </c>
      <c r="AI184" s="5">
        <v>32419</v>
      </c>
      <c r="AJ184" s="5">
        <v>0</v>
      </c>
      <c r="AK184" s="5">
        <v>19074</v>
      </c>
      <c r="AL184" s="5">
        <v>3106</v>
      </c>
      <c r="AM184" s="5">
        <v>223</v>
      </c>
      <c r="AN184" s="5">
        <v>271</v>
      </c>
      <c r="AO184" s="5">
        <v>3292</v>
      </c>
      <c r="AP184" s="5">
        <v>11175</v>
      </c>
      <c r="AQ184" s="5">
        <v>994</v>
      </c>
      <c r="AR184" s="5">
        <v>12</v>
      </c>
      <c r="AS184" s="5">
        <v>0</v>
      </c>
    </row>
    <row r="185" spans="1:45">
      <c r="A185" s="5">
        <v>1382</v>
      </c>
      <c r="B185" s="5">
        <v>3</v>
      </c>
      <c r="C185" s="5" t="s">
        <v>489</v>
      </c>
      <c r="D185" s="5" t="s">
        <v>490</v>
      </c>
      <c r="E185" s="5">
        <v>1030871</v>
      </c>
      <c r="F185" s="5">
        <v>374937</v>
      </c>
      <c r="G185" s="5">
        <v>546156</v>
      </c>
      <c r="H185" s="5">
        <v>13517</v>
      </c>
      <c r="I185" s="5">
        <v>56137</v>
      </c>
      <c r="J185" s="5">
        <v>28577</v>
      </c>
      <c r="K185" s="5">
        <v>10242</v>
      </c>
      <c r="L185" s="5">
        <v>1306</v>
      </c>
      <c r="M185" s="5">
        <v>0</v>
      </c>
      <c r="N185" s="5">
        <v>308701</v>
      </c>
      <c r="O185" s="5">
        <v>195852</v>
      </c>
      <c r="P185" s="5">
        <v>107729</v>
      </c>
      <c r="Q185" s="5">
        <v>2589</v>
      </c>
      <c r="R185" s="5">
        <v>2425</v>
      </c>
      <c r="S185" s="5">
        <v>0</v>
      </c>
      <c r="T185" s="5">
        <v>106</v>
      </c>
      <c r="U185" s="5">
        <v>0</v>
      </c>
      <c r="V185" s="5">
        <v>43884</v>
      </c>
      <c r="W185" s="5">
        <v>26192</v>
      </c>
      <c r="X185" s="5">
        <v>40</v>
      </c>
      <c r="Y185" s="5">
        <v>52</v>
      </c>
      <c r="Z185" s="5">
        <v>58</v>
      </c>
      <c r="AA185" s="5">
        <v>17542</v>
      </c>
      <c r="AB185" s="5">
        <v>0</v>
      </c>
      <c r="AC185" s="5">
        <v>0</v>
      </c>
      <c r="AD185" s="5">
        <v>83901</v>
      </c>
      <c r="AE185" s="5">
        <v>51823</v>
      </c>
      <c r="AF185" s="5">
        <v>741</v>
      </c>
      <c r="AG185" s="5">
        <v>184</v>
      </c>
      <c r="AH185" s="5">
        <v>1864</v>
      </c>
      <c r="AI185" s="5">
        <v>29289</v>
      </c>
      <c r="AJ185" s="5">
        <v>0</v>
      </c>
      <c r="AK185" s="5">
        <v>4400</v>
      </c>
      <c r="AL185" s="5">
        <v>2685</v>
      </c>
      <c r="AM185" s="5">
        <v>77</v>
      </c>
      <c r="AN185" s="5">
        <v>193</v>
      </c>
      <c r="AO185" s="5">
        <v>1445</v>
      </c>
      <c r="AP185" s="5">
        <v>0</v>
      </c>
      <c r="AQ185" s="5">
        <v>0</v>
      </c>
      <c r="AR185" s="5">
        <v>0</v>
      </c>
      <c r="AS185" s="5">
        <v>0</v>
      </c>
    </row>
    <row r="186" spans="1:45">
      <c r="A186" s="5">
        <v>1382</v>
      </c>
      <c r="B186" s="5">
        <v>4</v>
      </c>
      <c r="C186" s="5" t="s">
        <v>491</v>
      </c>
      <c r="D186" s="5" t="s">
        <v>492</v>
      </c>
      <c r="E186" s="5">
        <v>1030670</v>
      </c>
      <c r="F186" s="5">
        <v>374817</v>
      </c>
      <c r="G186" s="5">
        <v>546084</v>
      </c>
      <c r="H186" s="5">
        <v>13508</v>
      </c>
      <c r="I186" s="5">
        <v>56137</v>
      </c>
      <c r="J186" s="5">
        <v>28577</v>
      </c>
      <c r="K186" s="5">
        <v>10242</v>
      </c>
      <c r="L186" s="5">
        <v>1306</v>
      </c>
      <c r="M186" s="5">
        <v>0</v>
      </c>
      <c r="N186" s="5">
        <v>308696</v>
      </c>
      <c r="O186" s="5">
        <v>195852</v>
      </c>
      <c r="P186" s="5">
        <v>107724</v>
      </c>
      <c r="Q186" s="5">
        <v>2589</v>
      </c>
      <c r="R186" s="5">
        <v>2425</v>
      </c>
      <c r="S186" s="5">
        <v>0</v>
      </c>
      <c r="T186" s="5">
        <v>106</v>
      </c>
      <c r="U186" s="5">
        <v>0</v>
      </c>
      <c r="V186" s="5">
        <v>43723</v>
      </c>
      <c r="W186" s="5">
        <v>26083</v>
      </c>
      <c r="X186" s="5">
        <v>40</v>
      </c>
      <c r="Y186" s="5">
        <v>50</v>
      </c>
      <c r="Z186" s="5">
        <v>58</v>
      </c>
      <c r="AA186" s="5">
        <v>17492</v>
      </c>
      <c r="AB186" s="5">
        <v>0</v>
      </c>
      <c r="AC186" s="5">
        <v>0</v>
      </c>
      <c r="AD186" s="5">
        <v>83901</v>
      </c>
      <c r="AE186" s="5">
        <v>51823</v>
      </c>
      <c r="AF186" s="5">
        <v>741</v>
      </c>
      <c r="AG186" s="5">
        <v>184</v>
      </c>
      <c r="AH186" s="5">
        <v>1864</v>
      </c>
      <c r="AI186" s="5">
        <v>29289</v>
      </c>
      <c r="AJ186" s="5">
        <v>0</v>
      </c>
      <c r="AK186" s="5">
        <v>4400</v>
      </c>
      <c r="AL186" s="5">
        <v>2685</v>
      </c>
      <c r="AM186" s="5">
        <v>77</v>
      </c>
      <c r="AN186" s="5">
        <v>193</v>
      </c>
      <c r="AO186" s="5">
        <v>1445</v>
      </c>
      <c r="AP186" s="5">
        <v>0</v>
      </c>
      <c r="AQ186" s="5">
        <v>0</v>
      </c>
      <c r="AR186" s="5">
        <v>0</v>
      </c>
      <c r="AS186" s="5">
        <v>0</v>
      </c>
    </row>
    <row r="187" spans="1:45">
      <c r="A187" s="5">
        <v>1382</v>
      </c>
      <c r="B187" s="5">
        <v>4</v>
      </c>
      <c r="C187" s="5" t="s">
        <v>493</v>
      </c>
      <c r="D187" s="5" t="s">
        <v>494</v>
      </c>
      <c r="E187" s="5">
        <v>201</v>
      </c>
      <c r="F187" s="5">
        <v>120</v>
      </c>
      <c r="G187" s="5">
        <v>72</v>
      </c>
      <c r="H187" s="5">
        <v>9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5</v>
      </c>
      <c r="O187" s="5">
        <v>0</v>
      </c>
      <c r="P187" s="5">
        <v>5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161</v>
      </c>
      <c r="W187" s="5">
        <v>109</v>
      </c>
      <c r="X187" s="5">
        <v>0</v>
      </c>
      <c r="Y187" s="5">
        <v>2</v>
      </c>
      <c r="Z187" s="5">
        <v>0</v>
      </c>
      <c r="AA187" s="5">
        <v>50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1382</v>
      </c>
      <c r="B188" s="5">
        <v>3</v>
      </c>
      <c r="C188" s="5" t="s">
        <v>495</v>
      </c>
      <c r="D188" s="5" t="s">
        <v>496</v>
      </c>
      <c r="E188" s="5">
        <v>22915</v>
      </c>
      <c r="F188" s="5">
        <v>14461</v>
      </c>
      <c r="G188" s="5">
        <v>1689</v>
      </c>
      <c r="H188" s="5">
        <v>1709</v>
      </c>
      <c r="I188" s="5">
        <v>1517</v>
      </c>
      <c r="J188" s="5">
        <v>3434</v>
      </c>
      <c r="K188" s="5">
        <v>0</v>
      </c>
      <c r="L188" s="5">
        <v>105</v>
      </c>
      <c r="M188" s="5">
        <v>0</v>
      </c>
      <c r="N188" s="5">
        <v>4788</v>
      </c>
      <c r="O188" s="5">
        <v>4392</v>
      </c>
      <c r="P188" s="5">
        <v>0</v>
      </c>
      <c r="Q188" s="5">
        <v>72</v>
      </c>
      <c r="R188" s="5">
        <v>140</v>
      </c>
      <c r="S188" s="5">
        <v>172</v>
      </c>
      <c r="T188" s="5">
        <v>13</v>
      </c>
      <c r="U188" s="5">
        <v>0</v>
      </c>
      <c r="V188" s="5">
        <v>4250</v>
      </c>
      <c r="W188" s="5">
        <v>921</v>
      </c>
      <c r="X188" s="5">
        <v>0</v>
      </c>
      <c r="Y188" s="5">
        <v>205</v>
      </c>
      <c r="Z188" s="5">
        <v>0</v>
      </c>
      <c r="AA188" s="5">
        <v>3124</v>
      </c>
      <c r="AB188" s="5">
        <v>0</v>
      </c>
      <c r="AC188" s="5">
        <v>0</v>
      </c>
      <c r="AD188" s="5">
        <v>2397</v>
      </c>
      <c r="AE188" s="5">
        <v>726</v>
      </c>
      <c r="AF188" s="5">
        <v>0</v>
      </c>
      <c r="AG188" s="5">
        <v>10</v>
      </c>
      <c r="AH188" s="5">
        <v>1261</v>
      </c>
      <c r="AI188" s="5">
        <v>400</v>
      </c>
      <c r="AJ188" s="5">
        <v>0</v>
      </c>
      <c r="AK188" s="5">
        <v>534</v>
      </c>
      <c r="AL188" s="5">
        <v>158</v>
      </c>
      <c r="AM188" s="5">
        <v>0</v>
      </c>
      <c r="AN188" s="5">
        <v>8</v>
      </c>
      <c r="AO188" s="5">
        <v>368</v>
      </c>
      <c r="AP188" s="5">
        <v>0</v>
      </c>
      <c r="AQ188" s="5">
        <v>0</v>
      </c>
      <c r="AR188" s="5">
        <v>0</v>
      </c>
      <c r="AS188" s="5">
        <v>0</v>
      </c>
    </row>
    <row r="189" spans="1:45">
      <c r="A189" s="5">
        <v>1382</v>
      </c>
      <c r="B189" s="5">
        <v>4</v>
      </c>
      <c r="C189" s="5" t="s">
        <v>497</v>
      </c>
      <c r="D189" s="5" t="s">
        <v>496</v>
      </c>
      <c r="E189" s="5">
        <v>22915</v>
      </c>
      <c r="F189" s="5">
        <v>14461</v>
      </c>
      <c r="G189" s="5">
        <v>1689</v>
      </c>
      <c r="H189" s="5">
        <v>1709</v>
      </c>
      <c r="I189" s="5">
        <v>1517</v>
      </c>
      <c r="J189" s="5">
        <v>3434</v>
      </c>
      <c r="K189" s="5">
        <v>0</v>
      </c>
      <c r="L189" s="5">
        <v>105</v>
      </c>
      <c r="M189" s="5">
        <v>0</v>
      </c>
      <c r="N189" s="5">
        <v>4788</v>
      </c>
      <c r="O189" s="5">
        <v>4392</v>
      </c>
      <c r="P189" s="5">
        <v>0</v>
      </c>
      <c r="Q189" s="5">
        <v>72</v>
      </c>
      <c r="R189" s="5">
        <v>140</v>
      </c>
      <c r="S189" s="5">
        <v>172</v>
      </c>
      <c r="T189" s="5">
        <v>13</v>
      </c>
      <c r="U189" s="5">
        <v>0</v>
      </c>
      <c r="V189" s="5">
        <v>4250</v>
      </c>
      <c r="W189" s="5">
        <v>921</v>
      </c>
      <c r="X189" s="5">
        <v>0</v>
      </c>
      <c r="Y189" s="5">
        <v>205</v>
      </c>
      <c r="Z189" s="5">
        <v>0</v>
      </c>
      <c r="AA189" s="5">
        <v>3124</v>
      </c>
      <c r="AB189" s="5">
        <v>0</v>
      </c>
      <c r="AC189" s="5">
        <v>0</v>
      </c>
      <c r="AD189" s="5">
        <v>2397</v>
      </c>
      <c r="AE189" s="5">
        <v>726</v>
      </c>
      <c r="AF189" s="5">
        <v>0</v>
      </c>
      <c r="AG189" s="5">
        <v>10</v>
      </c>
      <c r="AH189" s="5">
        <v>1261</v>
      </c>
      <c r="AI189" s="5">
        <v>400</v>
      </c>
      <c r="AJ189" s="5">
        <v>0</v>
      </c>
      <c r="AK189" s="5">
        <v>534</v>
      </c>
      <c r="AL189" s="5">
        <v>158</v>
      </c>
      <c r="AM189" s="5">
        <v>0</v>
      </c>
      <c r="AN189" s="5">
        <v>8</v>
      </c>
      <c r="AO189" s="5">
        <v>368</v>
      </c>
      <c r="AP189" s="5">
        <v>0</v>
      </c>
      <c r="AQ189" s="5">
        <v>0</v>
      </c>
      <c r="AR189" s="5">
        <v>0</v>
      </c>
      <c r="AS189" s="5">
        <v>0</v>
      </c>
    </row>
    <row r="190" spans="1:45">
      <c r="A190" s="5">
        <v>1382</v>
      </c>
      <c r="B190" s="5">
        <v>3</v>
      </c>
      <c r="C190" s="5" t="s">
        <v>498</v>
      </c>
      <c r="D190" s="5" t="s">
        <v>499</v>
      </c>
      <c r="E190" s="5">
        <v>54222</v>
      </c>
      <c r="F190" s="5">
        <v>12585</v>
      </c>
      <c r="G190" s="5">
        <v>12249</v>
      </c>
      <c r="H190" s="5">
        <v>6420</v>
      </c>
      <c r="I190" s="5">
        <v>5609</v>
      </c>
      <c r="J190" s="5">
        <v>12957</v>
      </c>
      <c r="K190" s="5">
        <v>3981</v>
      </c>
      <c r="L190" s="5">
        <v>419</v>
      </c>
      <c r="M190" s="5">
        <v>0</v>
      </c>
      <c r="N190" s="5">
        <v>3329</v>
      </c>
      <c r="O190" s="5">
        <v>2698</v>
      </c>
      <c r="P190" s="5">
        <v>116</v>
      </c>
      <c r="Q190" s="5">
        <v>29</v>
      </c>
      <c r="R190" s="5">
        <v>162</v>
      </c>
      <c r="S190" s="5">
        <v>325</v>
      </c>
      <c r="T190" s="5">
        <v>0</v>
      </c>
      <c r="U190" s="5">
        <v>0</v>
      </c>
      <c r="V190" s="5">
        <v>1763</v>
      </c>
      <c r="W190" s="5">
        <v>1580</v>
      </c>
      <c r="X190" s="5">
        <v>61</v>
      </c>
      <c r="Y190" s="5">
        <v>13</v>
      </c>
      <c r="Z190" s="5">
        <v>35</v>
      </c>
      <c r="AA190" s="5">
        <v>74</v>
      </c>
      <c r="AB190" s="5">
        <v>0</v>
      </c>
      <c r="AC190" s="5">
        <v>0</v>
      </c>
      <c r="AD190" s="5">
        <v>5692</v>
      </c>
      <c r="AE190" s="5">
        <v>2538</v>
      </c>
      <c r="AF190" s="5">
        <v>111</v>
      </c>
      <c r="AG190" s="5">
        <v>139</v>
      </c>
      <c r="AH190" s="5">
        <v>173</v>
      </c>
      <c r="AI190" s="5">
        <v>2731</v>
      </c>
      <c r="AJ190" s="5">
        <v>0</v>
      </c>
      <c r="AK190" s="5">
        <v>14141</v>
      </c>
      <c r="AL190" s="5">
        <v>263</v>
      </c>
      <c r="AM190" s="5">
        <v>145</v>
      </c>
      <c r="AN190" s="5">
        <v>71</v>
      </c>
      <c r="AO190" s="5">
        <v>1479</v>
      </c>
      <c r="AP190" s="5">
        <v>11175</v>
      </c>
      <c r="AQ190" s="5">
        <v>994</v>
      </c>
      <c r="AR190" s="5">
        <v>12</v>
      </c>
      <c r="AS190" s="5">
        <v>0</v>
      </c>
    </row>
    <row r="191" spans="1:45">
      <c r="A191" s="5">
        <v>1382</v>
      </c>
      <c r="B191" s="5">
        <v>4</v>
      </c>
      <c r="C191" s="5" t="s">
        <v>500</v>
      </c>
      <c r="D191" s="5" t="s">
        <v>501</v>
      </c>
      <c r="E191" s="5">
        <v>45502</v>
      </c>
      <c r="F191" s="5">
        <v>8418</v>
      </c>
      <c r="G191" s="5">
        <v>11818</v>
      </c>
      <c r="H191" s="5">
        <v>6112</v>
      </c>
      <c r="I191" s="5">
        <v>5145</v>
      </c>
      <c r="J191" s="5">
        <v>11593</v>
      </c>
      <c r="K191" s="5">
        <v>2031</v>
      </c>
      <c r="L191" s="5">
        <v>386</v>
      </c>
      <c r="M191" s="5">
        <v>0</v>
      </c>
      <c r="N191" s="5">
        <v>2751</v>
      </c>
      <c r="O191" s="5">
        <v>2278</v>
      </c>
      <c r="P191" s="5">
        <v>116</v>
      </c>
      <c r="Q191" s="5">
        <v>21</v>
      </c>
      <c r="R191" s="5">
        <v>12</v>
      </c>
      <c r="S191" s="5">
        <v>325</v>
      </c>
      <c r="T191" s="5">
        <v>0</v>
      </c>
      <c r="U191" s="5">
        <v>0</v>
      </c>
      <c r="V191" s="5">
        <v>1573</v>
      </c>
      <c r="W191" s="5">
        <v>1429</v>
      </c>
      <c r="X191" s="5">
        <v>22</v>
      </c>
      <c r="Y191" s="5">
        <v>13</v>
      </c>
      <c r="Z191" s="5">
        <v>35</v>
      </c>
      <c r="AA191" s="5">
        <v>74</v>
      </c>
      <c r="AB191" s="5">
        <v>0</v>
      </c>
      <c r="AC191" s="5">
        <v>0</v>
      </c>
      <c r="AD191" s="5">
        <v>3804</v>
      </c>
      <c r="AE191" s="5">
        <v>1922</v>
      </c>
      <c r="AF191" s="5">
        <v>32</v>
      </c>
      <c r="AG191" s="5">
        <v>99</v>
      </c>
      <c r="AH191" s="5">
        <v>151</v>
      </c>
      <c r="AI191" s="5">
        <v>1600</v>
      </c>
      <c r="AJ191" s="5">
        <v>0</v>
      </c>
      <c r="AK191" s="5">
        <v>13615</v>
      </c>
      <c r="AL191" s="5">
        <v>163</v>
      </c>
      <c r="AM191" s="5">
        <v>145</v>
      </c>
      <c r="AN191" s="5">
        <v>71</v>
      </c>
      <c r="AO191" s="5">
        <v>1054</v>
      </c>
      <c r="AP191" s="5">
        <v>11175</v>
      </c>
      <c r="AQ191" s="5">
        <v>994</v>
      </c>
      <c r="AR191" s="5">
        <v>12</v>
      </c>
      <c r="AS191" s="5">
        <v>0</v>
      </c>
    </row>
    <row r="192" spans="1:45">
      <c r="A192" s="5">
        <v>1382</v>
      </c>
      <c r="B192" s="5">
        <v>4</v>
      </c>
      <c r="C192" s="5" t="s">
        <v>502</v>
      </c>
      <c r="D192" s="5" t="s">
        <v>503</v>
      </c>
      <c r="E192" s="5">
        <v>6780</v>
      </c>
      <c r="F192" s="5">
        <v>2884</v>
      </c>
      <c r="G192" s="5">
        <v>147</v>
      </c>
      <c r="H192" s="5">
        <v>127</v>
      </c>
      <c r="I192" s="5">
        <v>383</v>
      </c>
      <c r="J192" s="5">
        <v>1280</v>
      </c>
      <c r="K192" s="5">
        <v>1950</v>
      </c>
      <c r="L192" s="5">
        <v>9</v>
      </c>
      <c r="M192" s="5">
        <v>0</v>
      </c>
      <c r="N192" s="5">
        <v>452</v>
      </c>
      <c r="O192" s="5">
        <v>294</v>
      </c>
      <c r="P192" s="5">
        <v>0</v>
      </c>
      <c r="Q192" s="5">
        <v>8</v>
      </c>
      <c r="R192" s="5">
        <v>150</v>
      </c>
      <c r="S192" s="5">
        <v>0</v>
      </c>
      <c r="T192" s="5">
        <v>0</v>
      </c>
      <c r="U192" s="5">
        <v>0</v>
      </c>
      <c r="V192" s="5">
        <v>183</v>
      </c>
      <c r="W192" s="5">
        <v>144</v>
      </c>
      <c r="X192" s="5">
        <v>39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720</v>
      </c>
      <c r="AE192" s="5">
        <v>403</v>
      </c>
      <c r="AF192" s="5">
        <v>79</v>
      </c>
      <c r="AG192" s="5">
        <v>39</v>
      </c>
      <c r="AH192" s="5">
        <v>19</v>
      </c>
      <c r="AI192" s="5">
        <v>179</v>
      </c>
      <c r="AJ192" s="5">
        <v>0</v>
      </c>
      <c r="AK192" s="5">
        <v>305</v>
      </c>
      <c r="AL192" s="5">
        <v>0</v>
      </c>
      <c r="AM192" s="5">
        <v>0</v>
      </c>
      <c r="AN192" s="5">
        <v>0</v>
      </c>
      <c r="AO192" s="5">
        <v>305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1382</v>
      </c>
      <c r="B193" s="5">
        <v>4</v>
      </c>
      <c r="C193" s="5" t="s">
        <v>504</v>
      </c>
      <c r="D193" s="5" t="s">
        <v>499</v>
      </c>
      <c r="E193" s="5">
        <v>1939</v>
      </c>
      <c r="F193" s="5">
        <v>1283</v>
      </c>
      <c r="G193" s="5">
        <v>284</v>
      </c>
      <c r="H193" s="5">
        <v>181</v>
      </c>
      <c r="I193" s="5">
        <v>81</v>
      </c>
      <c r="J193" s="5">
        <v>85</v>
      </c>
      <c r="K193" s="5">
        <v>0</v>
      </c>
      <c r="L193" s="5">
        <v>24</v>
      </c>
      <c r="M193" s="5">
        <v>0</v>
      </c>
      <c r="N193" s="5">
        <v>126</v>
      </c>
      <c r="O193" s="5">
        <v>126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8</v>
      </c>
      <c r="W193" s="5">
        <v>8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1168</v>
      </c>
      <c r="AE193" s="5">
        <v>213</v>
      </c>
      <c r="AF193" s="5">
        <v>0</v>
      </c>
      <c r="AG193" s="5">
        <v>0</v>
      </c>
      <c r="AH193" s="5">
        <v>3</v>
      </c>
      <c r="AI193" s="5">
        <v>952</v>
      </c>
      <c r="AJ193" s="5">
        <v>0</v>
      </c>
      <c r="AK193" s="5">
        <v>221</v>
      </c>
      <c r="AL193" s="5">
        <v>100</v>
      </c>
      <c r="AM193" s="5">
        <v>0</v>
      </c>
      <c r="AN193" s="5">
        <v>0</v>
      </c>
      <c r="AO193" s="5">
        <v>121</v>
      </c>
      <c r="AP193" s="5">
        <v>0</v>
      </c>
      <c r="AQ193" s="5">
        <v>0</v>
      </c>
      <c r="AR193" s="5">
        <v>0</v>
      </c>
      <c r="AS193" s="5">
        <v>0</v>
      </c>
    </row>
    <row r="194" spans="1:45">
      <c r="A194" s="5">
        <v>1382</v>
      </c>
      <c r="B194" s="5">
        <v>2</v>
      </c>
      <c r="C194" s="5" t="s">
        <v>505</v>
      </c>
      <c r="D194" s="5" t="s">
        <v>506</v>
      </c>
      <c r="E194" s="5">
        <v>257294</v>
      </c>
      <c r="F194" s="5">
        <v>111488</v>
      </c>
      <c r="G194" s="5">
        <v>7703</v>
      </c>
      <c r="H194" s="5">
        <v>5667</v>
      </c>
      <c r="I194" s="5">
        <v>9188</v>
      </c>
      <c r="J194" s="5">
        <v>105790</v>
      </c>
      <c r="K194" s="5">
        <v>16736</v>
      </c>
      <c r="L194" s="5">
        <v>722</v>
      </c>
      <c r="M194" s="5">
        <v>0</v>
      </c>
      <c r="N194" s="5">
        <v>118836</v>
      </c>
      <c r="O194" s="5">
        <v>55384</v>
      </c>
      <c r="P194" s="5">
        <v>2174</v>
      </c>
      <c r="Q194" s="5">
        <v>1336</v>
      </c>
      <c r="R194" s="5">
        <v>166</v>
      </c>
      <c r="S194" s="5">
        <v>59767</v>
      </c>
      <c r="T194" s="5">
        <v>8</v>
      </c>
      <c r="U194" s="5">
        <v>0</v>
      </c>
      <c r="V194" s="5">
        <v>5817</v>
      </c>
      <c r="W194" s="5">
        <v>3923</v>
      </c>
      <c r="X194" s="5">
        <v>299</v>
      </c>
      <c r="Y194" s="5">
        <v>166</v>
      </c>
      <c r="Z194" s="5">
        <v>18</v>
      </c>
      <c r="AA194" s="5">
        <v>1412</v>
      </c>
      <c r="AB194" s="5">
        <v>0</v>
      </c>
      <c r="AC194" s="5">
        <v>0</v>
      </c>
      <c r="AD194" s="5">
        <v>12807</v>
      </c>
      <c r="AE194" s="5">
        <v>8616</v>
      </c>
      <c r="AF194" s="5">
        <v>1343</v>
      </c>
      <c r="AG194" s="5">
        <v>171</v>
      </c>
      <c r="AH194" s="5">
        <v>766</v>
      </c>
      <c r="AI194" s="5">
        <v>1910</v>
      </c>
      <c r="AJ194" s="5">
        <v>0</v>
      </c>
      <c r="AK194" s="5">
        <v>20077</v>
      </c>
      <c r="AL194" s="5">
        <v>3033</v>
      </c>
      <c r="AM194" s="5">
        <v>10376</v>
      </c>
      <c r="AN194" s="5">
        <v>313</v>
      </c>
      <c r="AO194" s="5">
        <v>1483</v>
      </c>
      <c r="AP194" s="5">
        <v>4871</v>
      </c>
      <c r="AQ194" s="5">
        <v>0</v>
      </c>
      <c r="AR194" s="5">
        <v>0</v>
      </c>
      <c r="AS194" s="5">
        <v>0</v>
      </c>
    </row>
    <row r="195" spans="1:45">
      <c r="A195" s="5">
        <v>1382</v>
      </c>
      <c r="B195" s="5">
        <v>3</v>
      </c>
      <c r="C195" s="5" t="s">
        <v>507</v>
      </c>
      <c r="D195" s="5" t="s">
        <v>506</v>
      </c>
      <c r="E195" s="5">
        <v>257294</v>
      </c>
      <c r="F195" s="5">
        <v>111488</v>
      </c>
      <c r="G195" s="5">
        <v>7703</v>
      </c>
      <c r="H195" s="5">
        <v>5667</v>
      </c>
      <c r="I195" s="5">
        <v>9188</v>
      </c>
      <c r="J195" s="5">
        <v>105790</v>
      </c>
      <c r="K195" s="5">
        <v>16736</v>
      </c>
      <c r="L195" s="5">
        <v>722</v>
      </c>
      <c r="M195" s="5">
        <v>0</v>
      </c>
      <c r="N195" s="5">
        <v>118836</v>
      </c>
      <c r="O195" s="5">
        <v>55384</v>
      </c>
      <c r="P195" s="5">
        <v>2174</v>
      </c>
      <c r="Q195" s="5">
        <v>1336</v>
      </c>
      <c r="R195" s="5">
        <v>166</v>
      </c>
      <c r="S195" s="5">
        <v>59767</v>
      </c>
      <c r="T195" s="5">
        <v>8</v>
      </c>
      <c r="U195" s="5">
        <v>0</v>
      </c>
      <c r="V195" s="5">
        <v>5817</v>
      </c>
      <c r="W195" s="5">
        <v>3923</v>
      </c>
      <c r="X195" s="5">
        <v>299</v>
      </c>
      <c r="Y195" s="5">
        <v>166</v>
      </c>
      <c r="Z195" s="5">
        <v>18</v>
      </c>
      <c r="AA195" s="5">
        <v>1412</v>
      </c>
      <c r="AB195" s="5">
        <v>0</v>
      </c>
      <c r="AC195" s="5">
        <v>0</v>
      </c>
      <c r="AD195" s="5">
        <v>12807</v>
      </c>
      <c r="AE195" s="5">
        <v>8616</v>
      </c>
      <c r="AF195" s="5">
        <v>1343</v>
      </c>
      <c r="AG195" s="5">
        <v>171</v>
      </c>
      <c r="AH195" s="5">
        <v>766</v>
      </c>
      <c r="AI195" s="5">
        <v>1910</v>
      </c>
      <c r="AJ195" s="5">
        <v>0</v>
      </c>
      <c r="AK195" s="5">
        <v>20077</v>
      </c>
      <c r="AL195" s="5">
        <v>3033</v>
      </c>
      <c r="AM195" s="5">
        <v>10376</v>
      </c>
      <c r="AN195" s="5">
        <v>313</v>
      </c>
      <c r="AO195" s="5">
        <v>1483</v>
      </c>
      <c r="AP195" s="5">
        <v>4871</v>
      </c>
      <c r="AQ195" s="5">
        <v>0</v>
      </c>
      <c r="AR195" s="5">
        <v>0</v>
      </c>
      <c r="AS195" s="5">
        <v>0</v>
      </c>
    </row>
    <row r="196" spans="1:45">
      <c r="A196" s="5">
        <v>1382</v>
      </c>
      <c r="B196" s="5">
        <v>4</v>
      </c>
      <c r="C196" s="5" t="s">
        <v>508</v>
      </c>
      <c r="D196" s="5" t="s">
        <v>506</v>
      </c>
      <c r="E196" s="5">
        <v>257294</v>
      </c>
      <c r="F196" s="5">
        <v>111488</v>
      </c>
      <c r="G196" s="5">
        <v>7703</v>
      </c>
      <c r="H196" s="5">
        <v>5667</v>
      </c>
      <c r="I196" s="5">
        <v>9188</v>
      </c>
      <c r="J196" s="5">
        <v>105790</v>
      </c>
      <c r="K196" s="5">
        <v>16736</v>
      </c>
      <c r="L196" s="5">
        <v>722</v>
      </c>
      <c r="M196" s="5">
        <v>0</v>
      </c>
      <c r="N196" s="5">
        <v>118836</v>
      </c>
      <c r="O196" s="5">
        <v>55384</v>
      </c>
      <c r="P196" s="5">
        <v>2174</v>
      </c>
      <c r="Q196" s="5">
        <v>1336</v>
      </c>
      <c r="R196" s="5">
        <v>166</v>
      </c>
      <c r="S196" s="5">
        <v>59767</v>
      </c>
      <c r="T196" s="5">
        <v>8</v>
      </c>
      <c r="U196" s="5">
        <v>0</v>
      </c>
      <c r="V196" s="5">
        <v>5817</v>
      </c>
      <c r="W196" s="5">
        <v>3923</v>
      </c>
      <c r="X196" s="5">
        <v>299</v>
      </c>
      <c r="Y196" s="5">
        <v>166</v>
      </c>
      <c r="Z196" s="5">
        <v>18</v>
      </c>
      <c r="AA196" s="5">
        <v>1412</v>
      </c>
      <c r="AB196" s="5">
        <v>0</v>
      </c>
      <c r="AC196" s="5">
        <v>0</v>
      </c>
      <c r="AD196" s="5">
        <v>12807</v>
      </c>
      <c r="AE196" s="5">
        <v>8616</v>
      </c>
      <c r="AF196" s="5">
        <v>1343</v>
      </c>
      <c r="AG196" s="5">
        <v>171</v>
      </c>
      <c r="AH196" s="5">
        <v>766</v>
      </c>
      <c r="AI196" s="5">
        <v>1910</v>
      </c>
      <c r="AJ196" s="5">
        <v>0</v>
      </c>
      <c r="AK196" s="5">
        <v>20077</v>
      </c>
      <c r="AL196" s="5">
        <v>3033</v>
      </c>
      <c r="AM196" s="5">
        <v>10376</v>
      </c>
      <c r="AN196" s="5">
        <v>313</v>
      </c>
      <c r="AO196" s="5">
        <v>1483</v>
      </c>
      <c r="AP196" s="5">
        <v>4871</v>
      </c>
      <c r="AQ196" s="5">
        <v>0</v>
      </c>
      <c r="AR196" s="5">
        <v>0</v>
      </c>
      <c r="AS196" s="5">
        <v>0</v>
      </c>
    </row>
    <row r="197" spans="1:45">
      <c r="A197" s="5">
        <v>1382</v>
      </c>
      <c r="B197" s="5">
        <v>2</v>
      </c>
      <c r="C197" s="5" t="s">
        <v>509</v>
      </c>
      <c r="D197" s="5" t="s">
        <v>510</v>
      </c>
      <c r="E197" s="5">
        <v>105483</v>
      </c>
      <c r="F197" s="5">
        <v>67389</v>
      </c>
      <c r="G197" s="5">
        <v>6296</v>
      </c>
      <c r="H197" s="5">
        <v>8763</v>
      </c>
      <c r="I197" s="5">
        <v>5737</v>
      </c>
      <c r="J197" s="5">
        <v>11845</v>
      </c>
      <c r="K197" s="5">
        <v>5100</v>
      </c>
      <c r="L197" s="5">
        <v>351</v>
      </c>
      <c r="M197" s="5">
        <v>0</v>
      </c>
      <c r="N197" s="5">
        <v>19235</v>
      </c>
      <c r="O197" s="5">
        <v>18842</v>
      </c>
      <c r="P197" s="5">
        <v>98</v>
      </c>
      <c r="Q197" s="5">
        <v>291</v>
      </c>
      <c r="R197" s="5">
        <v>0</v>
      </c>
      <c r="S197" s="5">
        <v>0</v>
      </c>
      <c r="T197" s="5">
        <v>3</v>
      </c>
      <c r="U197" s="5">
        <v>0</v>
      </c>
      <c r="V197" s="5">
        <v>117546</v>
      </c>
      <c r="W197" s="5">
        <v>112985</v>
      </c>
      <c r="X197" s="5">
        <v>4484</v>
      </c>
      <c r="Y197" s="5">
        <v>3</v>
      </c>
      <c r="Z197" s="5">
        <v>16</v>
      </c>
      <c r="AA197" s="5">
        <v>59</v>
      </c>
      <c r="AB197" s="5">
        <v>0</v>
      </c>
      <c r="AC197" s="5">
        <v>0</v>
      </c>
      <c r="AD197" s="5">
        <v>10916</v>
      </c>
      <c r="AE197" s="5">
        <v>8189</v>
      </c>
      <c r="AF197" s="5">
        <v>157</v>
      </c>
      <c r="AG197" s="5">
        <v>636</v>
      </c>
      <c r="AH197" s="5">
        <v>233</v>
      </c>
      <c r="AI197" s="5">
        <v>1702</v>
      </c>
      <c r="AJ197" s="5">
        <v>0</v>
      </c>
      <c r="AK197" s="5">
        <v>6043</v>
      </c>
      <c r="AL197" s="5">
        <v>2408</v>
      </c>
      <c r="AM197" s="5">
        <v>82</v>
      </c>
      <c r="AN197" s="5">
        <v>86</v>
      </c>
      <c r="AO197" s="5">
        <v>2232</v>
      </c>
      <c r="AP197" s="5">
        <v>1022</v>
      </c>
      <c r="AQ197" s="5">
        <v>212</v>
      </c>
      <c r="AR197" s="5">
        <v>0</v>
      </c>
      <c r="AS197" s="5">
        <v>0</v>
      </c>
    </row>
    <row r="198" spans="1:45">
      <c r="A198" s="5">
        <v>1382</v>
      </c>
      <c r="B198" s="5">
        <v>3</v>
      </c>
      <c r="C198" s="5" t="s">
        <v>511</v>
      </c>
      <c r="D198" s="5" t="s">
        <v>512</v>
      </c>
      <c r="E198" s="5">
        <v>288</v>
      </c>
      <c r="F198" s="5">
        <v>210</v>
      </c>
      <c r="G198" s="5">
        <v>70</v>
      </c>
      <c r="H198" s="5">
        <v>7</v>
      </c>
      <c r="I198" s="5">
        <v>0</v>
      </c>
      <c r="J198" s="5">
        <v>0</v>
      </c>
      <c r="K198" s="5">
        <v>0</v>
      </c>
      <c r="L198" s="5">
        <v>1</v>
      </c>
      <c r="M198" s="5">
        <v>0</v>
      </c>
      <c r="N198" s="5">
        <v>212</v>
      </c>
      <c r="O198" s="5">
        <v>150</v>
      </c>
      <c r="P198" s="5">
        <v>56</v>
      </c>
      <c r="Q198" s="5">
        <v>5</v>
      </c>
      <c r="R198" s="5">
        <v>0</v>
      </c>
      <c r="S198" s="5">
        <v>0</v>
      </c>
      <c r="T198" s="5">
        <v>1</v>
      </c>
      <c r="U198" s="5">
        <v>0</v>
      </c>
      <c r="V198" s="5">
        <v>119</v>
      </c>
      <c r="W198" s="5">
        <v>119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205</v>
      </c>
      <c r="AE198" s="5">
        <v>113</v>
      </c>
      <c r="AF198" s="5">
        <v>0</v>
      </c>
      <c r="AG198" s="5">
        <v>2</v>
      </c>
      <c r="AH198" s="5">
        <v>0</v>
      </c>
      <c r="AI198" s="5">
        <v>90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1382</v>
      </c>
      <c r="B199" s="5">
        <v>9</v>
      </c>
      <c r="C199" s="5" t="s">
        <v>513</v>
      </c>
      <c r="D199" s="5" t="s">
        <v>514</v>
      </c>
      <c r="E199" s="5">
        <v>288</v>
      </c>
      <c r="F199" s="5">
        <v>210</v>
      </c>
      <c r="G199" s="5">
        <v>70</v>
      </c>
      <c r="H199" s="5">
        <v>7</v>
      </c>
      <c r="I199" s="5">
        <v>0</v>
      </c>
      <c r="J199" s="5">
        <v>0</v>
      </c>
      <c r="K199" s="5">
        <v>0</v>
      </c>
      <c r="L199" s="5">
        <v>1</v>
      </c>
      <c r="M199" s="5">
        <v>0</v>
      </c>
      <c r="N199" s="5">
        <v>212</v>
      </c>
      <c r="O199" s="5">
        <v>150</v>
      </c>
      <c r="P199" s="5">
        <v>56</v>
      </c>
      <c r="Q199" s="5">
        <v>5</v>
      </c>
      <c r="R199" s="5">
        <v>0</v>
      </c>
      <c r="S199" s="5">
        <v>0</v>
      </c>
      <c r="T199" s="5">
        <v>1</v>
      </c>
      <c r="U199" s="5">
        <v>0</v>
      </c>
      <c r="V199" s="5">
        <v>119</v>
      </c>
      <c r="W199" s="5">
        <v>119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205</v>
      </c>
      <c r="AE199" s="5">
        <v>113</v>
      </c>
      <c r="AF199" s="5">
        <v>0</v>
      </c>
      <c r="AG199" s="5">
        <v>2</v>
      </c>
      <c r="AH199" s="5">
        <v>0</v>
      </c>
      <c r="AI199" s="5">
        <v>90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1382</v>
      </c>
      <c r="B200" s="5">
        <v>3</v>
      </c>
      <c r="C200" s="5" t="s">
        <v>515</v>
      </c>
      <c r="D200" s="5" t="s">
        <v>516</v>
      </c>
      <c r="E200" s="5">
        <v>3149</v>
      </c>
      <c r="F200" s="5">
        <v>2499</v>
      </c>
      <c r="G200" s="5">
        <v>1</v>
      </c>
      <c r="H200" s="5">
        <v>14</v>
      </c>
      <c r="I200" s="5">
        <v>606</v>
      </c>
      <c r="J200" s="5">
        <v>30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5</v>
      </c>
      <c r="W200" s="5">
        <v>5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246</v>
      </c>
      <c r="AE200" s="5">
        <v>246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1382</v>
      </c>
      <c r="B201" s="5">
        <v>4</v>
      </c>
      <c r="C201" s="5" t="s">
        <v>517</v>
      </c>
      <c r="D201" s="5" t="s">
        <v>516</v>
      </c>
      <c r="E201" s="5">
        <v>3149</v>
      </c>
      <c r="F201" s="5">
        <v>2499</v>
      </c>
      <c r="G201" s="5">
        <v>1</v>
      </c>
      <c r="H201" s="5">
        <v>14</v>
      </c>
      <c r="I201" s="5">
        <v>606</v>
      </c>
      <c r="J201" s="5">
        <v>30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5</v>
      </c>
      <c r="W201" s="5">
        <v>5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246</v>
      </c>
      <c r="AE201" s="5">
        <v>246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1382</v>
      </c>
      <c r="B202" s="5">
        <v>3</v>
      </c>
      <c r="C202" s="5" t="s">
        <v>518</v>
      </c>
      <c r="D202" s="5" t="s">
        <v>519</v>
      </c>
      <c r="E202" s="5">
        <v>3045</v>
      </c>
      <c r="F202" s="5">
        <v>2436</v>
      </c>
      <c r="G202" s="5">
        <v>1</v>
      </c>
      <c r="H202" s="5">
        <v>0</v>
      </c>
      <c r="I202" s="5">
        <v>606</v>
      </c>
      <c r="J202" s="5">
        <v>0</v>
      </c>
      <c r="K202" s="5">
        <v>0</v>
      </c>
      <c r="L202" s="5">
        <v>3</v>
      </c>
      <c r="M202" s="5">
        <v>0</v>
      </c>
      <c r="N202" s="5">
        <v>2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2</v>
      </c>
      <c r="U202" s="5">
        <v>0</v>
      </c>
      <c r="V202" s="5">
        <v>16</v>
      </c>
      <c r="W202" s="5">
        <v>16</v>
      </c>
      <c r="X202" s="5">
        <v>0</v>
      </c>
      <c r="Y202" s="5">
        <v>0</v>
      </c>
      <c r="Z202" s="5">
        <v>0</v>
      </c>
      <c r="AA202" s="5">
        <v>1</v>
      </c>
      <c r="AB202" s="5">
        <v>0</v>
      </c>
      <c r="AC202" s="5">
        <v>0</v>
      </c>
      <c r="AD202" s="5">
        <v>59</v>
      </c>
      <c r="AE202" s="5">
        <v>8</v>
      </c>
      <c r="AF202" s="5">
        <v>0</v>
      </c>
      <c r="AG202" s="5">
        <v>0</v>
      </c>
      <c r="AH202" s="5">
        <v>0</v>
      </c>
      <c r="AI202" s="5">
        <v>51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1382</v>
      </c>
      <c r="B203" s="5">
        <v>4</v>
      </c>
      <c r="C203" s="5" t="s">
        <v>520</v>
      </c>
      <c r="D203" s="5" t="s">
        <v>519</v>
      </c>
      <c r="E203" s="5">
        <v>3045</v>
      </c>
      <c r="F203" s="5">
        <v>2436</v>
      </c>
      <c r="G203" s="5">
        <v>1</v>
      </c>
      <c r="H203" s="5">
        <v>0</v>
      </c>
      <c r="I203" s="5">
        <v>606</v>
      </c>
      <c r="J203" s="5">
        <v>0</v>
      </c>
      <c r="K203" s="5">
        <v>0</v>
      </c>
      <c r="L203" s="5">
        <v>3</v>
      </c>
      <c r="M203" s="5">
        <v>0</v>
      </c>
      <c r="N203" s="5">
        <v>2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2</v>
      </c>
      <c r="U203" s="5">
        <v>0</v>
      </c>
      <c r="V203" s="5">
        <v>16</v>
      </c>
      <c r="W203" s="5">
        <v>16</v>
      </c>
      <c r="X203" s="5">
        <v>0</v>
      </c>
      <c r="Y203" s="5">
        <v>0</v>
      </c>
      <c r="Z203" s="5">
        <v>0</v>
      </c>
      <c r="AA203" s="5">
        <v>1</v>
      </c>
      <c r="AB203" s="5">
        <v>0</v>
      </c>
      <c r="AC203" s="5">
        <v>0</v>
      </c>
      <c r="AD203" s="5">
        <v>59</v>
      </c>
      <c r="AE203" s="5">
        <v>8</v>
      </c>
      <c r="AF203" s="5">
        <v>0</v>
      </c>
      <c r="AG203" s="5">
        <v>0</v>
      </c>
      <c r="AH203" s="5">
        <v>0</v>
      </c>
      <c r="AI203" s="5">
        <v>51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1382</v>
      </c>
      <c r="B204" s="5">
        <v>3</v>
      </c>
      <c r="C204" s="5" t="s">
        <v>521</v>
      </c>
      <c r="D204" s="5" t="s">
        <v>522</v>
      </c>
      <c r="E204" s="5">
        <v>64455</v>
      </c>
      <c r="F204" s="5">
        <v>41579</v>
      </c>
      <c r="G204" s="5">
        <v>1874</v>
      </c>
      <c r="H204" s="5">
        <v>6680</v>
      </c>
      <c r="I204" s="5">
        <v>3802</v>
      </c>
      <c r="J204" s="5">
        <v>7039</v>
      </c>
      <c r="K204" s="5">
        <v>3150</v>
      </c>
      <c r="L204" s="5">
        <v>331</v>
      </c>
      <c r="M204" s="5">
        <v>0</v>
      </c>
      <c r="N204" s="5">
        <v>12983</v>
      </c>
      <c r="O204" s="5">
        <v>12884</v>
      </c>
      <c r="P204" s="5">
        <v>9</v>
      </c>
      <c r="Q204" s="5">
        <v>90</v>
      </c>
      <c r="R204" s="5">
        <v>0</v>
      </c>
      <c r="S204" s="5">
        <v>0</v>
      </c>
      <c r="T204" s="5">
        <v>0</v>
      </c>
      <c r="U204" s="5">
        <v>0</v>
      </c>
      <c r="V204" s="5">
        <v>113491</v>
      </c>
      <c r="W204" s="5">
        <v>108969</v>
      </c>
      <c r="X204" s="5">
        <v>4471</v>
      </c>
      <c r="Y204" s="5">
        <v>3</v>
      </c>
      <c r="Z204" s="5">
        <v>0</v>
      </c>
      <c r="AA204" s="5">
        <v>47</v>
      </c>
      <c r="AB204" s="5">
        <v>0</v>
      </c>
      <c r="AC204" s="5">
        <v>0</v>
      </c>
      <c r="AD204" s="5">
        <v>4579</v>
      </c>
      <c r="AE204" s="5">
        <v>3111</v>
      </c>
      <c r="AF204" s="5">
        <v>84</v>
      </c>
      <c r="AG204" s="5">
        <v>430</v>
      </c>
      <c r="AH204" s="5">
        <v>110</v>
      </c>
      <c r="AI204" s="5">
        <v>843</v>
      </c>
      <c r="AJ204" s="5">
        <v>0</v>
      </c>
      <c r="AK204" s="5">
        <v>1833</v>
      </c>
      <c r="AL204" s="5">
        <v>274</v>
      </c>
      <c r="AM204" s="5">
        <v>46</v>
      </c>
      <c r="AN204" s="5">
        <v>36</v>
      </c>
      <c r="AO204" s="5">
        <v>1477</v>
      </c>
      <c r="AP204" s="5">
        <v>0</v>
      </c>
      <c r="AQ204" s="5">
        <v>0</v>
      </c>
      <c r="AR204" s="5">
        <v>0</v>
      </c>
      <c r="AS204" s="5">
        <v>0</v>
      </c>
    </row>
    <row r="205" spans="1:45">
      <c r="A205" s="5">
        <v>1382</v>
      </c>
      <c r="B205" s="5">
        <v>4</v>
      </c>
      <c r="C205" s="5" t="s">
        <v>523</v>
      </c>
      <c r="D205" s="5" t="s">
        <v>522</v>
      </c>
      <c r="E205" s="5">
        <v>64455</v>
      </c>
      <c r="F205" s="5">
        <v>41579</v>
      </c>
      <c r="G205" s="5">
        <v>1874</v>
      </c>
      <c r="H205" s="5">
        <v>6680</v>
      </c>
      <c r="I205" s="5">
        <v>3802</v>
      </c>
      <c r="J205" s="5">
        <v>7039</v>
      </c>
      <c r="K205" s="5">
        <v>3150</v>
      </c>
      <c r="L205" s="5">
        <v>331</v>
      </c>
      <c r="M205" s="5">
        <v>0</v>
      </c>
      <c r="N205" s="5">
        <v>12983</v>
      </c>
      <c r="O205" s="5">
        <v>12884</v>
      </c>
      <c r="P205" s="5">
        <v>9</v>
      </c>
      <c r="Q205" s="5">
        <v>90</v>
      </c>
      <c r="R205" s="5">
        <v>0</v>
      </c>
      <c r="S205" s="5">
        <v>0</v>
      </c>
      <c r="T205" s="5">
        <v>0</v>
      </c>
      <c r="U205" s="5">
        <v>0</v>
      </c>
      <c r="V205" s="5">
        <v>113491</v>
      </c>
      <c r="W205" s="5">
        <v>108969</v>
      </c>
      <c r="X205" s="5">
        <v>4471</v>
      </c>
      <c r="Y205" s="5">
        <v>3</v>
      </c>
      <c r="Z205" s="5">
        <v>0</v>
      </c>
      <c r="AA205" s="5">
        <v>47</v>
      </c>
      <c r="AB205" s="5">
        <v>0</v>
      </c>
      <c r="AC205" s="5">
        <v>0</v>
      </c>
      <c r="AD205" s="5">
        <v>4579</v>
      </c>
      <c r="AE205" s="5">
        <v>3111</v>
      </c>
      <c r="AF205" s="5">
        <v>84</v>
      </c>
      <c r="AG205" s="5">
        <v>430</v>
      </c>
      <c r="AH205" s="5">
        <v>110</v>
      </c>
      <c r="AI205" s="5">
        <v>843</v>
      </c>
      <c r="AJ205" s="5">
        <v>0</v>
      </c>
      <c r="AK205" s="5">
        <v>1833</v>
      </c>
      <c r="AL205" s="5">
        <v>274</v>
      </c>
      <c r="AM205" s="5">
        <v>46</v>
      </c>
      <c r="AN205" s="5">
        <v>36</v>
      </c>
      <c r="AO205" s="5">
        <v>1477</v>
      </c>
      <c r="AP205" s="5">
        <v>0</v>
      </c>
      <c r="AQ205" s="5">
        <v>0</v>
      </c>
      <c r="AR205" s="5">
        <v>0</v>
      </c>
      <c r="AS205" s="5">
        <v>0</v>
      </c>
    </row>
    <row r="206" spans="1:45">
      <c r="A206" s="5">
        <v>1382</v>
      </c>
      <c r="B206" s="5">
        <v>7</v>
      </c>
      <c r="C206" s="5" t="s">
        <v>524</v>
      </c>
      <c r="D206" s="5" t="s">
        <v>525</v>
      </c>
      <c r="E206" s="5">
        <v>34545</v>
      </c>
      <c r="F206" s="5">
        <v>20666</v>
      </c>
      <c r="G206" s="5">
        <v>4351</v>
      </c>
      <c r="H206" s="5">
        <v>2063</v>
      </c>
      <c r="I206" s="5">
        <v>724</v>
      </c>
      <c r="J206" s="5">
        <v>4776</v>
      </c>
      <c r="K206" s="5">
        <v>1950</v>
      </c>
      <c r="L206" s="5">
        <v>16</v>
      </c>
      <c r="M206" s="5">
        <v>0</v>
      </c>
      <c r="N206" s="5">
        <v>6038</v>
      </c>
      <c r="O206" s="5">
        <v>5808</v>
      </c>
      <c r="P206" s="5">
        <v>33</v>
      </c>
      <c r="Q206" s="5">
        <v>196</v>
      </c>
      <c r="R206" s="5">
        <v>0</v>
      </c>
      <c r="S206" s="5">
        <v>0</v>
      </c>
      <c r="T206" s="5">
        <v>0</v>
      </c>
      <c r="U206" s="5">
        <v>0</v>
      </c>
      <c r="V206" s="5">
        <v>3915</v>
      </c>
      <c r="W206" s="5">
        <v>3876</v>
      </c>
      <c r="X206" s="5">
        <v>13</v>
      </c>
      <c r="Y206" s="5">
        <v>0</v>
      </c>
      <c r="Z206" s="5">
        <v>16</v>
      </c>
      <c r="AA206" s="5">
        <v>11</v>
      </c>
      <c r="AB206" s="5">
        <v>0</v>
      </c>
      <c r="AC206" s="5">
        <v>0</v>
      </c>
      <c r="AD206" s="5">
        <v>5828</v>
      </c>
      <c r="AE206" s="5">
        <v>4711</v>
      </c>
      <c r="AF206" s="5">
        <v>73</v>
      </c>
      <c r="AG206" s="5">
        <v>204</v>
      </c>
      <c r="AH206" s="5">
        <v>123</v>
      </c>
      <c r="AI206" s="5">
        <v>718</v>
      </c>
      <c r="AJ206" s="5">
        <v>0</v>
      </c>
      <c r="AK206" s="5">
        <v>4209</v>
      </c>
      <c r="AL206" s="5">
        <v>2134</v>
      </c>
      <c r="AM206" s="5">
        <v>36</v>
      </c>
      <c r="AN206" s="5">
        <v>50</v>
      </c>
      <c r="AO206" s="5">
        <v>755</v>
      </c>
      <c r="AP206" s="5">
        <v>1022</v>
      </c>
      <c r="AQ206" s="5">
        <v>212</v>
      </c>
      <c r="AR206" s="5">
        <v>0</v>
      </c>
      <c r="AS206" s="5">
        <v>0</v>
      </c>
    </row>
    <row r="207" spans="1:45">
      <c r="A207" s="5">
        <v>1382</v>
      </c>
      <c r="B207" s="5">
        <v>9</v>
      </c>
      <c r="C207" s="5" t="s">
        <v>526</v>
      </c>
      <c r="D207" s="5" t="s">
        <v>525</v>
      </c>
      <c r="E207" s="5">
        <v>34545</v>
      </c>
      <c r="F207" s="5">
        <v>20666</v>
      </c>
      <c r="G207" s="5">
        <v>4351</v>
      </c>
      <c r="H207" s="5">
        <v>2063</v>
      </c>
      <c r="I207" s="5">
        <v>724</v>
      </c>
      <c r="J207" s="5">
        <v>4776</v>
      </c>
      <c r="K207" s="5">
        <v>1950</v>
      </c>
      <c r="L207" s="5">
        <v>16</v>
      </c>
      <c r="M207" s="5">
        <v>0</v>
      </c>
      <c r="N207" s="5">
        <v>6038</v>
      </c>
      <c r="O207" s="5">
        <v>5808</v>
      </c>
      <c r="P207" s="5">
        <v>33</v>
      </c>
      <c r="Q207" s="5">
        <v>196</v>
      </c>
      <c r="R207" s="5">
        <v>0</v>
      </c>
      <c r="S207" s="5">
        <v>0</v>
      </c>
      <c r="T207" s="5">
        <v>0</v>
      </c>
      <c r="U207" s="5">
        <v>0</v>
      </c>
      <c r="V207" s="5">
        <v>3915</v>
      </c>
      <c r="W207" s="5">
        <v>3876</v>
      </c>
      <c r="X207" s="5">
        <v>13</v>
      </c>
      <c r="Y207" s="5">
        <v>0</v>
      </c>
      <c r="Z207" s="5">
        <v>16</v>
      </c>
      <c r="AA207" s="5">
        <v>11</v>
      </c>
      <c r="AB207" s="5">
        <v>0</v>
      </c>
      <c r="AC207" s="5">
        <v>0</v>
      </c>
      <c r="AD207" s="5">
        <v>5828</v>
      </c>
      <c r="AE207" s="5">
        <v>4711</v>
      </c>
      <c r="AF207" s="5">
        <v>73</v>
      </c>
      <c r="AG207" s="5">
        <v>204</v>
      </c>
      <c r="AH207" s="5">
        <v>123</v>
      </c>
      <c r="AI207" s="5">
        <v>718</v>
      </c>
      <c r="AJ207" s="5">
        <v>0</v>
      </c>
      <c r="AK207" s="5">
        <v>4209</v>
      </c>
      <c r="AL207" s="5">
        <v>2134</v>
      </c>
      <c r="AM207" s="5">
        <v>36</v>
      </c>
      <c r="AN207" s="5">
        <v>50</v>
      </c>
      <c r="AO207" s="5">
        <v>755</v>
      </c>
      <c r="AP207" s="5">
        <v>1022</v>
      </c>
      <c r="AQ207" s="5">
        <v>212</v>
      </c>
      <c r="AR207" s="5">
        <v>0</v>
      </c>
      <c r="AS207" s="5">
        <v>0</v>
      </c>
    </row>
    <row r="208" spans="1:45">
      <c r="A208" s="5">
        <v>1382</v>
      </c>
      <c r="B208" s="5">
        <v>2</v>
      </c>
      <c r="C208" s="5" t="s">
        <v>527</v>
      </c>
      <c r="D208" s="5" t="s">
        <v>528</v>
      </c>
      <c r="E208" s="5">
        <v>3018</v>
      </c>
      <c r="F208" s="5">
        <v>1635</v>
      </c>
      <c r="G208" s="5">
        <v>168</v>
      </c>
      <c r="H208" s="5">
        <v>353</v>
      </c>
      <c r="I208" s="5">
        <v>844</v>
      </c>
      <c r="J208" s="5">
        <v>12</v>
      </c>
      <c r="K208" s="5">
        <v>0</v>
      </c>
      <c r="L208" s="5">
        <v>6</v>
      </c>
      <c r="M208" s="5">
        <v>0</v>
      </c>
      <c r="N208" s="5">
        <v>111</v>
      </c>
      <c r="O208" s="5">
        <v>0</v>
      </c>
      <c r="P208" s="5">
        <v>42</v>
      </c>
      <c r="Q208" s="5">
        <v>69</v>
      </c>
      <c r="R208" s="5">
        <v>0</v>
      </c>
      <c r="S208" s="5">
        <v>0</v>
      </c>
      <c r="T208" s="5">
        <v>0</v>
      </c>
      <c r="U208" s="5">
        <v>0</v>
      </c>
      <c r="V208" s="5">
        <v>383</v>
      </c>
      <c r="W208" s="5">
        <v>339</v>
      </c>
      <c r="X208" s="5">
        <v>1</v>
      </c>
      <c r="Y208" s="5">
        <v>0</v>
      </c>
      <c r="Z208" s="5">
        <v>40</v>
      </c>
      <c r="AA208" s="5">
        <v>3</v>
      </c>
      <c r="AB208" s="5">
        <v>0</v>
      </c>
      <c r="AC208" s="5">
        <v>0</v>
      </c>
      <c r="AD208" s="5">
        <v>127</v>
      </c>
      <c r="AE208" s="5">
        <v>88</v>
      </c>
      <c r="AF208" s="5">
        <v>3</v>
      </c>
      <c r="AG208" s="5">
        <v>0</v>
      </c>
      <c r="AH208" s="5">
        <v>7</v>
      </c>
      <c r="AI208" s="5">
        <v>29</v>
      </c>
      <c r="AJ208" s="5">
        <v>0</v>
      </c>
      <c r="AK208" s="5">
        <v>5172</v>
      </c>
      <c r="AL208" s="5">
        <v>1122</v>
      </c>
      <c r="AM208" s="5">
        <v>20</v>
      </c>
      <c r="AN208" s="5">
        <v>0</v>
      </c>
      <c r="AO208" s="5">
        <v>0</v>
      </c>
      <c r="AP208" s="5">
        <v>1434</v>
      </c>
      <c r="AQ208" s="5">
        <v>2596</v>
      </c>
      <c r="AR208" s="5">
        <v>0</v>
      </c>
      <c r="AS208" s="5">
        <v>0</v>
      </c>
    </row>
    <row r="209" spans="1:45">
      <c r="A209" s="5">
        <v>1382</v>
      </c>
      <c r="B209" s="5">
        <v>7</v>
      </c>
      <c r="C209" s="5" t="s">
        <v>529</v>
      </c>
      <c r="D209" s="5" t="s">
        <v>530</v>
      </c>
      <c r="E209" s="5">
        <v>3018</v>
      </c>
      <c r="F209" s="5">
        <v>1635</v>
      </c>
      <c r="G209" s="5">
        <v>168</v>
      </c>
      <c r="H209" s="5">
        <v>353</v>
      </c>
      <c r="I209" s="5">
        <v>844</v>
      </c>
      <c r="J209" s="5">
        <v>12</v>
      </c>
      <c r="K209" s="5">
        <v>0</v>
      </c>
      <c r="L209" s="5">
        <v>6</v>
      </c>
      <c r="M209" s="5">
        <v>0</v>
      </c>
      <c r="N209" s="5">
        <v>111</v>
      </c>
      <c r="O209" s="5">
        <v>0</v>
      </c>
      <c r="P209" s="5">
        <v>42</v>
      </c>
      <c r="Q209" s="5">
        <v>69</v>
      </c>
      <c r="R209" s="5">
        <v>0</v>
      </c>
      <c r="S209" s="5">
        <v>0</v>
      </c>
      <c r="T209" s="5">
        <v>0</v>
      </c>
      <c r="U209" s="5">
        <v>0</v>
      </c>
      <c r="V209" s="5">
        <v>383</v>
      </c>
      <c r="W209" s="5">
        <v>339</v>
      </c>
      <c r="X209" s="5">
        <v>1</v>
      </c>
      <c r="Y209" s="5">
        <v>0</v>
      </c>
      <c r="Z209" s="5">
        <v>40</v>
      </c>
      <c r="AA209" s="5">
        <v>3</v>
      </c>
      <c r="AB209" s="5">
        <v>0</v>
      </c>
      <c r="AC209" s="5">
        <v>0</v>
      </c>
      <c r="AD209" s="5">
        <v>127</v>
      </c>
      <c r="AE209" s="5">
        <v>88</v>
      </c>
      <c r="AF209" s="5">
        <v>3</v>
      </c>
      <c r="AG209" s="5">
        <v>0</v>
      </c>
      <c r="AH209" s="5">
        <v>7</v>
      </c>
      <c r="AI209" s="5">
        <v>29</v>
      </c>
      <c r="AJ209" s="5">
        <v>0</v>
      </c>
      <c r="AK209" s="5">
        <v>5172</v>
      </c>
      <c r="AL209" s="5">
        <v>1122</v>
      </c>
      <c r="AM209" s="5">
        <v>20</v>
      </c>
      <c r="AN209" s="5">
        <v>0</v>
      </c>
      <c r="AO209" s="5">
        <v>0</v>
      </c>
      <c r="AP209" s="5">
        <v>1434</v>
      </c>
      <c r="AQ209" s="5">
        <v>2596</v>
      </c>
      <c r="AR209" s="5">
        <v>0</v>
      </c>
      <c r="AS209" s="5">
        <v>0</v>
      </c>
    </row>
    <row r="210" spans="1:45">
      <c r="A210" s="5">
        <v>1382</v>
      </c>
      <c r="B210" s="5">
        <v>19</v>
      </c>
      <c r="C210" s="5" t="s">
        <v>531</v>
      </c>
      <c r="D210" s="5" t="s">
        <v>532</v>
      </c>
      <c r="E210" s="5">
        <v>45</v>
      </c>
      <c r="F210" s="5">
        <v>12</v>
      </c>
      <c r="G210" s="5">
        <v>9</v>
      </c>
      <c r="H210" s="5">
        <v>24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2</v>
      </c>
      <c r="W210" s="5">
        <v>2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10</v>
      </c>
      <c r="AE210" s="5">
        <v>10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1382</v>
      </c>
      <c r="B211" s="5">
        <v>4</v>
      </c>
      <c r="C211" s="5" t="s">
        <v>533</v>
      </c>
      <c r="D211" s="5" t="s">
        <v>534</v>
      </c>
      <c r="E211" s="5">
        <v>847</v>
      </c>
      <c r="F211" s="5">
        <v>67</v>
      </c>
      <c r="G211" s="5">
        <v>75</v>
      </c>
      <c r="H211" s="5">
        <v>22</v>
      </c>
      <c r="I211" s="5">
        <v>680</v>
      </c>
      <c r="J211" s="5">
        <v>0</v>
      </c>
      <c r="K211" s="5">
        <v>0</v>
      </c>
      <c r="L211" s="5">
        <v>3</v>
      </c>
      <c r="M211" s="5">
        <v>0</v>
      </c>
      <c r="N211" s="5">
        <v>3</v>
      </c>
      <c r="O211" s="5">
        <v>0</v>
      </c>
      <c r="P211" s="5">
        <v>1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33</v>
      </c>
      <c r="W211" s="5">
        <v>33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103</v>
      </c>
      <c r="AE211" s="5">
        <v>64</v>
      </c>
      <c r="AF211" s="5">
        <v>3</v>
      </c>
      <c r="AG211" s="5">
        <v>0</v>
      </c>
      <c r="AH211" s="5">
        <v>7</v>
      </c>
      <c r="AI211" s="5">
        <v>29</v>
      </c>
      <c r="AJ211" s="5">
        <v>0</v>
      </c>
      <c r="AK211" s="5">
        <v>5172</v>
      </c>
      <c r="AL211" s="5">
        <v>1122</v>
      </c>
      <c r="AM211" s="5">
        <v>20</v>
      </c>
      <c r="AN211" s="5">
        <v>0</v>
      </c>
      <c r="AO211" s="5">
        <v>0</v>
      </c>
      <c r="AP211" s="5">
        <v>1434</v>
      </c>
      <c r="AQ211" s="5">
        <v>2596</v>
      </c>
      <c r="AR211" s="5">
        <v>0</v>
      </c>
      <c r="AS211" s="5">
        <v>0</v>
      </c>
    </row>
    <row r="212" spans="1:45">
      <c r="A212" s="5">
        <v>1382</v>
      </c>
      <c r="B212" s="5">
        <v>4</v>
      </c>
      <c r="C212" s="5" t="s">
        <v>535</v>
      </c>
      <c r="D212" s="5" t="s">
        <v>536</v>
      </c>
      <c r="E212" s="5">
        <v>2083</v>
      </c>
      <c r="F212" s="5">
        <v>1556</v>
      </c>
      <c r="G212" s="5">
        <v>61</v>
      </c>
      <c r="H212" s="5">
        <v>287</v>
      </c>
      <c r="I212" s="5">
        <v>164</v>
      </c>
      <c r="J212" s="5">
        <v>12</v>
      </c>
      <c r="K212" s="5">
        <v>0</v>
      </c>
      <c r="L212" s="5">
        <v>4</v>
      </c>
      <c r="M212" s="5">
        <v>0</v>
      </c>
      <c r="N212" s="5">
        <v>108</v>
      </c>
      <c r="O212" s="5">
        <v>0</v>
      </c>
      <c r="P212" s="5">
        <v>41</v>
      </c>
      <c r="Q212" s="5">
        <v>67</v>
      </c>
      <c r="R212" s="5">
        <v>0</v>
      </c>
      <c r="S212" s="5">
        <v>0</v>
      </c>
      <c r="T212" s="5">
        <v>0</v>
      </c>
      <c r="U212" s="5">
        <v>0</v>
      </c>
      <c r="V212" s="5">
        <v>284</v>
      </c>
      <c r="W212" s="5">
        <v>284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1382</v>
      </c>
      <c r="B213" s="5">
        <v>4</v>
      </c>
      <c r="C213" s="5" t="s">
        <v>537</v>
      </c>
      <c r="D213" s="5" t="s">
        <v>538</v>
      </c>
      <c r="E213" s="5">
        <v>43</v>
      </c>
      <c r="F213" s="5">
        <v>0</v>
      </c>
      <c r="G213" s="5">
        <v>23</v>
      </c>
      <c r="H213" s="5">
        <v>20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64</v>
      </c>
      <c r="W213" s="5">
        <v>20</v>
      </c>
      <c r="X213" s="5">
        <v>1</v>
      </c>
      <c r="Y213" s="5">
        <v>0</v>
      </c>
      <c r="Z213" s="5">
        <v>40</v>
      </c>
      <c r="AA213" s="5">
        <v>3</v>
      </c>
      <c r="AB213" s="5">
        <v>0</v>
      </c>
      <c r="AC213" s="5">
        <v>0</v>
      </c>
      <c r="AD213" s="5">
        <v>14</v>
      </c>
      <c r="AE213" s="5">
        <v>14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17" t="s">
        <v>159</v>
      </c>
      <c r="B1" s="17"/>
      <c r="C1" s="16" t="str">
        <f>CONCATENATE("10-",'فهرست جداول'!B11,"-",MID('فهرست جداول'!A1, 58,10), "                  (میلیون ریال)")</f>
        <v>10-ارزش موجودی انبار کارگاه‏ها بر 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thickBot="1">
      <c r="A2" s="22" t="s">
        <v>128</v>
      </c>
      <c r="B2" s="22" t="s">
        <v>151</v>
      </c>
      <c r="C2" s="44" t="s">
        <v>0</v>
      </c>
      <c r="D2" s="35" t="s">
        <v>1</v>
      </c>
      <c r="E2" s="41" t="s">
        <v>62</v>
      </c>
      <c r="F2" s="42"/>
      <c r="G2" s="42"/>
      <c r="H2" s="42"/>
      <c r="I2" s="42"/>
      <c r="J2" s="43"/>
      <c r="K2" s="25" t="s">
        <v>63</v>
      </c>
      <c r="L2" s="25"/>
      <c r="M2" s="25"/>
      <c r="N2" s="25"/>
      <c r="O2" s="25"/>
      <c r="P2" s="25"/>
    </row>
    <row r="3" spans="1:16" ht="47.25" customHeight="1" thickBot="1">
      <c r="A3" s="27" t="s">
        <v>128</v>
      </c>
      <c r="B3" s="27"/>
      <c r="C3" s="45"/>
      <c r="D3" s="37"/>
      <c r="E3" s="32" t="s">
        <v>2</v>
      </c>
      <c r="F3" s="32" t="s">
        <v>64</v>
      </c>
      <c r="G3" s="32" t="s">
        <v>65</v>
      </c>
      <c r="H3" s="32" t="s">
        <v>66</v>
      </c>
      <c r="I3" s="32" t="s">
        <v>67</v>
      </c>
      <c r="J3" s="32" t="s">
        <v>161</v>
      </c>
      <c r="K3" s="32" t="s">
        <v>2</v>
      </c>
      <c r="L3" s="32" t="s">
        <v>64</v>
      </c>
      <c r="M3" s="32" t="s">
        <v>65</v>
      </c>
      <c r="N3" s="32" t="s">
        <v>66</v>
      </c>
      <c r="O3" s="32" t="s">
        <v>67</v>
      </c>
      <c r="P3" s="32" t="s">
        <v>161</v>
      </c>
    </row>
    <row r="4" spans="1:16">
      <c r="A4" s="5">
        <v>1382</v>
      </c>
      <c r="B4" s="5">
        <v>1</v>
      </c>
      <c r="C4" s="5" t="s">
        <v>162</v>
      </c>
      <c r="D4" s="5" t="s">
        <v>163</v>
      </c>
      <c r="E4" s="5">
        <v>85906948</v>
      </c>
      <c r="F4" s="5">
        <v>21092519</v>
      </c>
      <c r="G4" s="5">
        <v>12792676</v>
      </c>
      <c r="H4" s="5">
        <v>1186108</v>
      </c>
      <c r="I4" s="5">
        <v>50835645</v>
      </c>
      <c r="J4" s="5">
        <v>0</v>
      </c>
      <c r="K4" s="5">
        <v>116789479</v>
      </c>
      <c r="L4" s="5">
        <v>34382092</v>
      </c>
      <c r="M4" s="5">
        <v>17809627</v>
      </c>
      <c r="N4" s="5">
        <v>1583803</v>
      </c>
      <c r="O4" s="5">
        <v>63013957</v>
      </c>
      <c r="P4" s="5">
        <v>0</v>
      </c>
    </row>
    <row r="5" spans="1:16">
      <c r="A5" s="5">
        <v>1382</v>
      </c>
      <c r="B5" s="5">
        <v>2</v>
      </c>
      <c r="C5" s="5" t="s">
        <v>164</v>
      </c>
      <c r="D5" s="5" t="s">
        <v>165</v>
      </c>
      <c r="E5" s="5">
        <v>5910231</v>
      </c>
      <c r="F5" s="5">
        <v>2519927</v>
      </c>
      <c r="G5" s="5">
        <v>562403</v>
      </c>
      <c r="H5" s="5">
        <v>50182</v>
      </c>
      <c r="I5" s="5">
        <v>2777718</v>
      </c>
      <c r="J5" s="5">
        <v>0</v>
      </c>
      <c r="K5" s="5">
        <v>7672249</v>
      </c>
      <c r="L5" s="5">
        <v>2861046</v>
      </c>
      <c r="M5" s="5">
        <v>701627</v>
      </c>
      <c r="N5" s="5">
        <v>79537</v>
      </c>
      <c r="O5" s="5">
        <v>4030040</v>
      </c>
      <c r="P5" s="5">
        <v>0</v>
      </c>
    </row>
    <row r="6" spans="1:16">
      <c r="A6" s="5">
        <v>1382</v>
      </c>
      <c r="B6" s="5">
        <v>3</v>
      </c>
      <c r="C6" s="5" t="s">
        <v>166</v>
      </c>
      <c r="D6" s="5" t="s">
        <v>167</v>
      </c>
      <c r="E6" s="5">
        <v>150077</v>
      </c>
      <c r="F6" s="5">
        <v>34485</v>
      </c>
      <c r="G6" s="5">
        <v>81</v>
      </c>
      <c r="H6" s="5">
        <v>2449</v>
      </c>
      <c r="I6" s="5">
        <v>113061</v>
      </c>
      <c r="J6" s="5">
        <v>0</v>
      </c>
      <c r="K6" s="5">
        <v>180291</v>
      </c>
      <c r="L6" s="5">
        <v>48694</v>
      </c>
      <c r="M6" s="5">
        <v>67</v>
      </c>
      <c r="N6" s="5">
        <v>309</v>
      </c>
      <c r="O6" s="5">
        <v>131221</v>
      </c>
      <c r="P6" s="5">
        <v>0</v>
      </c>
    </row>
    <row r="7" spans="1:16">
      <c r="A7" s="5">
        <v>1382</v>
      </c>
      <c r="B7" s="5">
        <v>4</v>
      </c>
      <c r="C7" s="5" t="s">
        <v>168</v>
      </c>
      <c r="D7" s="5" t="s">
        <v>167</v>
      </c>
      <c r="E7" s="5">
        <v>150077</v>
      </c>
      <c r="F7" s="5">
        <v>34485</v>
      </c>
      <c r="G7" s="5">
        <v>81</v>
      </c>
      <c r="H7" s="5">
        <v>2449</v>
      </c>
      <c r="I7" s="5">
        <v>113061</v>
      </c>
      <c r="J7" s="5">
        <v>0</v>
      </c>
      <c r="K7" s="5">
        <v>180291</v>
      </c>
      <c r="L7" s="5">
        <v>48694</v>
      </c>
      <c r="M7" s="5">
        <v>67</v>
      </c>
      <c r="N7" s="5">
        <v>309</v>
      </c>
      <c r="O7" s="5">
        <v>131221</v>
      </c>
      <c r="P7" s="5">
        <v>0</v>
      </c>
    </row>
    <row r="8" spans="1:16">
      <c r="A8" s="5">
        <v>1382</v>
      </c>
      <c r="B8" s="5">
        <v>3</v>
      </c>
      <c r="C8" s="5" t="s">
        <v>169</v>
      </c>
      <c r="D8" s="5" t="s">
        <v>170</v>
      </c>
      <c r="E8" s="5">
        <v>72359</v>
      </c>
      <c r="F8" s="5">
        <v>33818</v>
      </c>
      <c r="G8" s="5">
        <v>33</v>
      </c>
      <c r="H8" s="5">
        <v>0</v>
      </c>
      <c r="I8" s="5">
        <v>38508</v>
      </c>
      <c r="J8" s="5">
        <v>0</v>
      </c>
      <c r="K8" s="5">
        <v>119509</v>
      </c>
      <c r="L8" s="5">
        <v>78356</v>
      </c>
      <c r="M8" s="5">
        <v>20</v>
      </c>
      <c r="N8" s="5">
        <v>0</v>
      </c>
      <c r="O8" s="5">
        <v>41132</v>
      </c>
      <c r="P8" s="5">
        <v>0</v>
      </c>
    </row>
    <row r="9" spans="1:16">
      <c r="A9" s="5">
        <v>1382</v>
      </c>
      <c r="B9" s="5">
        <v>4</v>
      </c>
      <c r="C9" s="5" t="s">
        <v>171</v>
      </c>
      <c r="D9" s="5" t="s">
        <v>170</v>
      </c>
      <c r="E9" s="5">
        <v>72359</v>
      </c>
      <c r="F9" s="5">
        <v>33818</v>
      </c>
      <c r="G9" s="5">
        <v>33</v>
      </c>
      <c r="H9" s="5">
        <v>0</v>
      </c>
      <c r="I9" s="5">
        <v>38508</v>
      </c>
      <c r="J9" s="5">
        <v>0</v>
      </c>
      <c r="K9" s="5">
        <v>119509</v>
      </c>
      <c r="L9" s="5">
        <v>78356</v>
      </c>
      <c r="M9" s="5">
        <v>20</v>
      </c>
      <c r="N9" s="5">
        <v>0</v>
      </c>
      <c r="O9" s="5">
        <v>41132</v>
      </c>
      <c r="P9" s="5">
        <v>0</v>
      </c>
    </row>
    <row r="10" spans="1:16">
      <c r="A10" s="5">
        <v>1382</v>
      </c>
      <c r="B10" s="5">
        <v>3</v>
      </c>
      <c r="C10" s="5" t="s">
        <v>172</v>
      </c>
      <c r="D10" s="5" t="s">
        <v>173</v>
      </c>
      <c r="E10" s="5">
        <v>378618</v>
      </c>
      <c r="F10" s="5">
        <v>127383</v>
      </c>
      <c r="G10" s="5">
        <v>70077</v>
      </c>
      <c r="H10" s="5">
        <v>0</v>
      </c>
      <c r="I10" s="5">
        <v>181159</v>
      </c>
      <c r="J10" s="5">
        <v>0</v>
      </c>
      <c r="K10" s="5">
        <v>508562</v>
      </c>
      <c r="L10" s="5">
        <v>222294</v>
      </c>
      <c r="M10" s="5">
        <v>80610</v>
      </c>
      <c r="N10" s="5">
        <v>0</v>
      </c>
      <c r="O10" s="5">
        <v>205658</v>
      </c>
      <c r="P10" s="5">
        <v>0</v>
      </c>
    </row>
    <row r="11" spans="1:16">
      <c r="A11" s="5">
        <v>1382</v>
      </c>
      <c r="B11" s="5">
        <v>4</v>
      </c>
      <c r="C11" s="5" t="s">
        <v>174</v>
      </c>
      <c r="D11" s="5" t="s">
        <v>173</v>
      </c>
      <c r="E11" s="5">
        <v>378618</v>
      </c>
      <c r="F11" s="5">
        <v>127383</v>
      </c>
      <c r="G11" s="5">
        <v>70077</v>
      </c>
      <c r="H11" s="5">
        <v>0</v>
      </c>
      <c r="I11" s="5">
        <v>181159</v>
      </c>
      <c r="J11" s="5">
        <v>0</v>
      </c>
      <c r="K11" s="5">
        <v>508562</v>
      </c>
      <c r="L11" s="5">
        <v>222294</v>
      </c>
      <c r="M11" s="5">
        <v>80610</v>
      </c>
      <c r="N11" s="5">
        <v>0</v>
      </c>
      <c r="O11" s="5">
        <v>205658</v>
      </c>
      <c r="P11" s="5">
        <v>0</v>
      </c>
    </row>
    <row r="12" spans="1:16">
      <c r="A12" s="5">
        <v>1382</v>
      </c>
      <c r="B12" s="5">
        <v>3</v>
      </c>
      <c r="C12" s="5" t="s">
        <v>175</v>
      </c>
      <c r="D12" s="5" t="s">
        <v>176</v>
      </c>
      <c r="E12" s="5">
        <v>1747205</v>
      </c>
      <c r="F12" s="5">
        <v>657218</v>
      </c>
      <c r="G12" s="5">
        <v>119945</v>
      </c>
      <c r="H12" s="5">
        <v>10240</v>
      </c>
      <c r="I12" s="5">
        <v>959802</v>
      </c>
      <c r="J12" s="5">
        <v>0</v>
      </c>
      <c r="K12" s="5">
        <v>2440002</v>
      </c>
      <c r="L12" s="5">
        <v>474345</v>
      </c>
      <c r="M12" s="5">
        <v>157176</v>
      </c>
      <c r="N12" s="5">
        <v>30908</v>
      </c>
      <c r="O12" s="5">
        <v>1777573</v>
      </c>
      <c r="P12" s="5">
        <v>0</v>
      </c>
    </row>
    <row r="13" spans="1:16">
      <c r="A13" s="5">
        <v>1382</v>
      </c>
      <c r="B13" s="5">
        <v>4</v>
      </c>
      <c r="C13" s="5" t="s">
        <v>177</v>
      </c>
      <c r="D13" s="5" t="s">
        <v>176</v>
      </c>
      <c r="E13" s="5">
        <v>1747205</v>
      </c>
      <c r="F13" s="5">
        <v>657218</v>
      </c>
      <c r="G13" s="5">
        <v>119945</v>
      </c>
      <c r="H13" s="5">
        <v>10240</v>
      </c>
      <c r="I13" s="5">
        <v>959802</v>
      </c>
      <c r="J13" s="5">
        <v>0</v>
      </c>
      <c r="K13" s="5">
        <v>2440002</v>
      </c>
      <c r="L13" s="5">
        <v>474345</v>
      </c>
      <c r="M13" s="5">
        <v>157176</v>
      </c>
      <c r="N13" s="5">
        <v>30908</v>
      </c>
      <c r="O13" s="5">
        <v>1777573</v>
      </c>
      <c r="P13" s="5">
        <v>0</v>
      </c>
    </row>
    <row r="14" spans="1:16">
      <c r="A14" s="5">
        <v>1382</v>
      </c>
      <c r="B14" s="5">
        <v>3</v>
      </c>
      <c r="C14" s="5" t="s">
        <v>178</v>
      </c>
      <c r="D14" s="5" t="s">
        <v>179</v>
      </c>
      <c r="E14" s="5">
        <v>512915</v>
      </c>
      <c r="F14" s="5">
        <v>164169</v>
      </c>
      <c r="G14" s="5">
        <v>12629</v>
      </c>
      <c r="H14" s="5">
        <v>17489</v>
      </c>
      <c r="I14" s="5">
        <v>318628</v>
      </c>
      <c r="J14" s="5">
        <v>0</v>
      </c>
      <c r="K14" s="5">
        <v>801626</v>
      </c>
      <c r="L14" s="5">
        <v>329320</v>
      </c>
      <c r="M14" s="5">
        <v>20833</v>
      </c>
      <c r="N14" s="5">
        <v>17071</v>
      </c>
      <c r="O14" s="5">
        <v>434402</v>
      </c>
      <c r="P14" s="5">
        <v>0</v>
      </c>
    </row>
    <row r="15" spans="1:16">
      <c r="A15" s="5">
        <v>1382</v>
      </c>
      <c r="B15" s="5">
        <v>4</v>
      </c>
      <c r="C15" s="5" t="s">
        <v>180</v>
      </c>
      <c r="D15" s="5" t="s">
        <v>179</v>
      </c>
      <c r="E15" s="5">
        <v>512915</v>
      </c>
      <c r="F15" s="5">
        <v>164169</v>
      </c>
      <c r="G15" s="5">
        <v>12629</v>
      </c>
      <c r="H15" s="5">
        <v>17489</v>
      </c>
      <c r="I15" s="5">
        <v>318628</v>
      </c>
      <c r="J15" s="5">
        <v>0</v>
      </c>
      <c r="K15" s="5">
        <v>801626</v>
      </c>
      <c r="L15" s="5">
        <v>329320</v>
      </c>
      <c r="M15" s="5">
        <v>20833</v>
      </c>
      <c r="N15" s="5">
        <v>17071</v>
      </c>
      <c r="O15" s="5">
        <v>434402</v>
      </c>
      <c r="P15" s="5">
        <v>0</v>
      </c>
    </row>
    <row r="16" spans="1:16">
      <c r="A16" s="5">
        <v>1382</v>
      </c>
      <c r="B16" s="5">
        <v>3</v>
      </c>
      <c r="C16" s="5" t="s">
        <v>181</v>
      </c>
      <c r="D16" s="5" t="s">
        <v>182</v>
      </c>
      <c r="E16" s="5">
        <v>135749</v>
      </c>
      <c r="F16" s="5">
        <v>26862</v>
      </c>
      <c r="G16" s="5">
        <v>728</v>
      </c>
      <c r="H16" s="5">
        <v>437</v>
      </c>
      <c r="I16" s="5">
        <v>107722</v>
      </c>
      <c r="J16" s="5">
        <v>0</v>
      </c>
      <c r="K16" s="5">
        <v>164733</v>
      </c>
      <c r="L16" s="5">
        <v>51830</v>
      </c>
      <c r="M16" s="5">
        <v>764</v>
      </c>
      <c r="N16" s="5">
        <v>590</v>
      </c>
      <c r="O16" s="5">
        <v>111549</v>
      </c>
      <c r="P16" s="5">
        <v>0</v>
      </c>
    </row>
    <row r="17" spans="1:16">
      <c r="A17" s="5">
        <v>1382</v>
      </c>
      <c r="B17" s="5">
        <v>4</v>
      </c>
      <c r="C17" s="5" t="s">
        <v>183</v>
      </c>
      <c r="D17" s="5" t="s">
        <v>184</v>
      </c>
      <c r="E17" s="5">
        <v>83836</v>
      </c>
      <c r="F17" s="5">
        <v>7823</v>
      </c>
      <c r="G17" s="5">
        <v>728</v>
      </c>
      <c r="H17" s="5">
        <v>437</v>
      </c>
      <c r="I17" s="5">
        <v>74848</v>
      </c>
      <c r="J17" s="5">
        <v>0</v>
      </c>
      <c r="K17" s="5">
        <v>119963</v>
      </c>
      <c r="L17" s="5">
        <v>25672</v>
      </c>
      <c r="M17" s="5">
        <v>764</v>
      </c>
      <c r="N17" s="5">
        <v>470</v>
      </c>
      <c r="O17" s="5">
        <v>93057</v>
      </c>
      <c r="P17" s="5">
        <v>0</v>
      </c>
    </row>
    <row r="18" spans="1:16">
      <c r="A18" s="5">
        <v>1382</v>
      </c>
      <c r="B18" s="5">
        <v>4</v>
      </c>
      <c r="C18" s="5" t="s">
        <v>185</v>
      </c>
      <c r="D18" s="5" t="s">
        <v>186</v>
      </c>
      <c r="E18" s="5">
        <v>51913</v>
      </c>
      <c r="F18" s="5">
        <v>19040</v>
      </c>
      <c r="G18" s="5">
        <v>0</v>
      </c>
      <c r="H18" s="5">
        <v>0</v>
      </c>
      <c r="I18" s="5">
        <v>32874</v>
      </c>
      <c r="J18" s="5">
        <v>0</v>
      </c>
      <c r="K18" s="5">
        <v>44770</v>
      </c>
      <c r="L18" s="5">
        <v>26158</v>
      </c>
      <c r="M18" s="5">
        <v>0</v>
      </c>
      <c r="N18" s="5">
        <v>120</v>
      </c>
      <c r="O18" s="5">
        <v>18492</v>
      </c>
      <c r="P18" s="5">
        <v>0</v>
      </c>
    </row>
    <row r="19" spans="1:16">
      <c r="A19" s="5">
        <v>1382</v>
      </c>
      <c r="B19" s="5">
        <v>3</v>
      </c>
      <c r="C19" s="5" t="s">
        <v>187</v>
      </c>
      <c r="D19" s="5" t="s">
        <v>188</v>
      </c>
      <c r="E19" s="5">
        <v>2757819</v>
      </c>
      <c r="F19" s="5">
        <v>1446010</v>
      </c>
      <c r="G19" s="5">
        <v>358439</v>
      </c>
      <c r="H19" s="5">
        <v>17823</v>
      </c>
      <c r="I19" s="5">
        <v>935548</v>
      </c>
      <c r="J19" s="5">
        <v>0</v>
      </c>
      <c r="K19" s="5">
        <v>3273717</v>
      </c>
      <c r="L19" s="5">
        <v>1613355</v>
      </c>
      <c r="M19" s="5">
        <v>427108</v>
      </c>
      <c r="N19" s="5">
        <v>28174</v>
      </c>
      <c r="O19" s="5">
        <v>1205080</v>
      </c>
      <c r="P19" s="5">
        <v>0</v>
      </c>
    </row>
    <row r="20" spans="1:16">
      <c r="A20" s="5">
        <v>1382</v>
      </c>
      <c r="B20" s="5">
        <v>4</v>
      </c>
      <c r="C20" s="5" t="s">
        <v>189</v>
      </c>
      <c r="D20" s="5" t="s">
        <v>188</v>
      </c>
      <c r="E20" s="5">
        <v>338917</v>
      </c>
      <c r="F20" s="5">
        <v>83815</v>
      </c>
      <c r="G20" s="5">
        <v>7397</v>
      </c>
      <c r="H20" s="5">
        <v>2785</v>
      </c>
      <c r="I20" s="5">
        <v>244919</v>
      </c>
      <c r="J20" s="5">
        <v>0</v>
      </c>
      <c r="K20" s="5">
        <v>390547</v>
      </c>
      <c r="L20" s="5">
        <v>72175</v>
      </c>
      <c r="M20" s="5">
        <v>4722</v>
      </c>
      <c r="N20" s="5">
        <v>2300</v>
      </c>
      <c r="O20" s="5">
        <v>311350</v>
      </c>
      <c r="P20" s="5">
        <v>0</v>
      </c>
    </row>
    <row r="21" spans="1:16">
      <c r="A21" s="5">
        <v>1382</v>
      </c>
      <c r="B21" s="5">
        <v>4</v>
      </c>
      <c r="C21" s="5" t="s">
        <v>190</v>
      </c>
      <c r="D21" s="5" t="s">
        <v>191</v>
      </c>
      <c r="E21" s="5">
        <v>1564689</v>
      </c>
      <c r="F21" s="5">
        <v>1013036</v>
      </c>
      <c r="G21" s="5">
        <v>274715</v>
      </c>
      <c r="H21" s="5">
        <v>0</v>
      </c>
      <c r="I21" s="5">
        <v>276938</v>
      </c>
      <c r="J21" s="5">
        <v>0</v>
      </c>
      <c r="K21" s="5">
        <v>1749632</v>
      </c>
      <c r="L21" s="5">
        <v>972659</v>
      </c>
      <c r="M21" s="5">
        <v>317014</v>
      </c>
      <c r="N21" s="5">
        <v>4</v>
      </c>
      <c r="O21" s="5">
        <v>459956</v>
      </c>
      <c r="P21" s="5">
        <v>0</v>
      </c>
    </row>
    <row r="22" spans="1:16">
      <c r="A22" s="5">
        <v>1382</v>
      </c>
      <c r="B22" s="5">
        <v>4</v>
      </c>
      <c r="C22" s="5" t="s">
        <v>192</v>
      </c>
      <c r="D22" s="5" t="s">
        <v>193</v>
      </c>
      <c r="E22" s="5">
        <v>128190</v>
      </c>
      <c r="F22" s="5">
        <v>15707</v>
      </c>
      <c r="G22" s="5">
        <v>2225</v>
      </c>
      <c r="H22" s="5">
        <v>44</v>
      </c>
      <c r="I22" s="5">
        <v>110214</v>
      </c>
      <c r="J22" s="5">
        <v>0</v>
      </c>
      <c r="K22" s="5">
        <v>127275</v>
      </c>
      <c r="L22" s="5">
        <v>23124</v>
      </c>
      <c r="M22" s="5">
        <v>6001</v>
      </c>
      <c r="N22" s="5">
        <v>59</v>
      </c>
      <c r="O22" s="5">
        <v>98091</v>
      </c>
      <c r="P22" s="5">
        <v>0</v>
      </c>
    </row>
    <row r="23" spans="1:16">
      <c r="A23" s="5">
        <v>1382</v>
      </c>
      <c r="B23" s="5">
        <v>4</v>
      </c>
      <c r="C23" s="5" t="s">
        <v>194</v>
      </c>
      <c r="D23" s="5" t="s">
        <v>195</v>
      </c>
      <c r="E23" s="5">
        <v>38159</v>
      </c>
      <c r="F23" s="5">
        <v>15850</v>
      </c>
      <c r="G23" s="5">
        <v>861</v>
      </c>
      <c r="H23" s="5">
        <v>0</v>
      </c>
      <c r="I23" s="5">
        <v>21449</v>
      </c>
      <c r="J23" s="5">
        <v>0</v>
      </c>
      <c r="K23" s="5">
        <v>48331</v>
      </c>
      <c r="L23" s="5">
        <v>24061</v>
      </c>
      <c r="M23" s="5">
        <v>949</v>
      </c>
      <c r="N23" s="5">
        <v>0</v>
      </c>
      <c r="O23" s="5">
        <v>23321</v>
      </c>
      <c r="P23" s="5">
        <v>0</v>
      </c>
    </row>
    <row r="24" spans="1:16">
      <c r="A24" s="5">
        <v>1382</v>
      </c>
      <c r="B24" s="5">
        <v>4</v>
      </c>
      <c r="C24" s="5" t="s">
        <v>196</v>
      </c>
      <c r="D24" s="5" t="s">
        <v>197</v>
      </c>
      <c r="E24" s="5">
        <v>14729</v>
      </c>
      <c r="F24" s="5">
        <v>6190</v>
      </c>
      <c r="G24" s="5">
        <v>0</v>
      </c>
      <c r="H24" s="5">
        <v>0</v>
      </c>
      <c r="I24" s="5">
        <v>8539</v>
      </c>
      <c r="J24" s="5">
        <v>0</v>
      </c>
      <c r="K24" s="5">
        <v>23279</v>
      </c>
      <c r="L24" s="5">
        <v>13224</v>
      </c>
      <c r="M24" s="5">
        <v>0</v>
      </c>
      <c r="N24" s="5">
        <v>0</v>
      </c>
      <c r="O24" s="5">
        <v>10055</v>
      </c>
      <c r="P24" s="5">
        <v>0</v>
      </c>
    </row>
    <row r="25" spans="1:16">
      <c r="A25" s="5">
        <v>1382</v>
      </c>
      <c r="B25" s="5">
        <v>4</v>
      </c>
      <c r="C25" s="5" t="s">
        <v>198</v>
      </c>
      <c r="D25" s="5" t="s">
        <v>199</v>
      </c>
      <c r="E25" s="5">
        <v>673135</v>
      </c>
      <c r="F25" s="5">
        <v>311412</v>
      </c>
      <c r="G25" s="5">
        <v>73241</v>
      </c>
      <c r="H25" s="5">
        <v>14994</v>
      </c>
      <c r="I25" s="5">
        <v>273488</v>
      </c>
      <c r="J25" s="5">
        <v>0</v>
      </c>
      <c r="K25" s="5">
        <v>934653</v>
      </c>
      <c r="L25" s="5">
        <v>508112</v>
      </c>
      <c r="M25" s="5">
        <v>98422</v>
      </c>
      <c r="N25" s="5">
        <v>25811</v>
      </c>
      <c r="O25" s="5">
        <v>302308</v>
      </c>
      <c r="P25" s="5">
        <v>0</v>
      </c>
    </row>
    <row r="26" spans="1:16">
      <c r="A26" s="5">
        <v>1382</v>
      </c>
      <c r="B26" s="5">
        <v>3</v>
      </c>
      <c r="C26" s="5" t="s">
        <v>200</v>
      </c>
      <c r="D26" s="5" t="s">
        <v>201</v>
      </c>
      <c r="E26" s="5">
        <v>155489</v>
      </c>
      <c r="F26" s="5">
        <v>29982</v>
      </c>
      <c r="G26" s="5">
        <v>471</v>
      </c>
      <c r="H26" s="5">
        <v>1744</v>
      </c>
      <c r="I26" s="5">
        <v>123291</v>
      </c>
      <c r="J26" s="5">
        <v>0</v>
      </c>
      <c r="K26" s="5">
        <v>183810</v>
      </c>
      <c r="L26" s="5">
        <v>42853</v>
      </c>
      <c r="M26" s="5">
        <v>15048</v>
      </c>
      <c r="N26" s="5">
        <v>2485</v>
      </c>
      <c r="O26" s="5">
        <v>123423</v>
      </c>
      <c r="P26" s="5">
        <v>0</v>
      </c>
    </row>
    <row r="27" spans="1:16">
      <c r="A27" s="5">
        <v>1382</v>
      </c>
      <c r="B27" s="5">
        <v>4</v>
      </c>
      <c r="C27" s="5" t="s">
        <v>202</v>
      </c>
      <c r="D27" s="5" t="s">
        <v>201</v>
      </c>
      <c r="E27" s="5">
        <v>155489</v>
      </c>
      <c r="F27" s="5">
        <v>29982</v>
      </c>
      <c r="G27" s="5">
        <v>471</v>
      </c>
      <c r="H27" s="5">
        <v>1744</v>
      </c>
      <c r="I27" s="5">
        <v>123291</v>
      </c>
      <c r="J27" s="5">
        <v>0</v>
      </c>
      <c r="K27" s="5">
        <v>183810</v>
      </c>
      <c r="L27" s="5">
        <v>42853</v>
      </c>
      <c r="M27" s="5">
        <v>15048</v>
      </c>
      <c r="N27" s="5">
        <v>2485</v>
      </c>
      <c r="O27" s="5">
        <v>123423</v>
      </c>
      <c r="P27" s="5">
        <v>0</v>
      </c>
    </row>
    <row r="28" spans="1:16">
      <c r="A28" s="5">
        <v>1382</v>
      </c>
      <c r="B28" s="5">
        <v>2</v>
      </c>
      <c r="C28" s="5" t="s">
        <v>203</v>
      </c>
      <c r="D28" s="5" t="s">
        <v>204</v>
      </c>
      <c r="E28" s="5">
        <v>390725</v>
      </c>
      <c r="F28" s="5">
        <v>83513</v>
      </c>
      <c r="G28" s="5">
        <v>4874</v>
      </c>
      <c r="H28" s="5">
        <v>25647</v>
      </c>
      <c r="I28" s="5">
        <v>276691</v>
      </c>
      <c r="J28" s="5">
        <v>0</v>
      </c>
      <c r="K28" s="5">
        <v>543313</v>
      </c>
      <c r="L28" s="5">
        <v>149792</v>
      </c>
      <c r="M28" s="5">
        <v>4140</v>
      </c>
      <c r="N28" s="5">
        <v>28315</v>
      </c>
      <c r="O28" s="5">
        <v>361067</v>
      </c>
      <c r="P28" s="5">
        <v>0</v>
      </c>
    </row>
    <row r="29" spans="1:16">
      <c r="A29" s="5">
        <v>1382</v>
      </c>
      <c r="B29" s="5">
        <v>3</v>
      </c>
      <c r="C29" s="5" t="s">
        <v>205</v>
      </c>
      <c r="D29" s="5" t="s">
        <v>204</v>
      </c>
      <c r="E29" s="5">
        <v>390725</v>
      </c>
      <c r="F29" s="5">
        <v>83513</v>
      </c>
      <c r="G29" s="5">
        <v>4874</v>
      </c>
      <c r="H29" s="5">
        <v>25647</v>
      </c>
      <c r="I29" s="5">
        <v>276691</v>
      </c>
      <c r="J29" s="5">
        <v>0</v>
      </c>
      <c r="K29" s="5">
        <v>543313</v>
      </c>
      <c r="L29" s="5">
        <v>149792</v>
      </c>
      <c r="M29" s="5">
        <v>4140</v>
      </c>
      <c r="N29" s="5">
        <v>28315</v>
      </c>
      <c r="O29" s="5">
        <v>361067</v>
      </c>
      <c r="P29" s="5">
        <v>0</v>
      </c>
    </row>
    <row r="30" spans="1:16">
      <c r="A30" s="5">
        <v>1382</v>
      </c>
      <c r="B30" s="5">
        <v>4</v>
      </c>
      <c r="C30" s="5" t="s">
        <v>206</v>
      </c>
      <c r="D30" s="5" t="s">
        <v>207</v>
      </c>
      <c r="E30" s="5">
        <v>11796</v>
      </c>
      <c r="F30" s="5">
        <v>4930</v>
      </c>
      <c r="G30" s="5">
        <v>0</v>
      </c>
      <c r="H30" s="5">
        <v>0</v>
      </c>
      <c r="I30" s="5">
        <v>6867</v>
      </c>
      <c r="J30" s="5">
        <v>0</v>
      </c>
      <c r="K30" s="5">
        <v>12472</v>
      </c>
      <c r="L30" s="5">
        <v>7879</v>
      </c>
      <c r="M30" s="5">
        <v>0</v>
      </c>
      <c r="N30" s="5">
        <v>0</v>
      </c>
      <c r="O30" s="5">
        <v>4593</v>
      </c>
      <c r="P30" s="5">
        <v>0</v>
      </c>
    </row>
    <row r="31" spans="1:16">
      <c r="A31" s="5">
        <v>1382</v>
      </c>
      <c r="B31" s="5">
        <v>4</v>
      </c>
      <c r="C31" s="5" t="s">
        <v>208</v>
      </c>
      <c r="D31" s="5" t="s">
        <v>209</v>
      </c>
      <c r="E31" s="5">
        <v>290</v>
      </c>
      <c r="F31" s="5">
        <v>0</v>
      </c>
      <c r="G31" s="5">
        <v>290</v>
      </c>
      <c r="H31" s="5">
        <v>0</v>
      </c>
      <c r="I31" s="5">
        <v>0</v>
      </c>
      <c r="J31" s="5">
        <v>0</v>
      </c>
      <c r="K31" s="5">
        <v>275</v>
      </c>
      <c r="L31" s="5">
        <v>0</v>
      </c>
      <c r="M31" s="5">
        <v>275</v>
      </c>
      <c r="N31" s="5">
        <v>0</v>
      </c>
      <c r="O31" s="5">
        <v>0</v>
      </c>
      <c r="P31" s="5">
        <v>0</v>
      </c>
    </row>
    <row r="32" spans="1:16">
      <c r="A32" s="5">
        <v>1382</v>
      </c>
      <c r="B32" s="5">
        <v>4</v>
      </c>
      <c r="C32" s="5" t="s">
        <v>210</v>
      </c>
      <c r="D32" s="5" t="s">
        <v>211</v>
      </c>
      <c r="E32" s="5">
        <v>378638</v>
      </c>
      <c r="F32" s="5">
        <v>78583</v>
      </c>
      <c r="G32" s="5">
        <v>4584</v>
      </c>
      <c r="H32" s="5">
        <v>25647</v>
      </c>
      <c r="I32" s="5">
        <v>269824</v>
      </c>
      <c r="J32" s="5">
        <v>0</v>
      </c>
      <c r="K32" s="5">
        <v>530566</v>
      </c>
      <c r="L32" s="5">
        <v>141913</v>
      </c>
      <c r="M32" s="5">
        <v>3865</v>
      </c>
      <c r="N32" s="5">
        <v>28315</v>
      </c>
      <c r="O32" s="5">
        <v>356473</v>
      </c>
      <c r="P32" s="5">
        <v>0</v>
      </c>
    </row>
    <row r="33" spans="1:16">
      <c r="A33" s="5">
        <v>1382</v>
      </c>
      <c r="B33" s="5">
        <v>2</v>
      </c>
      <c r="C33" s="5" t="s">
        <v>212</v>
      </c>
      <c r="D33" s="5" t="s">
        <v>213</v>
      </c>
      <c r="E33" s="5">
        <v>2714620</v>
      </c>
      <c r="F33" s="5">
        <v>1695497</v>
      </c>
      <c r="G33" s="5">
        <v>64143</v>
      </c>
      <c r="H33" s="5">
        <v>0</v>
      </c>
      <c r="I33" s="5">
        <v>954979</v>
      </c>
      <c r="J33" s="5">
        <v>0</v>
      </c>
      <c r="K33" s="5">
        <v>3303919</v>
      </c>
      <c r="L33" s="5">
        <v>2180165</v>
      </c>
      <c r="M33" s="5">
        <v>61666</v>
      </c>
      <c r="N33" s="5">
        <v>0</v>
      </c>
      <c r="O33" s="5">
        <v>1062087</v>
      </c>
      <c r="P33" s="5">
        <v>0</v>
      </c>
    </row>
    <row r="34" spans="1:16">
      <c r="A34" s="5">
        <v>1382</v>
      </c>
      <c r="B34" s="5">
        <v>3</v>
      </c>
      <c r="C34" s="5" t="s">
        <v>214</v>
      </c>
      <c r="D34" s="5" t="s">
        <v>215</v>
      </c>
      <c r="E34" s="5">
        <v>2714620</v>
      </c>
      <c r="F34" s="5">
        <v>1695497</v>
      </c>
      <c r="G34" s="5">
        <v>64143</v>
      </c>
      <c r="H34" s="5">
        <v>0</v>
      </c>
      <c r="I34" s="5">
        <v>954979</v>
      </c>
      <c r="J34" s="5">
        <v>0</v>
      </c>
      <c r="K34" s="5">
        <v>3303919</v>
      </c>
      <c r="L34" s="5">
        <v>2180165</v>
      </c>
      <c r="M34" s="5">
        <v>61666</v>
      </c>
      <c r="N34" s="5">
        <v>0</v>
      </c>
      <c r="O34" s="5">
        <v>1062087</v>
      </c>
      <c r="P34" s="5">
        <v>0</v>
      </c>
    </row>
    <row r="35" spans="1:16">
      <c r="A35" s="5">
        <v>1382</v>
      </c>
      <c r="B35" s="5">
        <v>4</v>
      </c>
      <c r="C35" s="5" t="s">
        <v>216</v>
      </c>
      <c r="D35" s="5" t="s">
        <v>217</v>
      </c>
      <c r="E35" s="5">
        <v>2714620</v>
      </c>
      <c r="F35" s="5">
        <v>1695497</v>
      </c>
      <c r="G35" s="5">
        <v>64143</v>
      </c>
      <c r="H35" s="5">
        <v>0</v>
      </c>
      <c r="I35" s="5">
        <v>954979</v>
      </c>
      <c r="J35" s="5">
        <v>0</v>
      </c>
      <c r="K35" s="5">
        <v>3303919</v>
      </c>
      <c r="L35" s="5">
        <v>2180165</v>
      </c>
      <c r="M35" s="5">
        <v>61666</v>
      </c>
      <c r="N35" s="5">
        <v>0</v>
      </c>
      <c r="O35" s="5">
        <v>1062087</v>
      </c>
      <c r="P35" s="5">
        <v>0</v>
      </c>
    </row>
    <row r="36" spans="1:16">
      <c r="A36" s="5">
        <v>1382</v>
      </c>
      <c r="B36" s="5">
        <v>2</v>
      </c>
      <c r="C36" s="5" t="s">
        <v>218</v>
      </c>
      <c r="D36" s="5" t="s">
        <v>219</v>
      </c>
      <c r="E36" s="5">
        <v>4896196</v>
      </c>
      <c r="F36" s="5">
        <v>1948766</v>
      </c>
      <c r="G36" s="5">
        <v>729830</v>
      </c>
      <c r="H36" s="5">
        <v>38141</v>
      </c>
      <c r="I36" s="5">
        <v>2179459</v>
      </c>
      <c r="J36" s="5">
        <v>0</v>
      </c>
      <c r="K36" s="5">
        <v>6032577</v>
      </c>
      <c r="L36" s="5">
        <v>2484571</v>
      </c>
      <c r="M36" s="5">
        <v>893805</v>
      </c>
      <c r="N36" s="5">
        <v>30281</v>
      </c>
      <c r="O36" s="5">
        <v>2623920</v>
      </c>
      <c r="P36" s="5">
        <v>0</v>
      </c>
    </row>
    <row r="37" spans="1:16">
      <c r="A37" s="5">
        <v>1382</v>
      </c>
      <c r="B37" s="5">
        <v>3</v>
      </c>
      <c r="C37" s="5" t="s">
        <v>220</v>
      </c>
      <c r="D37" s="5" t="s">
        <v>221</v>
      </c>
      <c r="E37" s="5">
        <v>3662983</v>
      </c>
      <c r="F37" s="5">
        <v>1532056</v>
      </c>
      <c r="G37" s="5">
        <v>530912</v>
      </c>
      <c r="H37" s="5">
        <v>2991</v>
      </c>
      <c r="I37" s="5">
        <v>1597024</v>
      </c>
      <c r="J37" s="5">
        <v>0</v>
      </c>
      <c r="K37" s="5">
        <v>4395499</v>
      </c>
      <c r="L37" s="5">
        <v>1873493</v>
      </c>
      <c r="M37" s="5">
        <v>644824</v>
      </c>
      <c r="N37" s="5">
        <v>6393</v>
      </c>
      <c r="O37" s="5">
        <v>1870789</v>
      </c>
      <c r="P37" s="5">
        <v>0</v>
      </c>
    </row>
    <row r="38" spans="1:16">
      <c r="A38" s="5">
        <v>1382</v>
      </c>
      <c r="B38" s="5">
        <v>4</v>
      </c>
      <c r="C38" s="5" t="s">
        <v>222</v>
      </c>
      <c r="D38" s="5" t="s">
        <v>223</v>
      </c>
      <c r="E38" s="5">
        <v>2589329</v>
      </c>
      <c r="F38" s="5">
        <v>1005838</v>
      </c>
      <c r="G38" s="5">
        <v>349306</v>
      </c>
      <c r="H38" s="5">
        <v>1271</v>
      </c>
      <c r="I38" s="5">
        <v>1232915</v>
      </c>
      <c r="J38" s="5">
        <v>0</v>
      </c>
      <c r="K38" s="5">
        <v>3216920</v>
      </c>
      <c r="L38" s="5">
        <v>1280859</v>
      </c>
      <c r="M38" s="5">
        <v>465536</v>
      </c>
      <c r="N38" s="5">
        <v>1102</v>
      </c>
      <c r="O38" s="5">
        <v>1469423</v>
      </c>
      <c r="P38" s="5">
        <v>0</v>
      </c>
    </row>
    <row r="39" spans="1:16">
      <c r="A39" s="5">
        <v>1382</v>
      </c>
      <c r="B39" s="5">
        <v>4</v>
      </c>
      <c r="C39" s="5" t="s">
        <v>224</v>
      </c>
      <c r="D39" s="5" t="s">
        <v>225</v>
      </c>
      <c r="E39" s="5">
        <v>921050</v>
      </c>
      <c r="F39" s="5">
        <v>485392</v>
      </c>
      <c r="G39" s="5">
        <v>145414</v>
      </c>
      <c r="H39" s="5">
        <v>195</v>
      </c>
      <c r="I39" s="5">
        <v>290049</v>
      </c>
      <c r="J39" s="5">
        <v>0</v>
      </c>
      <c r="K39" s="5">
        <v>998232</v>
      </c>
      <c r="L39" s="5">
        <v>537065</v>
      </c>
      <c r="M39" s="5">
        <v>141920</v>
      </c>
      <c r="N39" s="5">
        <v>34</v>
      </c>
      <c r="O39" s="5">
        <v>319213</v>
      </c>
      <c r="P39" s="5">
        <v>0</v>
      </c>
    </row>
    <row r="40" spans="1:16">
      <c r="A40" s="5">
        <v>1382</v>
      </c>
      <c r="B40" s="5">
        <v>4</v>
      </c>
      <c r="C40" s="5" t="s">
        <v>226</v>
      </c>
      <c r="D40" s="5" t="s">
        <v>227</v>
      </c>
      <c r="E40" s="5">
        <v>152604</v>
      </c>
      <c r="F40" s="5">
        <v>40826</v>
      </c>
      <c r="G40" s="5">
        <v>36193</v>
      </c>
      <c r="H40" s="5">
        <v>1525</v>
      </c>
      <c r="I40" s="5">
        <v>74060</v>
      </c>
      <c r="J40" s="5">
        <v>0</v>
      </c>
      <c r="K40" s="5">
        <v>180347</v>
      </c>
      <c r="L40" s="5">
        <v>55569</v>
      </c>
      <c r="M40" s="5">
        <v>37369</v>
      </c>
      <c r="N40" s="5">
        <v>5257</v>
      </c>
      <c r="O40" s="5">
        <v>82152</v>
      </c>
      <c r="P40" s="5">
        <v>0</v>
      </c>
    </row>
    <row r="41" spans="1:16">
      <c r="A41" s="5">
        <v>1382</v>
      </c>
      <c r="B41" s="5">
        <v>3</v>
      </c>
      <c r="C41" s="5" t="s">
        <v>228</v>
      </c>
      <c r="D41" s="5" t="s">
        <v>229</v>
      </c>
      <c r="E41" s="5">
        <v>1233213</v>
      </c>
      <c r="F41" s="5">
        <v>416710</v>
      </c>
      <c r="G41" s="5">
        <v>198918</v>
      </c>
      <c r="H41" s="5">
        <v>35150</v>
      </c>
      <c r="I41" s="5">
        <v>582435</v>
      </c>
      <c r="J41" s="5">
        <v>0</v>
      </c>
      <c r="K41" s="5">
        <v>1637078</v>
      </c>
      <c r="L41" s="5">
        <v>611078</v>
      </c>
      <c r="M41" s="5">
        <v>248980</v>
      </c>
      <c r="N41" s="5">
        <v>23889</v>
      </c>
      <c r="O41" s="5">
        <v>753131</v>
      </c>
      <c r="P41" s="5">
        <v>0</v>
      </c>
    </row>
    <row r="42" spans="1:16">
      <c r="A42" s="5">
        <v>1382</v>
      </c>
      <c r="B42" s="5">
        <v>4</v>
      </c>
      <c r="C42" s="5" t="s">
        <v>230</v>
      </c>
      <c r="D42" s="5" t="s">
        <v>231</v>
      </c>
      <c r="E42" s="5">
        <v>24327</v>
      </c>
      <c r="F42" s="5">
        <v>613</v>
      </c>
      <c r="G42" s="5">
        <v>19803</v>
      </c>
      <c r="H42" s="5">
        <v>0</v>
      </c>
      <c r="I42" s="5">
        <v>3911</v>
      </c>
      <c r="J42" s="5">
        <v>0</v>
      </c>
      <c r="K42" s="5">
        <v>28630</v>
      </c>
      <c r="L42" s="5">
        <v>1361</v>
      </c>
      <c r="M42" s="5">
        <v>25169</v>
      </c>
      <c r="N42" s="5">
        <v>0</v>
      </c>
      <c r="O42" s="5">
        <v>2100</v>
      </c>
      <c r="P42" s="5">
        <v>0</v>
      </c>
    </row>
    <row r="43" spans="1:16">
      <c r="A43" s="5">
        <v>1382</v>
      </c>
      <c r="B43" s="5">
        <v>4</v>
      </c>
      <c r="C43" s="5" t="s">
        <v>232</v>
      </c>
      <c r="D43" s="5" t="s">
        <v>233</v>
      </c>
      <c r="E43" s="5">
        <v>293910</v>
      </c>
      <c r="F43" s="5">
        <v>90480</v>
      </c>
      <c r="G43" s="5">
        <v>47402</v>
      </c>
      <c r="H43" s="5">
        <v>728</v>
      </c>
      <c r="I43" s="5">
        <v>155299</v>
      </c>
      <c r="J43" s="5">
        <v>0</v>
      </c>
      <c r="K43" s="5">
        <v>430076</v>
      </c>
      <c r="L43" s="5">
        <v>180149</v>
      </c>
      <c r="M43" s="5">
        <v>57774</v>
      </c>
      <c r="N43" s="5">
        <v>704</v>
      </c>
      <c r="O43" s="5">
        <v>191449</v>
      </c>
      <c r="P43" s="5">
        <v>0</v>
      </c>
    </row>
    <row r="44" spans="1:16">
      <c r="A44" s="5">
        <v>1382</v>
      </c>
      <c r="B44" s="5">
        <v>4</v>
      </c>
      <c r="C44" s="5" t="s">
        <v>234</v>
      </c>
      <c r="D44" s="5" t="s">
        <v>235</v>
      </c>
      <c r="E44" s="5">
        <v>751917</v>
      </c>
      <c r="F44" s="5">
        <v>253719</v>
      </c>
      <c r="G44" s="5">
        <v>124944</v>
      </c>
      <c r="H44" s="5">
        <v>33304</v>
      </c>
      <c r="I44" s="5">
        <v>339950</v>
      </c>
      <c r="J44" s="5">
        <v>0</v>
      </c>
      <c r="K44" s="5">
        <v>1048471</v>
      </c>
      <c r="L44" s="5">
        <v>382859</v>
      </c>
      <c r="M44" s="5">
        <v>160447</v>
      </c>
      <c r="N44" s="5">
        <v>21242</v>
      </c>
      <c r="O44" s="5">
        <v>483923</v>
      </c>
      <c r="P44" s="5">
        <v>0</v>
      </c>
    </row>
    <row r="45" spans="1:16">
      <c r="A45" s="5">
        <v>1382</v>
      </c>
      <c r="B45" s="5">
        <v>4</v>
      </c>
      <c r="C45" s="5" t="s">
        <v>236</v>
      </c>
      <c r="D45" s="5" t="s">
        <v>237</v>
      </c>
      <c r="E45" s="5">
        <v>48829</v>
      </c>
      <c r="F45" s="5">
        <v>9616</v>
      </c>
      <c r="G45" s="5">
        <v>2668</v>
      </c>
      <c r="H45" s="5">
        <v>0</v>
      </c>
      <c r="I45" s="5">
        <v>36546</v>
      </c>
      <c r="J45" s="5">
        <v>0</v>
      </c>
      <c r="K45" s="5">
        <v>40010</v>
      </c>
      <c r="L45" s="5">
        <v>4527</v>
      </c>
      <c r="M45" s="5">
        <v>2099</v>
      </c>
      <c r="N45" s="5">
        <v>0</v>
      </c>
      <c r="O45" s="5">
        <v>33384</v>
      </c>
      <c r="P45" s="5">
        <v>0</v>
      </c>
    </row>
    <row r="46" spans="1:16">
      <c r="A46" s="5">
        <v>1382</v>
      </c>
      <c r="B46" s="5">
        <v>4</v>
      </c>
      <c r="C46" s="5" t="s">
        <v>238</v>
      </c>
      <c r="D46" s="5" t="s">
        <v>239</v>
      </c>
      <c r="E46" s="5">
        <v>114230</v>
      </c>
      <c r="F46" s="5">
        <v>62282</v>
      </c>
      <c r="G46" s="5">
        <v>4101</v>
      </c>
      <c r="H46" s="5">
        <v>1118</v>
      </c>
      <c r="I46" s="5">
        <v>46730</v>
      </c>
      <c r="J46" s="5">
        <v>0</v>
      </c>
      <c r="K46" s="5">
        <v>89891</v>
      </c>
      <c r="L46" s="5">
        <v>42181</v>
      </c>
      <c r="M46" s="5">
        <v>3491</v>
      </c>
      <c r="N46" s="5">
        <v>1942</v>
      </c>
      <c r="O46" s="5">
        <v>42276</v>
      </c>
      <c r="P46" s="5">
        <v>0</v>
      </c>
    </row>
    <row r="47" spans="1:16">
      <c r="A47" s="5">
        <v>1382</v>
      </c>
      <c r="B47" s="5">
        <v>2</v>
      </c>
      <c r="C47" s="5" t="s">
        <v>240</v>
      </c>
      <c r="D47" s="5" t="s">
        <v>241</v>
      </c>
      <c r="E47" s="5">
        <v>215552</v>
      </c>
      <c r="F47" s="5">
        <v>82834</v>
      </c>
      <c r="G47" s="5">
        <v>20045</v>
      </c>
      <c r="H47" s="5">
        <v>5768</v>
      </c>
      <c r="I47" s="5">
        <v>106904</v>
      </c>
      <c r="J47" s="5">
        <v>0</v>
      </c>
      <c r="K47" s="5">
        <v>284501</v>
      </c>
      <c r="L47" s="5">
        <v>109644</v>
      </c>
      <c r="M47" s="5">
        <v>56229</v>
      </c>
      <c r="N47" s="5">
        <v>17357</v>
      </c>
      <c r="O47" s="5">
        <v>101271</v>
      </c>
      <c r="P47" s="5">
        <v>0</v>
      </c>
    </row>
    <row r="48" spans="1:16">
      <c r="A48" s="5">
        <v>1382</v>
      </c>
      <c r="B48" s="5">
        <v>3</v>
      </c>
      <c r="C48" s="5" t="s">
        <v>242</v>
      </c>
      <c r="D48" s="5" t="s">
        <v>243</v>
      </c>
      <c r="E48" s="5">
        <v>145457</v>
      </c>
      <c r="F48" s="5">
        <v>50160</v>
      </c>
      <c r="G48" s="5">
        <v>8414</v>
      </c>
      <c r="H48" s="5">
        <v>4549</v>
      </c>
      <c r="I48" s="5">
        <v>82334</v>
      </c>
      <c r="J48" s="5">
        <v>0</v>
      </c>
      <c r="K48" s="5">
        <v>203342</v>
      </c>
      <c r="L48" s="5">
        <v>70291</v>
      </c>
      <c r="M48" s="5">
        <v>40736</v>
      </c>
      <c r="N48" s="5">
        <v>16345</v>
      </c>
      <c r="O48" s="5">
        <v>75970</v>
      </c>
      <c r="P48" s="5">
        <v>0</v>
      </c>
    </row>
    <row r="49" spans="1:16">
      <c r="A49" s="5">
        <v>1382</v>
      </c>
      <c r="B49" s="5">
        <v>4</v>
      </c>
      <c r="C49" s="5" t="s">
        <v>244</v>
      </c>
      <c r="D49" s="5" t="s">
        <v>243</v>
      </c>
      <c r="E49" s="5">
        <v>145457</v>
      </c>
      <c r="F49" s="5">
        <v>50160</v>
      </c>
      <c r="G49" s="5">
        <v>8414</v>
      </c>
      <c r="H49" s="5">
        <v>4549</v>
      </c>
      <c r="I49" s="5">
        <v>82334</v>
      </c>
      <c r="J49" s="5">
        <v>0</v>
      </c>
      <c r="K49" s="5">
        <v>203342</v>
      </c>
      <c r="L49" s="5">
        <v>70291</v>
      </c>
      <c r="M49" s="5">
        <v>40736</v>
      </c>
      <c r="N49" s="5">
        <v>16345</v>
      </c>
      <c r="O49" s="5">
        <v>75970</v>
      </c>
      <c r="P49" s="5">
        <v>0</v>
      </c>
    </row>
    <row r="50" spans="1:16">
      <c r="A50" s="5">
        <v>1382</v>
      </c>
      <c r="B50" s="5">
        <v>3</v>
      </c>
      <c r="C50" s="5" t="s">
        <v>245</v>
      </c>
      <c r="D50" s="5" t="s">
        <v>246</v>
      </c>
      <c r="E50" s="5">
        <v>70095</v>
      </c>
      <c r="F50" s="5">
        <v>32674</v>
      </c>
      <c r="G50" s="5">
        <v>11631</v>
      </c>
      <c r="H50" s="5">
        <v>1219</v>
      </c>
      <c r="I50" s="5">
        <v>24570</v>
      </c>
      <c r="J50" s="5">
        <v>0</v>
      </c>
      <c r="K50" s="5">
        <v>81159</v>
      </c>
      <c r="L50" s="5">
        <v>39353</v>
      </c>
      <c r="M50" s="5">
        <v>15493</v>
      </c>
      <c r="N50" s="5">
        <v>1012</v>
      </c>
      <c r="O50" s="5">
        <v>25300</v>
      </c>
      <c r="P50" s="5">
        <v>0</v>
      </c>
    </row>
    <row r="51" spans="1:16">
      <c r="A51" s="5">
        <v>1382</v>
      </c>
      <c r="B51" s="5">
        <v>4</v>
      </c>
      <c r="C51" s="5" t="s">
        <v>247</v>
      </c>
      <c r="D51" s="5" t="s">
        <v>246</v>
      </c>
      <c r="E51" s="5">
        <v>70095</v>
      </c>
      <c r="F51" s="5">
        <v>32674</v>
      </c>
      <c r="G51" s="5">
        <v>11631</v>
      </c>
      <c r="H51" s="5">
        <v>1219</v>
      </c>
      <c r="I51" s="5">
        <v>24570</v>
      </c>
      <c r="J51" s="5">
        <v>0</v>
      </c>
      <c r="K51" s="5">
        <v>81159</v>
      </c>
      <c r="L51" s="5">
        <v>39353</v>
      </c>
      <c r="M51" s="5">
        <v>15493</v>
      </c>
      <c r="N51" s="5">
        <v>1012</v>
      </c>
      <c r="O51" s="5">
        <v>25300</v>
      </c>
      <c r="P51" s="5">
        <v>0</v>
      </c>
    </row>
    <row r="52" spans="1:16">
      <c r="A52" s="5">
        <v>1382</v>
      </c>
      <c r="B52" s="5">
        <v>2</v>
      </c>
      <c r="C52" s="5" t="s">
        <v>248</v>
      </c>
      <c r="D52" s="5" t="s">
        <v>249</v>
      </c>
      <c r="E52" s="5">
        <v>396945</v>
      </c>
      <c r="F52" s="5">
        <v>94265</v>
      </c>
      <c r="G52" s="5">
        <v>78185</v>
      </c>
      <c r="H52" s="5">
        <v>10120</v>
      </c>
      <c r="I52" s="5">
        <v>214376</v>
      </c>
      <c r="J52" s="5">
        <v>0</v>
      </c>
      <c r="K52" s="5">
        <v>518441</v>
      </c>
      <c r="L52" s="5">
        <v>155343</v>
      </c>
      <c r="M52" s="5">
        <v>91373</v>
      </c>
      <c r="N52" s="5">
        <v>10173</v>
      </c>
      <c r="O52" s="5">
        <v>261551</v>
      </c>
      <c r="P52" s="5">
        <v>0</v>
      </c>
    </row>
    <row r="53" spans="1:16">
      <c r="A53" s="5">
        <v>1382</v>
      </c>
      <c r="B53" s="5">
        <v>3</v>
      </c>
      <c r="C53" s="5" t="s">
        <v>250</v>
      </c>
      <c r="D53" s="5" t="s">
        <v>251</v>
      </c>
      <c r="E53" s="5">
        <v>285326</v>
      </c>
      <c r="F53" s="5">
        <v>55620</v>
      </c>
      <c r="G53" s="5">
        <v>69061</v>
      </c>
      <c r="H53" s="5">
        <v>1041</v>
      </c>
      <c r="I53" s="5">
        <v>159604</v>
      </c>
      <c r="J53" s="5">
        <v>0</v>
      </c>
      <c r="K53" s="5">
        <v>330123</v>
      </c>
      <c r="L53" s="5">
        <v>76787</v>
      </c>
      <c r="M53" s="5">
        <v>78310</v>
      </c>
      <c r="N53" s="5">
        <v>1000</v>
      </c>
      <c r="O53" s="5">
        <v>174027</v>
      </c>
      <c r="P53" s="5">
        <v>0</v>
      </c>
    </row>
    <row r="54" spans="1:16">
      <c r="A54" s="5">
        <v>1382</v>
      </c>
      <c r="B54" s="5">
        <v>4</v>
      </c>
      <c r="C54" s="5" t="s">
        <v>252</v>
      </c>
      <c r="D54" s="5" t="s">
        <v>253</v>
      </c>
      <c r="E54" s="5">
        <v>272140</v>
      </c>
      <c r="F54" s="5">
        <v>54928</v>
      </c>
      <c r="G54" s="5">
        <v>62554</v>
      </c>
      <c r="H54" s="5">
        <v>352</v>
      </c>
      <c r="I54" s="5">
        <v>154306</v>
      </c>
      <c r="J54" s="5">
        <v>0</v>
      </c>
      <c r="K54" s="5">
        <v>322972</v>
      </c>
      <c r="L54" s="5">
        <v>75726</v>
      </c>
      <c r="M54" s="5">
        <v>77375</v>
      </c>
      <c r="N54" s="5">
        <v>357</v>
      </c>
      <c r="O54" s="5">
        <v>169514</v>
      </c>
      <c r="P54" s="5">
        <v>0</v>
      </c>
    </row>
    <row r="55" spans="1:16">
      <c r="A55" s="5">
        <v>1382</v>
      </c>
      <c r="B55" s="5">
        <v>4</v>
      </c>
      <c r="C55" s="5" t="s">
        <v>254</v>
      </c>
      <c r="D55" s="5" t="s">
        <v>255</v>
      </c>
      <c r="E55" s="5">
        <v>13186</v>
      </c>
      <c r="F55" s="5">
        <v>692</v>
      </c>
      <c r="G55" s="5">
        <v>6507</v>
      </c>
      <c r="H55" s="5">
        <v>689</v>
      </c>
      <c r="I55" s="5">
        <v>5297</v>
      </c>
      <c r="J55" s="5">
        <v>0</v>
      </c>
      <c r="K55" s="5">
        <v>7151</v>
      </c>
      <c r="L55" s="5">
        <v>1060</v>
      </c>
      <c r="M55" s="5">
        <v>935</v>
      </c>
      <c r="N55" s="5">
        <v>642</v>
      </c>
      <c r="O55" s="5">
        <v>4513</v>
      </c>
      <c r="P55" s="5">
        <v>0</v>
      </c>
    </row>
    <row r="56" spans="1:16">
      <c r="A56" s="5">
        <v>1382</v>
      </c>
      <c r="B56" s="5">
        <v>3</v>
      </c>
      <c r="C56" s="5" t="s">
        <v>256</v>
      </c>
      <c r="D56" s="5" t="s">
        <v>257</v>
      </c>
      <c r="E56" s="5">
        <v>111620</v>
      </c>
      <c r="F56" s="5">
        <v>38645</v>
      </c>
      <c r="G56" s="5">
        <v>9124</v>
      </c>
      <c r="H56" s="5">
        <v>9079</v>
      </c>
      <c r="I56" s="5">
        <v>54772</v>
      </c>
      <c r="J56" s="5">
        <v>0</v>
      </c>
      <c r="K56" s="5">
        <v>188317</v>
      </c>
      <c r="L56" s="5">
        <v>78557</v>
      </c>
      <c r="M56" s="5">
        <v>13063</v>
      </c>
      <c r="N56" s="5">
        <v>9173</v>
      </c>
      <c r="O56" s="5">
        <v>87524</v>
      </c>
      <c r="P56" s="5">
        <v>0</v>
      </c>
    </row>
    <row r="57" spans="1:16">
      <c r="A57" s="5">
        <v>1382</v>
      </c>
      <c r="B57" s="5">
        <v>4</v>
      </c>
      <c r="C57" s="5" t="s">
        <v>258</v>
      </c>
      <c r="D57" s="5" t="s">
        <v>257</v>
      </c>
      <c r="E57" s="5">
        <v>111620</v>
      </c>
      <c r="F57" s="5">
        <v>38645</v>
      </c>
      <c r="G57" s="5">
        <v>9124</v>
      </c>
      <c r="H57" s="5">
        <v>9079</v>
      </c>
      <c r="I57" s="5">
        <v>54772</v>
      </c>
      <c r="J57" s="5">
        <v>0</v>
      </c>
      <c r="K57" s="5">
        <v>188317</v>
      </c>
      <c r="L57" s="5">
        <v>78557</v>
      </c>
      <c r="M57" s="5">
        <v>13063</v>
      </c>
      <c r="N57" s="5">
        <v>9173</v>
      </c>
      <c r="O57" s="5">
        <v>87524</v>
      </c>
      <c r="P57" s="5">
        <v>0</v>
      </c>
    </row>
    <row r="58" spans="1:16">
      <c r="A58" s="5">
        <v>1382</v>
      </c>
      <c r="B58" s="5">
        <v>2</v>
      </c>
      <c r="C58" s="5" t="s">
        <v>259</v>
      </c>
      <c r="D58" s="5" t="s">
        <v>260</v>
      </c>
      <c r="E58" s="5">
        <v>447111</v>
      </c>
      <c r="F58" s="5">
        <v>130418</v>
      </c>
      <c r="G58" s="5">
        <v>154109</v>
      </c>
      <c r="H58" s="5">
        <v>65</v>
      </c>
      <c r="I58" s="5">
        <v>162520</v>
      </c>
      <c r="J58" s="5">
        <v>0</v>
      </c>
      <c r="K58" s="5">
        <v>574003</v>
      </c>
      <c r="L58" s="5">
        <v>155622</v>
      </c>
      <c r="M58" s="5">
        <v>196220</v>
      </c>
      <c r="N58" s="5">
        <v>155</v>
      </c>
      <c r="O58" s="5">
        <v>222005</v>
      </c>
      <c r="P58" s="5">
        <v>0</v>
      </c>
    </row>
    <row r="59" spans="1:16">
      <c r="A59" s="5">
        <v>1382</v>
      </c>
      <c r="B59" s="5">
        <v>3</v>
      </c>
      <c r="C59" s="5" t="s">
        <v>261</v>
      </c>
      <c r="D59" s="5" t="s">
        <v>262</v>
      </c>
      <c r="E59" s="5">
        <v>8753</v>
      </c>
      <c r="F59" s="5">
        <v>2941</v>
      </c>
      <c r="G59" s="5">
        <v>180</v>
      </c>
      <c r="H59" s="5">
        <v>0</v>
      </c>
      <c r="I59" s="5">
        <v>5633</v>
      </c>
      <c r="J59" s="5">
        <v>0</v>
      </c>
      <c r="K59" s="5">
        <v>8703</v>
      </c>
      <c r="L59" s="5">
        <v>1889</v>
      </c>
      <c r="M59" s="5">
        <v>271</v>
      </c>
      <c r="N59" s="5">
        <v>0</v>
      </c>
      <c r="O59" s="5">
        <v>6543</v>
      </c>
      <c r="P59" s="5">
        <v>0</v>
      </c>
    </row>
    <row r="60" spans="1:16">
      <c r="A60" s="5">
        <v>1382</v>
      </c>
      <c r="B60" s="5">
        <v>4</v>
      </c>
      <c r="C60" s="5" t="s">
        <v>263</v>
      </c>
      <c r="D60" s="5" t="s">
        <v>262</v>
      </c>
      <c r="E60" s="5">
        <v>8753</v>
      </c>
      <c r="F60" s="5">
        <v>2941</v>
      </c>
      <c r="G60" s="5">
        <v>180</v>
      </c>
      <c r="H60" s="5">
        <v>0</v>
      </c>
      <c r="I60" s="5">
        <v>5633</v>
      </c>
      <c r="J60" s="5">
        <v>0</v>
      </c>
      <c r="K60" s="5">
        <v>8703</v>
      </c>
      <c r="L60" s="5">
        <v>1889</v>
      </c>
      <c r="M60" s="5">
        <v>271</v>
      </c>
      <c r="N60" s="5">
        <v>0</v>
      </c>
      <c r="O60" s="5">
        <v>6543</v>
      </c>
      <c r="P60" s="5">
        <v>0</v>
      </c>
    </row>
    <row r="61" spans="1:16">
      <c r="A61" s="5">
        <v>1382</v>
      </c>
      <c r="B61" s="5">
        <v>3</v>
      </c>
      <c r="C61" s="5" t="s">
        <v>264</v>
      </c>
      <c r="D61" s="5" t="s">
        <v>265</v>
      </c>
      <c r="E61" s="5">
        <v>438358</v>
      </c>
      <c r="F61" s="5">
        <v>127477</v>
      </c>
      <c r="G61" s="5">
        <v>153929</v>
      </c>
      <c r="H61" s="5">
        <v>65</v>
      </c>
      <c r="I61" s="5">
        <v>156887</v>
      </c>
      <c r="J61" s="5">
        <v>0</v>
      </c>
      <c r="K61" s="5">
        <v>565300</v>
      </c>
      <c r="L61" s="5">
        <v>153733</v>
      </c>
      <c r="M61" s="5">
        <v>195949</v>
      </c>
      <c r="N61" s="5">
        <v>155</v>
      </c>
      <c r="O61" s="5">
        <v>215463</v>
      </c>
      <c r="P61" s="5">
        <v>0</v>
      </c>
    </row>
    <row r="62" spans="1:16">
      <c r="A62" s="5">
        <v>1382</v>
      </c>
      <c r="B62" s="5">
        <v>4</v>
      </c>
      <c r="C62" s="5" t="s">
        <v>266</v>
      </c>
      <c r="D62" s="5" t="s">
        <v>267</v>
      </c>
      <c r="E62" s="5">
        <v>310482</v>
      </c>
      <c r="F62" s="5">
        <v>124059</v>
      </c>
      <c r="G62" s="5">
        <v>39493</v>
      </c>
      <c r="H62" s="5">
        <v>5</v>
      </c>
      <c r="I62" s="5">
        <v>146925</v>
      </c>
      <c r="J62" s="5">
        <v>0</v>
      </c>
      <c r="K62" s="5">
        <v>395954</v>
      </c>
      <c r="L62" s="5">
        <v>148621</v>
      </c>
      <c r="M62" s="5">
        <v>43303</v>
      </c>
      <c r="N62" s="5">
        <v>35</v>
      </c>
      <c r="O62" s="5">
        <v>203994</v>
      </c>
      <c r="P62" s="5">
        <v>0</v>
      </c>
    </row>
    <row r="63" spans="1:16">
      <c r="A63" s="5">
        <v>1382</v>
      </c>
      <c r="B63" s="5">
        <v>4</v>
      </c>
      <c r="C63" s="5" t="s">
        <v>268</v>
      </c>
      <c r="D63" s="5" t="s">
        <v>269</v>
      </c>
      <c r="E63" s="5">
        <v>5980</v>
      </c>
      <c r="F63" s="5">
        <v>1172</v>
      </c>
      <c r="G63" s="5">
        <v>1345</v>
      </c>
      <c r="H63" s="5">
        <v>0</v>
      </c>
      <c r="I63" s="5">
        <v>3463</v>
      </c>
      <c r="J63" s="5">
        <v>0</v>
      </c>
      <c r="K63" s="5">
        <v>7683</v>
      </c>
      <c r="L63" s="5">
        <v>1928</v>
      </c>
      <c r="M63" s="5">
        <v>1389</v>
      </c>
      <c r="N63" s="5">
        <v>0</v>
      </c>
      <c r="O63" s="5">
        <v>4366</v>
      </c>
      <c r="P63" s="5">
        <v>0</v>
      </c>
    </row>
    <row r="64" spans="1:16">
      <c r="A64" s="5">
        <v>1382</v>
      </c>
      <c r="B64" s="5">
        <v>4</v>
      </c>
      <c r="C64" s="5" t="s">
        <v>270</v>
      </c>
      <c r="D64" s="5" t="s">
        <v>271</v>
      </c>
      <c r="E64" s="5">
        <v>121478</v>
      </c>
      <c r="F64" s="5">
        <v>2096</v>
      </c>
      <c r="G64" s="5">
        <v>113091</v>
      </c>
      <c r="H64" s="5">
        <v>60</v>
      </c>
      <c r="I64" s="5">
        <v>6231</v>
      </c>
      <c r="J64" s="5">
        <v>0</v>
      </c>
      <c r="K64" s="5">
        <v>161168</v>
      </c>
      <c r="L64" s="5">
        <v>2928</v>
      </c>
      <c r="M64" s="5">
        <v>151257</v>
      </c>
      <c r="N64" s="5">
        <v>120</v>
      </c>
      <c r="O64" s="5">
        <v>6864</v>
      </c>
      <c r="P64" s="5">
        <v>0</v>
      </c>
    </row>
    <row r="65" spans="1:16">
      <c r="A65" s="5">
        <v>1382</v>
      </c>
      <c r="B65" s="5">
        <v>4</v>
      </c>
      <c r="C65" s="5" t="s">
        <v>272</v>
      </c>
      <c r="D65" s="5" t="s">
        <v>273</v>
      </c>
      <c r="E65" s="5">
        <v>418</v>
      </c>
      <c r="F65" s="5">
        <v>150</v>
      </c>
      <c r="G65" s="5">
        <v>0</v>
      </c>
      <c r="H65" s="5">
        <v>0</v>
      </c>
      <c r="I65" s="5">
        <v>268</v>
      </c>
      <c r="J65" s="5">
        <v>0</v>
      </c>
      <c r="K65" s="5">
        <v>495</v>
      </c>
      <c r="L65" s="5">
        <v>256</v>
      </c>
      <c r="M65" s="5">
        <v>0</v>
      </c>
      <c r="N65" s="5">
        <v>0</v>
      </c>
      <c r="O65" s="5">
        <v>239</v>
      </c>
      <c r="P65" s="5">
        <v>0</v>
      </c>
    </row>
    <row r="66" spans="1:16">
      <c r="A66" s="5">
        <v>1382</v>
      </c>
      <c r="B66" s="5">
        <v>2</v>
      </c>
      <c r="C66" s="5" t="s">
        <v>274</v>
      </c>
      <c r="D66" s="5" t="s">
        <v>275</v>
      </c>
      <c r="E66" s="5">
        <v>1225014</v>
      </c>
      <c r="F66" s="5">
        <v>320593</v>
      </c>
      <c r="G66" s="5">
        <v>52562</v>
      </c>
      <c r="H66" s="5">
        <v>32112</v>
      </c>
      <c r="I66" s="5">
        <v>819747</v>
      </c>
      <c r="J66" s="5">
        <v>0</v>
      </c>
      <c r="K66" s="5">
        <v>1818906</v>
      </c>
      <c r="L66" s="5">
        <v>555496</v>
      </c>
      <c r="M66" s="5">
        <v>90387</v>
      </c>
      <c r="N66" s="5">
        <v>50323</v>
      </c>
      <c r="O66" s="5">
        <v>1122700</v>
      </c>
      <c r="P66" s="5">
        <v>0</v>
      </c>
    </row>
    <row r="67" spans="1:16">
      <c r="A67" s="5">
        <v>1382</v>
      </c>
      <c r="B67" s="5">
        <v>3</v>
      </c>
      <c r="C67" s="5" t="s">
        <v>276</v>
      </c>
      <c r="D67" s="5" t="s">
        <v>275</v>
      </c>
      <c r="E67" s="5">
        <v>1225014</v>
      </c>
      <c r="F67" s="5">
        <v>320593</v>
      </c>
      <c r="G67" s="5">
        <v>52562</v>
      </c>
      <c r="H67" s="5">
        <v>32112</v>
      </c>
      <c r="I67" s="5">
        <v>819747</v>
      </c>
      <c r="J67" s="5">
        <v>0</v>
      </c>
      <c r="K67" s="5">
        <v>1818906</v>
      </c>
      <c r="L67" s="5">
        <v>555496</v>
      </c>
      <c r="M67" s="5">
        <v>90387</v>
      </c>
      <c r="N67" s="5">
        <v>50323</v>
      </c>
      <c r="O67" s="5">
        <v>1122700</v>
      </c>
      <c r="P67" s="5">
        <v>0</v>
      </c>
    </row>
    <row r="68" spans="1:16">
      <c r="A68" s="5">
        <v>1382</v>
      </c>
      <c r="B68" s="5">
        <v>4</v>
      </c>
      <c r="C68" s="5" t="s">
        <v>277</v>
      </c>
      <c r="D68" s="5" t="s">
        <v>278</v>
      </c>
      <c r="E68" s="5">
        <v>664868</v>
      </c>
      <c r="F68" s="5">
        <v>227354</v>
      </c>
      <c r="G68" s="5">
        <v>20843</v>
      </c>
      <c r="H68" s="5">
        <v>0</v>
      </c>
      <c r="I68" s="5">
        <v>416672</v>
      </c>
      <c r="J68" s="5">
        <v>0</v>
      </c>
      <c r="K68" s="5">
        <v>1077962</v>
      </c>
      <c r="L68" s="5">
        <v>417958</v>
      </c>
      <c r="M68" s="5">
        <v>40568</v>
      </c>
      <c r="N68" s="5">
        <v>0</v>
      </c>
      <c r="O68" s="5">
        <v>619435</v>
      </c>
      <c r="P68" s="5">
        <v>0</v>
      </c>
    </row>
    <row r="69" spans="1:16">
      <c r="A69" s="5">
        <v>1382</v>
      </c>
      <c r="B69" s="5">
        <v>4</v>
      </c>
      <c r="C69" s="5" t="s">
        <v>279</v>
      </c>
      <c r="D69" s="5" t="s">
        <v>280</v>
      </c>
      <c r="E69" s="5">
        <v>236540</v>
      </c>
      <c r="F69" s="5">
        <v>13864</v>
      </c>
      <c r="G69" s="5">
        <v>2599</v>
      </c>
      <c r="H69" s="5">
        <v>3632</v>
      </c>
      <c r="I69" s="5">
        <v>216444</v>
      </c>
      <c r="J69" s="5">
        <v>0</v>
      </c>
      <c r="K69" s="5">
        <v>286801</v>
      </c>
      <c r="L69" s="5">
        <v>26626</v>
      </c>
      <c r="M69" s="5">
        <v>3580</v>
      </c>
      <c r="N69" s="5">
        <v>876</v>
      </c>
      <c r="O69" s="5">
        <v>255719</v>
      </c>
      <c r="P69" s="5">
        <v>0</v>
      </c>
    </row>
    <row r="70" spans="1:16">
      <c r="A70" s="5">
        <v>1382</v>
      </c>
      <c r="B70" s="5">
        <v>4</v>
      </c>
      <c r="C70" s="5" t="s">
        <v>281</v>
      </c>
      <c r="D70" s="5" t="s">
        <v>282</v>
      </c>
      <c r="E70" s="5">
        <v>323606</v>
      </c>
      <c r="F70" s="5">
        <v>79375</v>
      </c>
      <c r="G70" s="5">
        <v>29121</v>
      </c>
      <c r="H70" s="5">
        <v>28480</v>
      </c>
      <c r="I70" s="5">
        <v>186630</v>
      </c>
      <c r="J70" s="5">
        <v>0</v>
      </c>
      <c r="K70" s="5">
        <v>454143</v>
      </c>
      <c r="L70" s="5">
        <v>110911</v>
      </c>
      <c r="M70" s="5">
        <v>46239</v>
      </c>
      <c r="N70" s="5">
        <v>49447</v>
      </c>
      <c r="O70" s="5">
        <v>247546</v>
      </c>
      <c r="P70" s="5">
        <v>0</v>
      </c>
    </row>
    <row r="71" spans="1:16">
      <c r="A71" s="5">
        <v>1382</v>
      </c>
      <c r="B71" s="5">
        <v>2</v>
      </c>
      <c r="C71" s="5" t="s">
        <v>283</v>
      </c>
      <c r="D71" s="5" t="s">
        <v>284</v>
      </c>
      <c r="E71" s="5">
        <v>486302</v>
      </c>
      <c r="F71" s="5">
        <v>215427</v>
      </c>
      <c r="G71" s="5">
        <v>20596</v>
      </c>
      <c r="H71" s="5">
        <v>2000</v>
      </c>
      <c r="I71" s="5">
        <v>248277</v>
      </c>
      <c r="J71" s="5">
        <v>0</v>
      </c>
      <c r="K71" s="5">
        <v>618021</v>
      </c>
      <c r="L71" s="5">
        <v>251205</v>
      </c>
      <c r="M71" s="5">
        <v>23754</v>
      </c>
      <c r="N71" s="5">
        <v>2469</v>
      </c>
      <c r="O71" s="5">
        <v>340592</v>
      </c>
      <c r="P71" s="5">
        <v>0</v>
      </c>
    </row>
    <row r="72" spans="1:16">
      <c r="A72" s="5">
        <v>1382</v>
      </c>
      <c r="B72" s="5">
        <v>7</v>
      </c>
      <c r="C72" s="5" t="s">
        <v>285</v>
      </c>
      <c r="D72" s="5" t="s">
        <v>286</v>
      </c>
      <c r="E72" s="5">
        <v>486302</v>
      </c>
      <c r="F72" s="5">
        <v>215427</v>
      </c>
      <c r="G72" s="5">
        <v>20596</v>
      </c>
      <c r="H72" s="5">
        <v>2000</v>
      </c>
      <c r="I72" s="5">
        <v>248277</v>
      </c>
      <c r="J72" s="5">
        <v>0</v>
      </c>
      <c r="K72" s="5">
        <v>618021</v>
      </c>
      <c r="L72" s="5">
        <v>251205</v>
      </c>
      <c r="M72" s="5">
        <v>23754</v>
      </c>
      <c r="N72" s="5">
        <v>2469</v>
      </c>
      <c r="O72" s="5">
        <v>340592</v>
      </c>
      <c r="P72" s="5">
        <v>0</v>
      </c>
    </row>
    <row r="73" spans="1:16">
      <c r="A73" s="5">
        <v>1382</v>
      </c>
      <c r="B73" s="5">
        <v>4</v>
      </c>
      <c r="C73" s="5" t="s">
        <v>287</v>
      </c>
      <c r="D73" s="5" t="s">
        <v>288</v>
      </c>
      <c r="E73" s="5">
        <v>481074</v>
      </c>
      <c r="F73" s="5">
        <v>215252</v>
      </c>
      <c r="G73" s="5">
        <v>20536</v>
      </c>
      <c r="H73" s="5">
        <v>1996</v>
      </c>
      <c r="I73" s="5">
        <v>243289</v>
      </c>
      <c r="J73" s="5">
        <v>0</v>
      </c>
      <c r="K73" s="5">
        <v>520715</v>
      </c>
      <c r="L73" s="5">
        <v>251030</v>
      </c>
      <c r="M73" s="5">
        <v>23692</v>
      </c>
      <c r="N73" s="5">
        <v>2469</v>
      </c>
      <c r="O73" s="5">
        <v>243523</v>
      </c>
      <c r="P73" s="5">
        <v>0</v>
      </c>
    </row>
    <row r="74" spans="1:16">
      <c r="A74" s="5">
        <v>1382</v>
      </c>
      <c r="B74" s="5">
        <v>9</v>
      </c>
      <c r="C74" s="5" t="s">
        <v>289</v>
      </c>
      <c r="D74" s="5" t="s">
        <v>290</v>
      </c>
      <c r="E74" s="5">
        <v>5227</v>
      </c>
      <c r="F74" s="5">
        <v>175</v>
      </c>
      <c r="G74" s="5">
        <v>60</v>
      </c>
      <c r="H74" s="5">
        <v>4</v>
      </c>
      <c r="I74" s="5">
        <v>4988</v>
      </c>
      <c r="J74" s="5">
        <v>0</v>
      </c>
      <c r="K74" s="5">
        <v>97306</v>
      </c>
      <c r="L74" s="5">
        <v>175</v>
      </c>
      <c r="M74" s="5">
        <v>62</v>
      </c>
      <c r="N74" s="5">
        <v>0</v>
      </c>
      <c r="O74" s="5">
        <v>97069</v>
      </c>
      <c r="P74" s="5">
        <v>0</v>
      </c>
    </row>
    <row r="75" spans="1:16">
      <c r="A75" s="5">
        <v>1382</v>
      </c>
      <c r="B75" s="5">
        <v>2</v>
      </c>
      <c r="C75" s="5" t="s">
        <v>291</v>
      </c>
      <c r="D75" s="5" t="s">
        <v>292</v>
      </c>
      <c r="E75" s="5">
        <v>1468226</v>
      </c>
      <c r="F75" s="5">
        <v>116425</v>
      </c>
      <c r="G75" s="5">
        <v>249825</v>
      </c>
      <c r="H75" s="5">
        <v>131225</v>
      </c>
      <c r="I75" s="5">
        <v>970751</v>
      </c>
      <c r="J75" s="5">
        <v>0</v>
      </c>
      <c r="K75" s="5">
        <v>2726153</v>
      </c>
      <c r="L75" s="5">
        <v>493303</v>
      </c>
      <c r="M75" s="5">
        <v>723773</v>
      </c>
      <c r="N75" s="5">
        <v>161583</v>
      </c>
      <c r="O75" s="5">
        <v>1347494</v>
      </c>
      <c r="P75" s="5">
        <v>0</v>
      </c>
    </row>
    <row r="76" spans="1:16">
      <c r="A76" s="5">
        <v>1382</v>
      </c>
      <c r="B76" s="5">
        <v>3</v>
      </c>
      <c r="C76" s="5" t="s">
        <v>293</v>
      </c>
      <c r="D76" s="5" t="s">
        <v>294</v>
      </c>
      <c r="E76" s="5">
        <v>407</v>
      </c>
      <c r="F76" s="5">
        <v>174</v>
      </c>
      <c r="G76" s="5">
        <v>0</v>
      </c>
      <c r="H76" s="5">
        <v>0</v>
      </c>
      <c r="I76" s="5">
        <v>233</v>
      </c>
      <c r="J76" s="5">
        <v>0</v>
      </c>
      <c r="K76" s="5">
        <v>424</v>
      </c>
      <c r="L76" s="5">
        <v>174</v>
      </c>
      <c r="M76" s="5">
        <v>0</v>
      </c>
      <c r="N76" s="5">
        <v>0</v>
      </c>
      <c r="O76" s="5">
        <v>250</v>
      </c>
      <c r="P76" s="5">
        <v>0</v>
      </c>
    </row>
    <row r="77" spans="1:16">
      <c r="A77" s="5">
        <v>1382</v>
      </c>
      <c r="B77" s="5">
        <v>4</v>
      </c>
      <c r="C77" s="5" t="s">
        <v>295</v>
      </c>
      <c r="D77" s="5" t="s">
        <v>296</v>
      </c>
      <c r="E77" s="5">
        <v>407</v>
      </c>
      <c r="F77" s="5">
        <v>174</v>
      </c>
      <c r="G77" s="5">
        <v>0</v>
      </c>
      <c r="H77" s="5">
        <v>0</v>
      </c>
      <c r="I77" s="5">
        <v>233</v>
      </c>
      <c r="J77" s="5">
        <v>0</v>
      </c>
      <c r="K77" s="5">
        <v>424</v>
      </c>
      <c r="L77" s="5">
        <v>174</v>
      </c>
      <c r="M77" s="5">
        <v>0</v>
      </c>
      <c r="N77" s="5">
        <v>0</v>
      </c>
      <c r="O77" s="5">
        <v>250</v>
      </c>
      <c r="P77" s="5">
        <v>0</v>
      </c>
    </row>
    <row r="78" spans="1:16">
      <c r="A78" s="5">
        <v>1382</v>
      </c>
      <c r="B78" s="5">
        <v>3</v>
      </c>
      <c r="C78" s="5" t="s">
        <v>297</v>
      </c>
      <c r="D78" s="5" t="s">
        <v>298</v>
      </c>
      <c r="E78" s="5">
        <v>1467818</v>
      </c>
      <c r="F78" s="5">
        <v>116251</v>
      </c>
      <c r="G78" s="5">
        <v>249825</v>
      </c>
      <c r="H78" s="5">
        <v>131225</v>
      </c>
      <c r="I78" s="5">
        <v>970517</v>
      </c>
      <c r="J78" s="5">
        <v>0</v>
      </c>
      <c r="K78" s="5">
        <v>2725729</v>
      </c>
      <c r="L78" s="5">
        <v>493129</v>
      </c>
      <c r="M78" s="5">
        <v>723773</v>
      </c>
      <c r="N78" s="5">
        <v>161583</v>
      </c>
      <c r="O78" s="5">
        <v>1347244</v>
      </c>
      <c r="P78" s="5">
        <v>0</v>
      </c>
    </row>
    <row r="79" spans="1:16">
      <c r="A79" s="5">
        <v>1382</v>
      </c>
      <c r="B79" s="5">
        <v>4</v>
      </c>
      <c r="C79" s="5" t="s">
        <v>299</v>
      </c>
      <c r="D79" s="5" t="s">
        <v>298</v>
      </c>
      <c r="E79" s="5">
        <v>1467818</v>
      </c>
      <c r="F79" s="5">
        <v>116251</v>
      </c>
      <c r="G79" s="5">
        <v>249825</v>
      </c>
      <c r="H79" s="5">
        <v>131225</v>
      </c>
      <c r="I79" s="5">
        <v>970517</v>
      </c>
      <c r="J79" s="5">
        <v>0</v>
      </c>
      <c r="K79" s="5">
        <v>2725729</v>
      </c>
      <c r="L79" s="5">
        <v>493129</v>
      </c>
      <c r="M79" s="5">
        <v>723773</v>
      </c>
      <c r="N79" s="5">
        <v>161583</v>
      </c>
      <c r="O79" s="5">
        <v>1347244</v>
      </c>
      <c r="P79" s="5">
        <v>0</v>
      </c>
    </row>
    <row r="80" spans="1:16">
      <c r="A80" s="5">
        <v>1382</v>
      </c>
      <c r="B80" s="5">
        <v>2</v>
      </c>
      <c r="C80" s="5" t="s">
        <v>300</v>
      </c>
      <c r="D80" s="5" t="s">
        <v>301</v>
      </c>
      <c r="E80" s="5">
        <v>7056520</v>
      </c>
      <c r="F80" s="5">
        <v>1940228</v>
      </c>
      <c r="G80" s="5">
        <v>261802</v>
      </c>
      <c r="H80" s="5">
        <v>21174</v>
      </c>
      <c r="I80" s="5">
        <v>4833316</v>
      </c>
      <c r="J80" s="5">
        <v>0</v>
      </c>
      <c r="K80" s="5">
        <v>9208885</v>
      </c>
      <c r="L80" s="5">
        <v>3121737</v>
      </c>
      <c r="M80" s="5">
        <v>253921</v>
      </c>
      <c r="N80" s="5">
        <v>18108</v>
      </c>
      <c r="O80" s="5">
        <v>5815119</v>
      </c>
      <c r="P80" s="5">
        <v>0</v>
      </c>
    </row>
    <row r="81" spans="1:16">
      <c r="A81" s="5">
        <v>1382</v>
      </c>
      <c r="B81" s="5">
        <v>3</v>
      </c>
      <c r="C81" s="5" t="s">
        <v>302</v>
      </c>
      <c r="D81" s="5" t="s">
        <v>303</v>
      </c>
      <c r="E81" s="5">
        <v>4472331</v>
      </c>
      <c r="F81" s="5">
        <v>1217254</v>
      </c>
      <c r="G81" s="5">
        <v>172520</v>
      </c>
      <c r="H81" s="5">
        <v>60</v>
      </c>
      <c r="I81" s="5">
        <v>3082496</v>
      </c>
      <c r="J81" s="5">
        <v>0</v>
      </c>
      <c r="K81" s="5">
        <v>5774018</v>
      </c>
      <c r="L81" s="5">
        <v>1987114</v>
      </c>
      <c r="M81" s="5">
        <v>118550</v>
      </c>
      <c r="N81" s="5">
        <v>92</v>
      </c>
      <c r="O81" s="5">
        <v>3668262</v>
      </c>
      <c r="P81" s="5">
        <v>0</v>
      </c>
    </row>
    <row r="82" spans="1:16">
      <c r="A82" s="5">
        <v>1382</v>
      </c>
      <c r="B82" s="5">
        <v>4</v>
      </c>
      <c r="C82" s="5" t="s">
        <v>304</v>
      </c>
      <c r="D82" s="5" t="s">
        <v>305</v>
      </c>
      <c r="E82" s="5">
        <v>1199244</v>
      </c>
      <c r="F82" s="5">
        <v>435660</v>
      </c>
      <c r="G82" s="5">
        <v>78196</v>
      </c>
      <c r="H82" s="5">
        <v>60</v>
      </c>
      <c r="I82" s="5">
        <v>685328</v>
      </c>
      <c r="J82" s="5">
        <v>0</v>
      </c>
      <c r="K82" s="5">
        <v>1295663</v>
      </c>
      <c r="L82" s="5">
        <v>533754</v>
      </c>
      <c r="M82" s="5">
        <v>67527</v>
      </c>
      <c r="N82" s="5">
        <v>92</v>
      </c>
      <c r="O82" s="5">
        <v>694291</v>
      </c>
      <c r="P82" s="5">
        <v>0</v>
      </c>
    </row>
    <row r="83" spans="1:16">
      <c r="A83" s="5">
        <v>1382</v>
      </c>
      <c r="B83" s="5">
        <v>4</v>
      </c>
      <c r="C83" s="5" t="s">
        <v>306</v>
      </c>
      <c r="D83" s="5" t="s">
        <v>307</v>
      </c>
      <c r="E83" s="5">
        <v>844187</v>
      </c>
      <c r="F83" s="5">
        <v>154750</v>
      </c>
      <c r="G83" s="5">
        <v>30414</v>
      </c>
      <c r="H83" s="5">
        <v>0</v>
      </c>
      <c r="I83" s="5">
        <v>659024</v>
      </c>
      <c r="J83" s="5">
        <v>0</v>
      </c>
      <c r="K83" s="5">
        <v>1027298</v>
      </c>
      <c r="L83" s="5">
        <v>226137</v>
      </c>
      <c r="M83" s="5">
        <v>240</v>
      </c>
      <c r="N83" s="5">
        <v>0</v>
      </c>
      <c r="O83" s="5">
        <v>800920</v>
      </c>
      <c r="P83" s="5">
        <v>0</v>
      </c>
    </row>
    <row r="84" spans="1:16">
      <c r="A84" s="5">
        <v>1382</v>
      </c>
      <c r="B84" s="5">
        <v>4</v>
      </c>
      <c r="C84" s="5" t="s">
        <v>308</v>
      </c>
      <c r="D84" s="5" t="s">
        <v>309</v>
      </c>
      <c r="E84" s="5">
        <v>2428899</v>
      </c>
      <c r="F84" s="5">
        <v>626844</v>
      </c>
      <c r="G84" s="5">
        <v>63911</v>
      </c>
      <c r="H84" s="5">
        <v>0</v>
      </c>
      <c r="I84" s="5">
        <v>1738145</v>
      </c>
      <c r="J84" s="5">
        <v>0</v>
      </c>
      <c r="K84" s="5">
        <v>3451057</v>
      </c>
      <c r="L84" s="5">
        <v>1227223</v>
      </c>
      <c r="M84" s="5">
        <v>50783</v>
      </c>
      <c r="N84" s="5">
        <v>0</v>
      </c>
      <c r="O84" s="5">
        <v>2173051</v>
      </c>
      <c r="P84" s="5">
        <v>0</v>
      </c>
    </row>
    <row r="85" spans="1:16">
      <c r="A85" s="5">
        <v>1382</v>
      </c>
      <c r="B85" s="5">
        <v>3</v>
      </c>
      <c r="C85" s="5" t="s">
        <v>310</v>
      </c>
      <c r="D85" s="5" t="s">
        <v>311</v>
      </c>
      <c r="E85" s="5">
        <v>2206818</v>
      </c>
      <c r="F85" s="5">
        <v>620575</v>
      </c>
      <c r="G85" s="5">
        <v>72022</v>
      </c>
      <c r="H85" s="5">
        <v>21114</v>
      </c>
      <c r="I85" s="5">
        <v>1493107</v>
      </c>
      <c r="J85" s="5">
        <v>0</v>
      </c>
      <c r="K85" s="5">
        <v>2824504</v>
      </c>
      <c r="L85" s="5">
        <v>823413</v>
      </c>
      <c r="M85" s="5">
        <v>91277</v>
      </c>
      <c r="N85" s="5">
        <v>18016</v>
      </c>
      <c r="O85" s="5">
        <v>1891798</v>
      </c>
      <c r="P85" s="5">
        <v>0</v>
      </c>
    </row>
    <row r="86" spans="1:16">
      <c r="A86" s="5">
        <v>1382</v>
      </c>
      <c r="B86" s="5">
        <v>4</v>
      </c>
      <c r="C86" s="5" t="s">
        <v>312</v>
      </c>
      <c r="D86" s="5" t="s">
        <v>313</v>
      </c>
      <c r="E86" s="5">
        <v>73839</v>
      </c>
      <c r="F86" s="5">
        <v>24877</v>
      </c>
      <c r="G86" s="5">
        <v>7219</v>
      </c>
      <c r="H86" s="5">
        <v>567</v>
      </c>
      <c r="I86" s="5">
        <v>41177</v>
      </c>
      <c r="J86" s="5">
        <v>0</v>
      </c>
      <c r="K86" s="5">
        <v>139930</v>
      </c>
      <c r="L86" s="5">
        <v>33269</v>
      </c>
      <c r="M86" s="5">
        <v>9038</v>
      </c>
      <c r="N86" s="5">
        <v>2694</v>
      </c>
      <c r="O86" s="5">
        <v>94929</v>
      </c>
      <c r="P86" s="5">
        <v>0</v>
      </c>
    </row>
    <row r="87" spans="1:16">
      <c r="A87" s="5">
        <v>1382</v>
      </c>
      <c r="B87" s="5">
        <v>4</v>
      </c>
      <c r="C87" s="5" t="s">
        <v>314</v>
      </c>
      <c r="D87" s="5" t="s">
        <v>315</v>
      </c>
      <c r="E87" s="5">
        <v>590493</v>
      </c>
      <c r="F87" s="5">
        <v>225236</v>
      </c>
      <c r="G87" s="5">
        <v>15264</v>
      </c>
      <c r="H87" s="5">
        <v>184</v>
      </c>
      <c r="I87" s="5">
        <v>349809</v>
      </c>
      <c r="J87" s="5">
        <v>0</v>
      </c>
      <c r="K87" s="5">
        <v>877371</v>
      </c>
      <c r="L87" s="5">
        <v>329338</v>
      </c>
      <c r="M87" s="5">
        <v>19934</v>
      </c>
      <c r="N87" s="5">
        <v>221</v>
      </c>
      <c r="O87" s="5">
        <v>527877</v>
      </c>
      <c r="P87" s="5">
        <v>0</v>
      </c>
    </row>
    <row r="88" spans="1:16">
      <c r="A88" s="5">
        <v>1382</v>
      </c>
      <c r="B88" s="5">
        <v>4</v>
      </c>
      <c r="C88" s="5" t="s">
        <v>316</v>
      </c>
      <c r="D88" s="5" t="s">
        <v>317</v>
      </c>
      <c r="E88" s="5">
        <v>1197246</v>
      </c>
      <c r="F88" s="5">
        <v>313965</v>
      </c>
      <c r="G88" s="5">
        <v>32523</v>
      </c>
      <c r="H88" s="5">
        <v>20337</v>
      </c>
      <c r="I88" s="5">
        <v>830420</v>
      </c>
      <c r="J88" s="5">
        <v>0</v>
      </c>
      <c r="K88" s="5">
        <v>1504686</v>
      </c>
      <c r="L88" s="5">
        <v>380261</v>
      </c>
      <c r="M88" s="5">
        <v>39817</v>
      </c>
      <c r="N88" s="5">
        <v>15076</v>
      </c>
      <c r="O88" s="5">
        <v>1069532</v>
      </c>
      <c r="P88" s="5">
        <v>0</v>
      </c>
    </row>
    <row r="89" spans="1:16">
      <c r="A89" s="5">
        <v>1382</v>
      </c>
      <c r="B89" s="5">
        <v>4</v>
      </c>
      <c r="C89" s="5" t="s">
        <v>318</v>
      </c>
      <c r="D89" s="5" t="s">
        <v>319</v>
      </c>
      <c r="E89" s="5">
        <v>345239</v>
      </c>
      <c r="F89" s="5">
        <v>56497</v>
      </c>
      <c r="G89" s="5">
        <v>17016</v>
      </c>
      <c r="H89" s="5">
        <v>25</v>
      </c>
      <c r="I89" s="5">
        <v>271701</v>
      </c>
      <c r="J89" s="5">
        <v>0</v>
      </c>
      <c r="K89" s="5">
        <v>302518</v>
      </c>
      <c r="L89" s="5">
        <v>80545</v>
      </c>
      <c r="M89" s="5">
        <v>22487</v>
      </c>
      <c r="N89" s="5">
        <v>26</v>
      </c>
      <c r="O89" s="5">
        <v>199460</v>
      </c>
      <c r="P89" s="5">
        <v>0</v>
      </c>
    </row>
    <row r="90" spans="1:16">
      <c r="A90" s="5">
        <v>1382</v>
      </c>
      <c r="B90" s="5">
        <v>3</v>
      </c>
      <c r="C90" s="5" t="s">
        <v>320</v>
      </c>
      <c r="D90" s="5" t="s">
        <v>321</v>
      </c>
      <c r="E90" s="5">
        <v>377372</v>
      </c>
      <c r="F90" s="5">
        <v>102399</v>
      </c>
      <c r="G90" s="5">
        <v>17260</v>
      </c>
      <c r="H90" s="5">
        <v>0</v>
      </c>
      <c r="I90" s="5">
        <v>257713</v>
      </c>
      <c r="J90" s="5">
        <v>0</v>
      </c>
      <c r="K90" s="5">
        <v>610363</v>
      </c>
      <c r="L90" s="5">
        <v>311210</v>
      </c>
      <c r="M90" s="5">
        <v>44094</v>
      </c>
      <c r="N90" s="5">
        <v>0</v>
      </c>
      <c r="O90" s="5">
        <v>255058</v>
      </c>
      <c r="P90" s="5">
        <v>0</v>
      </c>
    </row>
    <row r="91" spans="1:16">
      <c r="A91" s="5">
        <v>1382</v>
      </c>
      <c r="B91" s="5">
        <v>4</v>
      </c>
      <c r="C91" s="5" t="s">
        <v>322</v>
      </c>
      <c r="D91" s="5" t="s">
        <v>321</v>
      </c>
      <c r="E91" s="5">
        <v>377372</v>
      </c>
      <c r="F91" s="5">
        <v>102399</v>
      </c>
      <c r="G91" s="5">
        <v>17260</v>
      </c>
      <c r="H91" s="5">
        <v>0</v>
      </c>
      <c r="I91" s="5">
        <v>257713</v>
      </c>
      <c r="J91" s="5">
        <v>0</v>
      </c>
      <c r="K91" s="5">
        <v>610363</v>
      </c>
      <c r="L91" s="5">
        <v>311210</v>
      </c>
      <c r="M91" s="5">
        <v>44094</v>
      </c>
      <c r="N91" s="5">
        <v>0</v>
      </c>
      <c r="O91" s="5">
        <v>255058</v>
      </c>
      <c r="P91" s="5">
        <v>0</v>
      </c>
    </row>
    <row r="92" spans="1:16">
      <c r="A92" s="5">
        <v>1382</v>
      </c>
      <c r="B92" s="5">
        <v>2</v>
      </c>
      <c r="C92" s="5" t="s">
        <v>323</v>
      </c>
      <c r="D92" s="5" t="s">
        <v>324</v>
      </c>
      <c r="E92" s="5">
        <v>1918286</v>
      </c>
      <c r="F92" s="5">
        <v>351725</v>
      </c>
      <c r="G92" s="5">
        <v>130079</v>
      </c>
      <c r="H92" s="5">
        <v>37036</v>
      </c>
      <c r="I92" s="5">
        <v>1399446</v>
      </c>
      <c r="J92" s="5">
        <v>0</v>
      </c>
      <c r="K92" s="5">
        <v>2874186</v>
      </c>
      <c r="L92" s="5">
        <v>840753</v>
      </c>
      <c r="M92" s="5">
        <v>191947</v>
      </c>
      <c r="N92" s="5">
        <v>41430</v>
      </c>
      <c r="O92" s="5">
        <v>1800058</v>
      </c>
      <c r="P92" s="5">
        <v>0</v>
      </c>
    </row>
    <row r="93" spans="1:16">
      <c r="A93" s="5">
        <v>1382</v>
      </c>
      <c r="B93" s="5">
        <v>3</v>
      </c>
      <c r="C93" s="5" t="s">
        <v>325</v>
      </c>
      <c r="D93" s="5" t="s">
        <v>324</v>
      </c>
      <c r="E93" s="5">
        <v>1918286</v>
      </c>
      <c r="F93" s="5">
        <v>351725</v>
      </c>
      <c r="G93" s="5">
        <v>130079</v>
      </c>
      <c r="H93" s="5">
        <v>37036</v>
      </c>
      <c r="I93" s="5">
        <v>1399446</v>
      </c>
      <c r="J93" s="5">
        <v>0</v>
      </c>
      <c r="K93" s="5">
        <v>2874186</v>
      </c>
      <c r="L93" s="5">
        <v>840753</v>
      </c>
      <c r="M93" s="5">
        <v>191947</v>
      </c>
      <c r="N93" s="5">
        <v>41430</v>
      </c>
      <c r="O93" s="5">
        <v>1800058</v>
      </c>
      <c r="P93" s="5">
        <v>0</v>
      </c>
    </row>
    <row r="94" spans="1:16">
      <c r="A94" s="5">
        <v>1382</v>
      </c>
      <c r="B94" s="5">
        <v>4</v>
      </c>
      <c r="C94" s="5" t="s">
        <v>326</v>
      </c>
      <c r="D94" s="5" t="s">
        <v>324</v>
      </c>
      <c r="E94" s="5">
        <v>1918286</v>
      </c>
      <c r="F94" s="5">
        <v>351725</v>
      </c>
      <c r="G94" s="5">
        <v>130079</v>
      </c>
      <c r="H94" s="5">
        <v>37036</v>
      </c>
      <c r="I94" s="5">
        <v>1399446</v>
      </c>
      <c r="J94" s="5">
        <v>0</v>
      </c>
      <c r="K94" s="5">
        <v>2874186</v>
      </c>
      <c r="L94" s="5">
        <v>840753</v>
      </c>
      <c r="M94" s="5">
        <v>191947</v>
      </c>
      <c r="N94" s="5">
        <v>41430</v>
      </c>
      <c r="O94" s="5">
        <v>1800058</v>
      </c>
      <c r="P94" s="5">
        <v>0</v>
      </c>
    </row>
    <row r="95" spans="1:16">
      <c r="A95" s="5">
        <v>1382</v>
      </c>
      <c r="B95" s="5">
        <v>2</v>
      </c>
      <c r="C95" s="5" t="s">
        <v>327</v>
      </c>
      <c r="D95" s="5" t="s">
        <v>328</v>
      </c>
      <c r="E95" s="5">
        <v>2569929</v>
      </c>
      <c r="F95" s="5">
        <v>819794</v>
      </c>
      <c r="G95" s="5">
        <v>207019</v>
      </c>
      <c r="H95" s="5">
        <v>22773</v>
      </c>
      <c r="I95" s="5">
        <v>1520343</v>
      </c>
      <c r="J95" s="5">
        <v>0</v>
      </c>
      <c r="K95" s="5">
        <v>3549185</v>
      </c>
      <c r="L95" s="5">
        <v>955314</v>
      </c>
      <c r="M95" s="5">
        <v>251612</v>
      </c>
      <c r="N95" s="5">
        <v>78113</v>
      </c>
      <c r="O95" s="5">
        <v>2264146</v>
      </c>
      <c r="P95" s="5">
        <v>0</v>
      </c>
    </row>
    <row r="96" spans="1:16">
      <c r="A96" s="5">
        <v>1382</v>
      </c>
      <c r="B96" s="5">
        <v>3</v>
      </c>
      <c r="C96" s="5" t="s">
        <v>329</v>
      </c>
      <c r="D96" s="5" t="s">
        <v>330</v>
      </c>
      <c r="E96" s="5">
        <v>1171893</v>
      </c>
      <c r="F96" s="5">
        <v>318571</v>
      </c>
      <c r="G96" s="5">
        <v>78501</v>
      </c>
      <c r="H96" s="5">
        <v>5076</v>
      </c>
      <c r="I96" s="5">
        <v>769745</v>
      </c>
      <c r="J96" s="5">
        <v>0</v>
      </c>
      <c r="K96" s="5">
        <v>1544672</v>
      </c>
      <c r="L96" s="5">
        <v>339313</v>
      </c>
      <c r="M96" s="5">
        <v>97587</v>
      </c>
      <c r="N96" s="5">
        <v>7450</v>
      </c>
      <c r="O96" s="5">
        <v>1100322</v>
      </c>
      <c r="P96" s="5">
        <v>0</v>
      </c>
    </row>
    <row r="97" spans="1:16">
      <c r="A97" s="5">
        <v>1382</v>
      </c>
      <c r="B97" s="5">
        <v>4</v>
      </c>
      <c r="C97" s="5" t="s">
        <v>331</v>
      </c>
      <c r="D97" s="5" t="s">
        <v>332</v>
      </c>
      <c r="E97" s="5">
        <v>813498</v>
      </c>
      <c r="F97" s="5">
        <v>232855</v>
      </c>
      <c r="G97" s="5">
        <v>52997</v>
      </c>
      <c r="H97" s="5">
        <v>5076</v>
      </c>
      <c r="I97" s="5">
        <v>522569</v>
      </c>
      <c r="J97" s="5">
        <v>0</v>
      </c>
      <c r="K97" s="5">
        <v>858515</v>
      </c>
      <c r="L97" s="5">
        <v>202856</v>
      </c>
      <c r="M97" s="5">
        <v>55756</v>
      </c>
      <c r="N97" s="5">
        <v>7381</v>
      </c>
      <c r="O97" s="5">
        <v>592523</v>
      </c>
      <c r="P97" s="5">
        <v>0</v>
      </c>
    </row>
    <row r="98" spans="1:16">
      <c r="A98" s="5">
        <v>1382</v>
      </c>
      <c r="B98" s="5">
        <v>4</v>
      </c>
      <c r="C98" s="5" t="s">
        <v>333</v>
      </c>
      <c r="D98" s="5" t="s">
        <v>334</v>
      </c>
      <c r="E98" s="5">
        <v>358395</v>
      </c>
      <c r="F98" s="5">
        <v>85715</v>
      </c>
      <c r="G98" s="5">
        <v>25504</v>
      </c>
      <c r="H98" s="5">
        <v>0</v>
      </c>
      <c r="I98" s="5">
        <v>247175</v>
      </c>
      <c r="J98" s="5">
        <v>0</v>
      </c>
      <c r="K98" s="5">
        <v>686157</v>
      </c>
      <c r="L98" s="5">
        <v>136458</v>
      </c>
      <c r="M98" s="5">
        <v>41831</v>
      </c>
      <c r="N98" s="5">
        <v>69</v>
      </c>
      <c r="O98" s="5">
        <v>507799</v>
      </c>
      <c r="P98" s="5">
        <v>0</v>
      </c>
    </row>
    <row r="99" spans="1:16">
      <c r="A99" s="5">
        <v>1382</v>
      </c>
      <c r="B99" s="5">
        <v>3</v>
      </c>
      <c r="C99" s="5" t="s">
        <v>335</v>
      </c>
      <c r="D99" s="5" t="s">
        <v>336</v>
      </c>
      <c r="E99" s="5">
        <v>1398037</v>
      </c>
      <c r="F99" s="5">
        <v>501224</v>
      </c>
      <c r="G99" s="5">
        <v>128517</v>
      </c>
      <c r="H99" s="5">
        <v>17697</v>
      </c>
      <c r="I99" s="5">
        <v>750599</v>
      </c>
      <c r="J99" s="5">
        <v>0</v>
      </c>
      <c r="K99" s="5">
        <v>2004513</v>
      </c>
      <c r="L99" s="5">
        <v>616000</v>
      </c>
      <c r="M99" s="5">
        <v>154024</v>
      </c>
      <c r="N99" s="5">
        <v>70664</v>
      </c>
      <c r="O99" s="5">
        <v>1163825</v>
      </c>
      <c r="P99" s="5">
        <v>0</v>
      </c>
    </row>
    <row r="100" spans="1:16">
      <c r="A100" s="5">
        <v>1382</v>
      </c>
      <c r="B100" s="5">
        <v>4</v>
      </c>
      <c r="C100" s="5" t="s">
        <v>337</v>
      </c>
      <c r="D100" s="5" t="s">
        <v>336</v>
      </c>
      <c r="E100" s="5">
        <v>1398037</v>
      </c>
      <c r="F100" s="5">
        <v>501224</v>
      </c>
      <c r="G100" s="5">
        <v>128517</v>
      </c>
      <c r="H100" s="5">
        <v>17697</v>
      </c>
      <c r="I100" s="5">
        <v>750599</v>
      </c>
      <c r="J100" s="5">
        <v>0</v>
      </c>
      <c r="K100" s="5">
        <v>2004513</v>
      </c>
      <c r="L100" s="5">
        <v>616000</v>
      </c>
      <c r="M100" s="5">
        <v>154024</v>
      </c>
      <c r="N100" s="5">
        <v>70664</v>
      </c>
      <c r="O100" s="5">
        <v>1163825</v>
      </c>
      <c r="P100" s="5">
        <v>0</v>
      </c>
    </row>
    <row r="101" spans="1:16">
      <c r="A101" s="5">
        <v>1382</v>
      </c>
      <c r="B101" s="5">
        <v>2</v>
      </c>
      <c r="C101" s="5" t="s">
        <v>338</v>
      </c>
      <c r="D101" s="5" t="s">
        <v>339</v>
      </c>
      <c r="E101" s="5">
        <v>5648579</v>
      </c>
      <c r="F101" s="5">
        <v>1408842</v>
      </c>
      <c r="G101" s="5">
        <v>723725</v>
      </c>
      <c r="H101" s="5">
        <v>47205</v>
      </c>
      <c r="I101" s="5">
        <v>3468808</v>
      </c>
      <c r="J101" s="5">
        <v>0</v>
      </c>
      <c r="K101" s="5">
        <v>7105335</v>
      </c>
      <c r="L101" s="5">
        <v>2392402</v>
      </c>
      <c r="M101" s="5">
        <v>731269</v>
      </c>
      <c r="N101" s="5">
        <v>25907</v>
      </c>
      <c r="O101" s="5">
        <v>3955757</v>
      </c>
      <c r="P101" s="5">
        <v>0</v>
      </c>
    </row>
    <row r="102" spans="1:16">
      <c r="A102" s="5">
        <v>1382</v>
      </c>
      <c r="B102" s="5">
        <v>3</v>
      </c>
      <c r="C102" s="5" t="s">
        <v>340</v>
      </c>
      <c r="D102" s="5" t="s">
        <v>341</v>
      </c>
      <c r="E102" s="5">
        <v>695536</v>
      </c>
      <c r="F102" s="5">
        <v>177776</v>
      </c>
      <c r="G102" s="5">
        <v>67056</v>
      </c>
      <c r="H102" s="5">
        <v>3680</v>
      </c>
      <c r="I102" s="5">
        <v>447024</v>
      </c>
      <c r="J102" s="5">
        <v>0</v>
      </c>
      <c r="K102" s="5">
        <v>1024357</v>
      </c>
      <c r="L102" s="5">
        <v>378513</v>
      </c>
      <c r="M102" s="5">
        <v>87033</v>
      </c>
      <c r="N102" s="5">
        <v>8861</v>
      </c>
      <c r="O102" s="5">
        <v>549950</v>
      </c>
      <c r="P102" s="5">
        <v>0</v>
      </c>
    </row>
    <row r="103" spans="1:16">
      <c r="A103" s="5">
        <v>1382</v>
      </c>
      <c r="B103" s="5">
        <v>4</v>
      </c>
      <c r="C103" s="5" t="s">
        <v>342</v>
      </c>
      <c r="D103" s="5" t="s">
        <v>341</v>
      </c>
      <c r="E103" s="5">
        <v>695536</v>
      </c>
      <c r="F103" s="5">
        <v>177776</v>
      </c>
      <c r="G103" s="5">
        <v>67056</v>
      </c>
      <c r="H103" s="5">
        <v>3680</v>
      </c>
      <c r="I103" s="5">
        <v>447024</v>
      </c>
      <c r="J103" s="5">
        <v>0</v>
      </c>
      <c r="K103" s="5">
        <v>1024357</v>
      </c>
      <c r="L103" s="5">
        <v>378513</v>
      </c>
      <c r="M103" s="5">
        <v>87033</v>
      </c>
      <c r="N103" s="5">
        <v>8861</v>
      </c>
      <c r="O103" s="5">
        <v>549950</v>
      </c>
      <c r="P103" s="5">
        <v>0</v>
      </c>
    </row>
    <row r="104" spans="1:16">
      <c r="A104" s="5">
        <v>1382</v>
      </c>
      <c r="B104" s="5">
        <v>3</v>
      </c>
      <c r="C104" s="5" t="s">
        <v>343</v>
      </c>
      <c r="D104" s="5" t="s">
        <v>344</v>
      </c>
      <c r="E104" s="5">
        <v>4953043</v>
      </c>
      <c r="F104" s="5">
        <v>1231066</v>
      </c>
      <c r="G104" s="5">
        <v>656669</v>
      </c>
      <c r="H104" s="5">
        <v>43524</v>
      </c>
      <c r="I104" s="5">
        <v>3021784</v>
      </c>
      <c r="J104" s="5">
        <v>0</v>
      </c>
      <c r="K104" s="5">
        <v>6080978</v>
      </c>
      <c r="L104" s="5">
        <v>2013889</v>
      </c>
      <c r="M104" s="5">
        <v>644236</v>
      </c>
      <c r="N104" s="5">
        <v>17046</v>
      </c>
      <c r="O104" s="5">
        <v>3405807</v>
      </c>
      <c r="P104" s="5">
        <v>0</v>
      </c>
    </row>
    <row r="105" spans="1:16">
      <c r="A105" s="5">
        <v>1382</v>
      </c>
      <c r="B105" s="5">
        <v>4</v>
      </c>
      <c r="C105" s="5" t="s">
        <v>345</v>
      </c>
      <c r="D105" s="5" t="s">
        <v>346</v>
      </c>
      <c r="E105" s="5">
        <v>162546</v>
      </c>
      <c r="F105" s="5">
        <v>56414</v>
      </c>
      <c r="G105" s="5">
        <v>10205</v>
      </c>
      <c r="H105" s="5">
        <v>0</v>
      </c>
      <c r="I105" s="5">
        <v>95927</v>
      </c>
      <c r="J105" s="5">
        <v>0</v>
      </c>
      <c r="K105" s="5">
        <v>152953</v>
      </c>
      <c r="L105" s="5">
        <v>50226</v>
      </c>
      <c r="M105" s="5">
        <v>11667</v>
      </c>
      <c r="N105" s="5">
        <v>0</v>
      </c>
      <c r="O105" s="5">
        <v>91060</v>
      </c>
      <c r="P105" s="5">
        <v>0</v>
      </c>
    </row>
    <row r="106" spans="1:16">
      <c r="A106" s="5">
        <v>1382</v>
      </c>
      <c r="B106" s="5">
        <v>4</v>
      </c>
      <c r="C106" s="5" t="s">
        <v>347</v>
      </c>
      <c r="D106" s="5" t="s">
        <v>348</v>
      </c>
      <c r="E106" s="5">
        <v>1687198</v>
      </c>
      <c r="F106" s="5">
        <v>528334</v>
      </c>
      <c r="G106" s="5">
        <v>185570</v>
      </c>
      <c r="H106" s="5">
        <v>7242</v>
      </c>
      <c r="I106" s="5">
        <v>966051</v>
      </c>
      <c r="J106" s="5">
        <v>0</v>
      </c>
      <c r="K106" s="5">
        <v>2160808</v>
      </c>
      <c r="L106" s="5">
        <v>844949</v>
      </c>
      <c r="M106" s="5">
        <v>197756</v>
      </c>
      <c r="N106" s="5">
        <v>6914</v>
      </c>
      <c r="O106" s="5">
        <v>1111189</v>
      </c>
      <c r="P106" s="5">
        <v>0</v>
      </c>
    </row>
    <row r="107" spans="1:16">
      <c r="A107" s="5">
        <v>1382</v>
      </c>
      <c r="B107" s="5">
        <v>4</v>
      </c>
      <c r="C107" s="5" t="s">
        <v>349</v>
      </c>
      <c r="D107" s="5" t="s">
        <v>350</v>
      </c>
      <c r="E107" s="5">
        <v>291519</v>
      </c>
      <c r="F107" s="5">
        <v>81589</v>
      </c>
      <c r="G107" s="5">
        <v>46015</v>
      </c>
      <c r="H107" s="5">
        <v>403</v>
      </c>
      <c r="I107" s="5">
        <v>163512</v>
      </c>
      <c r="J107" s="5">
        <v>0</v>
      </c>
      <c r="K107" s="5">
        <v>332942</v>
      </c>
      <c r="L107" s="5">
        <v>102679</v>
      </c>
      <c r="M107" s="5">
        <v>44316</v>
      </c>
      <c r="N107" s="5">
        <v>153</v>
      </c>
      <c r="O107" s="5">
        <v>185794</v>
      </c>
      <c r="P107" s="5">
        <v>0</v>
      </c>
    </row>
    <row r="108" spans="1:16">
      <c r="A108" s="5">
        <v>1382</v>
      </c>
      <c r="B108" s="5">
        <v>4</v>
      </c>
      <c r="C108" s="5" t="s">
        <v>351</v>
      </c>
      <c r="D108" s="5" t="s">
        <v>352</v>
      </c>
      <c r="E108" s="5">
        <v>1780219</v>
      </c>
      <c r="F108" s="5">
        <v>122714</v>
      </c>
      <c r="G108" s="5">
        <v>329226</v>
      </c>
      <c r="H108" s="5">
        <v>0</v>
      </c>
      <c r="I108" s="5">
        <v>1328278</v>
      </c>
      <c r="J108" s="5">
        <v>0</v>
      </c>
      <c r="K108" s="5">
        <v>2069595</v>
      </c>
      <c r="L108" s="5">
        <v>279487</v>
      </c>
      <c r="M108" s="5">
        <v>309743</v>
      </c>
      <c r="N108" s="5">
        <v>0</v>
      </c>
      <c r="O108" s="5">
        <v>1480365</v>
      </c>
      <c r="P108" s="5">
        <v>0</v>
      </c>
    </row>
    <row r="109" spans="1:16">
      <c r="A109" s="5">
        <v>1382</v>
      </c>
      <c r="B109" s="5">
        <v>4</v>
      </c>
      <c r="C109" s="5" t="s">
        <v>353</v>
      </c>
      <c r="D109" s="5" t="s">
        <v>354</v>
      </c>
      <c r="E109" s="5">
        <v>487805</v>
      </c>
      <c r="F109" s="5">
        <v>217652</v>
      </c>
      <c r="G109" s="5">
        <v>63019</v>
      </c>
      <c r="H109" s="5">
        <v>18264</v>
      </c>
      <c r="I109" s="5">
        <v>188870</v>
      </c>
      <c r="J109" s="5">
        <v>0</v>
      </c>
      <c r="K109" s="5">
        <v>640477</v>
      </c>
      <c r="L109" s="5">
        <v>346496</v>
      </c>
      <c r="M109" s="5">
        <v>55364</v>
      </c>
      <c r="N109" s="5">
        <v>5633</v>
      </c>
      <c r="O109" s="5">
        <v>232984</v>
      </c>
      <c r="P109" s="5">
        <v>0</v>
      </c>
    </row>
    <row r="110" spans="1:16">
      <c r="A110" s="5">
        <v>1382</v>
      </c>
      <c r="B110" s="5">
        <v>4</v>
      </c>
      <c r="C110" s="5" t="s">
        <v>355</v>
      </c>
      <c r="D110" s="5" t="s">
        <v>356</v>
      </c>
      <c r="E110" s="5">
        <v>296769</v>
      </c>
      <c r="F110" s="5">
        <v>172460</v>
      </c>
      <c r="G110" s="5">
        <v>19636</v>
      </c>
      <c r="H110" s="5">
        <v>231</v>
      </c>
      <c r="I110" s="5">
        <v>104442</v>
      </c>
      <c r="J110" s="5">
        <v>0</v>
      </c>
      <c r="K110" s="5">
        <v>480481</v>
      </c>
      <c r="L110" s="5">
        <v>330361</v>
      </c>
      <c r="M110" s="5">
        <v>23245</v>
      </c>
      <c r="N110" s="5">
        <v>264</v>
      </c>
      <c r="O110" s="5">
        <v>126611</v>
      </c>
      <c r="P110" s="5">
        <v>0</v>
      </c>
    </row>
    <row r="111" spans="1:16">
      <c r="A111" s="5">
        <v>1382</v>
      </c>
      <c r="B111" s="5">
        <v>4</v>
      </c>
      <c r="C111" s="5" t="s">
        <v>357</v>
      </c>
      <c r="D111" s="5" t="s">
        <v>358</v>
      </c>
      <c r="E111" s="5">
        <v>246987</v>
      </c>
      <c r="F111" s="5">
        <v>51902</v>
      </c>
      <c r="G111" s="5">
        <v>2997</v>
      </c>
      <c r="H111" s="5">
        <v>17385</v>
      </c>
      <c r="I111" s="5">
        <v>174704</v>
      </c>
      <c r="J111" s="5">
        <v>0</v>
      </c>
      <c r="K111" s="5">
        <v>243721</v>
      </c>
      <c r="L111" s="5">
        <v>59690</v>
      </c>
      <c r="M111" s="5">
        <v>2144</v>
      </c>
      <c r="N111" s="5">
        <v>4082</v>
      </c>
      <c r="O111" s="5">
        <v>177804</v>
      </c>
      <c r="P111" s="5">
        <v>0</v>
      </c>
    </row>
    <row r="112" spans="1:16">
      <c r="A112" s="5">
        <v>1382</v>
      </c>
      <c r="B112" s="5">
        <v>2</v>
      </c>
      <c r="C112" s="5" t="s">
        <v>359</v>
      </c>
      <c r="D112" s="5" t="s">
        <v>360</v>
      </c>
      <c r="E112" s="5">
        <v>8753559</v>
      </c>
      <c r="F112" s="5">
        <v>2375339</v>
      </c>
      <c r="G112" s="5">
        <v>1204573</v>
      </c>
      <c r="H112" s="5">
        <v>15460</v>
      </c>
      <c r="I112" s="5">
        <v>5158188</v>
      </c>
      <c r="J112" s="5">
        <v>0</v>
      </c>
      <c r="K112" s="5">
        <v>12922727</v>
      </c>
      <c r="L112" s="5">
        <v>5235661</v>
      </c>
      <c r="M112" s="5">
        <v>1484811</v>
      </c>
      <c r="N112" s="5">
        <v>65526</v>
      </c>
      <c r="O112" s="5">
        <v>6136730</v>
      </c>
      <c r="P112" s="5">
        <v>0</v>
      </c>
    </row>
    <row r="113" spans="1:16">
      <c r="A113" s="5">
        <v>1382</v>
      </c>
      <c r="B113" s="5">
        <v>3</v>
      </c>
      <c r="C113" s="5" t="s">
        <v>361</v>
      </c>
      <c r="D113" s="5" t="s">
        <v>362</v>
      </c>
      <c r="E113" s="5">
        <v>5461251</v>
      </c>
      <c r="F113" s="5">
        <v>1622103</v>
      </c>
      <c r="G113" s="5">
        <v>557846</v>
      </c>
      <c r="H113" s="5">
        <v>12115</v>
      </c>
      <c r="I113" s="5">
        <v>3269187</v>
      </c>
      <c r="J113" s="5">
        <v>0</v>
      </c>
      <c r="K113" s="5">
        <v>9214353</v>
      </c>
      <c r="L113" s="5">
        <v>4194780</v>
      </c>
      <c r="M113" s="5">
        <v>863211</v>
      </c>
      <c r="N113" s="5">
        <v>46930</v>
      </c>
      <c r="O113" s="5">
        <v>4109431</v>
      </c>
      <c r="P113" s="5">
        <v>0</v>
      </c>
    </row>
    <row r="114" spans="1:16">
      <c r="A114" s="5">
        <v>1382</v>
      </c>
      <c r="B114" s="5">
        <v>4</v>
      </c>
      <c r="C114" s="5" t="s">
        <v>363</v>
      </c>
      <c r="D114" s="5" t="s">
        <v>362</v>
      </c>
      <c r="E114" s="5">
        <v>5461251</v>
      </c>
      <c r="F114" s="5">
        <v>1622103</v>
      </c>
      <c r="G114" s="5">
        <v>557846</v>
      </c>
      <c r="H114" s="5">
        <v>12115</v>
      </c>
      <c r="I114" s="5">
        <v>3269187</v>
      </c>
      <c r="J114" s="5">
        <v>0</v>
      </c>
      <c r="K114" s="5">
        <v>9214353</v>
      </c>
      <c r="L114" s="5">
        <v>4194780</v>
      </c>
      <c r="M114" s="5">
        <v>863211</v>
      </c>
      <c r="N114" s="5">
        <v>46930</v>
      </c>
      <c r="O114" s="5">
        <v>4109431</v>
      </c>
      <c r="P114" s="5">
        <v>0</v>
      </c>
    </row>
    <row r="115" spans="1:16">
      <c r="A115" s="5">
        <v>1382</v>
      </c>
      <c r="B115" s="5">
        <v>3</v>
      </c>
      <c r="C115" s="5" t="s">
        <v>364</v>
      </c>
      <c r="D115" s="5" t="s">
        <v>365</v>
      </c>
      <c r="E115" s="5">
        <v>2739547</v>
      </c>
      <c r="F115" s="5">
        <v>591169</v>
      </c>
      <c r="G115" s="5">
        <v>451861</v>
      </c>
      <c r="H115" s="5">
        <v>3086</v>
      </c>
      <c r="I115" s="5">
        <v>1693431</v>
      </c>
      <c r="J115" s="5">
        <v>0</v>
      </c>
      <c r="K115" s="5">
        <v>3151881</v>
      </c>
      <c r="L115" s="5">
        <v>878911</v>
      </c>
      <c r="M115" s="5">
        <v>461684</v>
      </c>
      <c r="N115" s="5">
        <v>17829</v>
      </c>
      <c r="O115" s="5">
        <v>1793456</v>
      </c>
      <c r="P115" s="5">
        <v>0</v>
      </c>
    </row>
    <row r="116" spans="1:16">
      <c r="A116" s="5">
        <v>1382</v>
      </c>
      <c r="B116" s="5">
        <v>4</v>
      </c>
      <c r="C116" s="5" t="s">
        <v>366</v>
      </c>
      <c r="D116" s="5" t="s">
        <v>365</v>
      </c>
      <c r="E116" s="5">
        <v>2739547</v>
      </c>
      <c r="F116" s="5">
        <v>591169</v>
      </c>
      <c r="G116" s="5">
        <v>451861</v>
      </c>
      <c r="H116" s="5">
        <v>3086</v>
      </c>
      <c r="I116" s="5">
        <v>1693431</v>
      </c>
      <c r="J116" s="5">
        <v>0</v>
      </c>
      <c r="K116" s="5">
        <v>3151881</v>
      </c>
      <c r="L116" s="5">
        <v>878911</v>
      </c>
      <c r="M116" s="5">
        <v>461684</v>
      </c>
      <c r="N116" s="5">
        <v>17829</v>
      </c>
      <c r="O116" s="5">
        <v>1793456</v>
      </c>
      <c r="P116" s="5">
        <v>0</v>
      </c>
    </row>
    <row r="117" spans="1:16">
      <c r="A117" s="5">
        <v>1382</v>
      </c>
      <c r="B117" s="5">
        <v>3</v>
      </c>
      <c r="C117" s="5" t="s">
        <v>367</v>
      </c>
      <c r="D117" s="5" t="s">
        <v>368</v>
      </c>
      <c r="E117" s="5">
        <v>552762</v>
      </c>
      <c r="F117" s="5">
        <v>162066</v>
      </c>
      <c r="G117" s="5">
        <v>194867</v>
      </c>
      <c r="H117" s="5">
        <v>259</v>
      </c>
      <c r="I117" s="5">
        <v>195569</v>
      </c>
      <c r="J117" s="5">
        <v>0</v>
      </c>
      <c r="K117" s="5">
        <v>556493</v>
      </c>
      <c r="L117" s="5">
        <v>161969</v>
      </c>
      <c r="M117" s="5">
        <v>159915</v>
      </c>
      <c r="N117" s="5">
        <v>766</v>
      </c>
      <c r="O117" s="5">
        <v>233843</v>
      </c>
      <c r="P117" s="5">
        <v>0</v>
      </c>
    </row>
    <row r="118" spans="1:16">
      <c r="A118" s="5">
        <v>1382</v>
      </c>
      <c r="B118" s="5">
        <v>4</v>
      </c>
      <c r="C118" s="5" t="s">
        <v>369</v>
      </c>
      <c r="D118" s="5" t="s">
        <v>370</v>
      </c>
      <c r="E118" s="5">
        <v>510605</v>
      </c>
      <c r="F118" s="5">
        <v>156440</v>
      </c>
      <c r="G118" s="5">
        <v>166719</v>
      </c>
      <c r="H118" s="5">
        <v>259</v>
      </c>
      <c r="I118" s="5">
        <v>187186</v>
      </c>
      <c r="J118" s="5">
        <v>0</v>
      </c>
      <c r="K118" s="5">
        <v>535498</v>
      </c>
      <c r="L118" s="5">
        <v>158317</v>
      </c>
      <c r="M118" s="5">
        <v>155807</v>
      </c>
      <c r="N118" s="5">
        <v>766</v>
      </c>
      <c r="O118" s="5">
        <v>220608</v>
      </c>
      <c r="P118" s="5">
        <v>0</v>
      </c>
    </row>
    <row r="119" spans="1:16">
      <c r="A119" s="5">
        <v>1382</v>
      </c>
      <c r="B119" s="5">
        <v>4</v>
      </c>
      <c r="C119" s="5" t="s">
        <v>371</v>
      </c>
      <c r="D119" s="5" t="s">
        <v>372</v>
      </c>
      <c r="E119" s="5">
        <v>42156</v>
      </c>
      <c r="F119" s="5">
        <v>5626</v>
      </c>
      <c r="G119" s="5">
        <v>28147</v>
      </c>
      <c r="H119" s="5">
        <v>0</v>
      </c>
      <c r="I119" s="5">
        <v>8383</v>
      </c>
      <c r="J119" s="5">
        <v>0</v>
      </c>
      <c r="K119" s="5">
        <v>20995</v>
      </c>
      <c r="L119" s="5">
        <v>3652</v>
      </c>
      <c r="M119" s="5">
        <v>4108</v>
      </c>
      <c r="N119" s="5">
        <v>0</v>
      </c>
      <c r="O119" s="5">
        <v>13235</v>
      </c>
      <c r="P119" s="5">
        <v>0</v>
      </c>
    </row>
    <row r="120" spans="1:16">
      <c r="A120" s="5">
        <v>1382</v>
      </c>
      <c r="B120" s="5">
        <v>2</v>
      </c>
      <c r="C120" s="5" t="s">
        <v>373</v>
      </c>
      <c r="D120" s="5" t="s">
        <v>374</v>
      </c>
      <c r="E120" s="5">
        <v>4498388</v>
      </c>
      <c r="F120" s="5">
        <v>922463</v>
      </c>
      <c r="G120" s="5">
        <v>1480233</v>
      </c>
      <c r="H120" s="5">
        <v>117412</v>
      </c>
      <c r="I120" s="5">
        <v>1978280</v>
      </c>
      <c r="J120" s="5">
        <v>0</v>
      </c>
      <c r="K120" s="5">
        <v>6184587</v>
      </c>
      <c r="L120" s="5">
        <v>1805237</v>
      </c>
      <c r="M120" s="5">
        <v>1675475</v>
      </c>
      <c r="N120" s="5">
        <v>143303</v>
      </c>
      <c r="O120" s="5">
        <v>2560572</v>
      </c>
      <c r="P120" s="5">
        <v>0</v>
      </c>
    </row>
    <row r="121" spans="1:16">
      <c r="A121" s="5">
        <v>1382</v>
      </c>
      <c r="B121" s="5">
        <v>3</v>
      </c>
      <c r="C121" s="5" t="s">
        <v>375</v>
      </c>
      <c r="D121" s="5" t="s">
        <v>376</v>
      </c>
      <c r="E121" s="5">
        <v>2020612</v>
      </c>
      <c r="F121" s="5">
        <v>421570</v>
      </c>
      <c r="G121" s="5">
        <v>634500</v>
      </c>
      <c r="H121" s="5">
        <v>85230</v>
      </c>
      <c r="I121" s="5">
        <v>879311</v>
      </c>
      <c r="J121" s="5">
        <v>0</v>
      </c>
      <c r="K121" s="5">
        <v>3010910</v>
      </c>
      <c r="L121" s="5">
        <v>907460</v>
      </c>
      <c r="M121" s="5">
        <v>766275</v>
      </c>
      <c r="N121" s="5">
        <v>97742</v>
      </c>
      <c r="O121" s="5">
        <v>1239434</v>
      </c>
      <c r="P121" s="5">
        <v>0</v>
      </c>
    </row>
    <row r="122" spans="1:16">
      <c r="A122" s="5">
        <v>1382</v>
      </c>
      <c r="B122" s="5">
        <v>4</v>
      </c>
      <c r="C122" s="5" t="s">
        <v>377</v>
      </c>
      <c r="D122" s="5" t="s">
        <v>378</v>
      </c>
      <c r="E122" s="5">
        <v>889717</v>
      </c>
      <c r="F122" s="5">
        <v>152842</v>
      </c>
      <c r="G122" s="5">
        <v>222298</v>
      </c>
      <c r="H122" s="5">
        <v>81342</v>
      </c>
      <c r="I122" s="5">
        <v>433235</v>
      </c>
      <c r="J122" s="5">
        <v>0</v>
      </c>
      <c r="K122" s="5">
        <v>1016577</v>
      </c>
      <c r="L122" s="5">
        <v>210793</v>
      </c>
      <c r="M122" s="5">
        <v>244460</v>
      </c>
      <c r="N122" s="5">
        <v>95198</v>
      </c>
      <c r="O122" s="5">
        <v>466126</v>
      </c>
      <c r="P122" s="5">
        <v>0</v>
      </c>
    </row>
    <row r="123" spans="1:16">
      <c r="A123" s="5">
        <v>1382</v>
      </c>
      <c r="B123" s="5">
        <v>4</v>
      </c>
      <c r="C123" s="5" t="s">
        <v>379</v>
      </c>
      <c r="D123" s="5" t="s">
        <v>380</v>
      </c>
      <c r="E123" s="5">
        <v>1128312</v>
      </c>
      <c r="F123" s="5">
        <v>268669</v>
      </c>
      <c r="G123" s="5">
        <v>409889</v>
      </c>
      <c r="H123" s="5">
        <v>3888</v>
      </c>
      <c r="I123" s="5">
        <v>445866</v>
      </c>
      <c r="J123" s="5">
        <v>0</v>
      </c>
      <c r="K123" s="5">
        <v>1992014</v>
      </c>
      <c r="L123" s="5">
        <v>696537</v>
      </c>
      <c r="M123" s="5">
        <v>519884</v>
      </c>
      <c r="N123" s="5">
        <v>2544</v>
      </c>
      <c r="O123" s="5">
        <v>773049</v>
      </c>
      <c r="P123" s="5">
        <v>0</v>
      </c>
    </row>
    <row r="124" spans="1:16">
      <c r="A124" s="5">
        <v>1382</v>
      </c>
      <c r="B124" s="5">
        <v>4</v>
      </c>
      <c r="C124" s="5" t="s">
        <v>381</v>
      </c>
      <c r="D124" s="5" t="s">
        <v>382</v>
      </c>
      <c r="E124" s="5">
        <v>2583</v>
      </c>
      <c r="F124" s="5">
        <v>60</v>
      </c>
      <c r="G124" s="5">
        <v>2313</v>
      </c>
      <c r="H124" s="5">
        <v>0</v>
      </c>
      <c r="I124" s="5">
        <v>210</v>
      </c>
      <c r="J124" s="5">
        <v>0</v>
      </c>
      <c r="K124" s="5">
        <v>2319</v>
      </c>
      <c r="L124" s="5">
        <v>130</v>
      </c>
      <c r="M124" s="5">
        <v>1931</v>
      </c>
      <c r="N124" s="5">
        <v>0</v>
      </c>
      <c r="O124" s="5">
        <v>258</v>
      </c>
      <c r="P124" s="5">
        <v>0</v>
      </c>
    </row>
    <row r="125" spans="1:16">
      <c r="A125" s="5">
        <v>1382</v>
      </c>
      <c r="B125" s="5">
        <v>3</v>
      </c>
      <c r="C125" s="5" t="s">
        <v>383</v>
      </c>
      <c r="D125" s="5" t="s">
        <v>384</v>
      </c>
      <c r="E125" s="5">
        <v>2477776</v>
      </c>
      <c r="F125" s="5">
        <v>500893</v>
      </c>
      <c r="G125" s="5">
        <v>845732</v>
      </c>
      <c r="H125" s="5">
        <v>32182</v>
      </c>
      <c r="I125" s="5">
        <v>1098968</v>
      </c>
      <c r="J125" s="5">
        <v>0</v>
      </c>
      <c r="K125" s="5">
        <v>3173677</v>
      </c>
      <c r="L125" s="5">
        <v>897778</v>
      </c>
      <c r="M125" s="5">
        <v>909200</v>
      </c>
      <c r="N125" s="5">
        <v>45561</v>
      </c>
      <c r="O125" s="5">
        <v>1321138</v>
      </c>
      <c r="P125" s="5">
        <v>0</v>
      </c>
    </row>
    <row r="126" spans="1:16">
      <c r="A126" s="5">
        <v>1382</v>
      </c>
      <c r="B126" s="5">
        <v>4</v>
      </c>
      <c r="C126" s="5" t="s">
        <v>385</v>
      </c>
      <c r="D126" s="5" t="s">
        <v>386</v>
      </c>
      <c r="E126" s="5">
        <v>30120</v>
      </c>
      <c r="F126" s="5">
        <v>10014</v>
      </c>
      <c r="G126" s="5">
        <v>5576</v>
      </c>
      <c r="H126" s="5">
        <v>0</v>
      </c>
      <c r="I126" s="5">
        <v>14530</v>
      </c>
      <c r="J126" s="5">
        <v>0</v>
      </c>
      <c r="K126" s="5">
        <v>46044</v>
      </c>
      <c r="L126" s="5">
        <v>11588</v>
      </c>
      <c r="M126" s="5">
        <v>5250</v>
      </c>
      <c r="N126" s="5">
        <v>0</v>
      </c>
      <c r="O126" s="5">
        <v>29206</v>
      </c>
      <c r="P126" s="5">
        <v>0</v>
      </c>
    </row>
    <row r="127" spans="1:16">
      <c r="A127" s="5">
        <v>1382</v>
      </c>
      <c r="B127" s="5">
        <v>4</v>
      </c>
      <c r="C127" s="5" t="s">
        <v>387</v>
      </c>
      <c r="D127" s="5" t="s">
        <v>388</v>
      </c>
      <c r="E127" s="5">
        <v>307076</v>
      </c>
      <c r="F127" s="5">
        <v>15883</v>
      </c>
      <c r="G127" s="5">
        <v>200985</v>
      </c>
      <c r="H127" s="5">
        <v>76</v>
      </c>
      <c r="I127" s="5">
        <v>90132</v>
      </c>
      <c r="J127" s="5">
        <v>0</v>
      </c>
      <c r="K127" s="5">
        <v>313421</v>
      </c>
      <c r="L127" s="5">
        <v>41698</v>
      </c>
      <c r="M127" s="5">
        <v>152459</v>
      </c>
      <c r="N127" s="5">
        <v>88</v>
      </c>
      <c r="O127" s="5">
        <v>119177</v>
      </c>
      <c r="P127" s="5">
        <v>0</v>
      </c>
    </row>
    <row r="128" spans="1:16">
      <c r="A128" s="5">
        <v>1382</v>
      </c>
      <c r="B128" s="5">
        <v>4</v>
      </c>
      <c r="C128" s="5" t="s">
        <v>389</v>
      </c>
      <c r="D128" s="5" t="s">
        <v>390</v>
      </c>
      <c r="E128" s="5">
        <v>253714</v>
      </c>
      <c r="F128" s="5">
        <v>32468</v>
      </c>
      <c r="G128" s="5">
        <v>134777</v>
      </c>
      <c r="H128" s="5">
        <v>10351</v>
      </c>
      <c r="I128" s="5">
        <v>76117</v>
      </c>
      <c r="J128" s="5">
        <v>0</v>
      </c>
      <c r="K128" s="5">
        <v>410193</v>
      </c>
      <c r="L128" s="5">
        <v>73476</v>
      </c>
      <c r="M128" s="5">
        <v>193585</v>
      </c>
      <c r="N128" s="5">
        <v>13025</v>
      </c>
      <c r="O128" s="5">
        <v>130107</v>
      </c>
      <c r="P128" s="5">
        <v>0</v>
      </c>
    </row>
    <row r="129" spans="1:16">
      <c r="A129" s="5">
        <v>1382</v>
      </c>
      <c r="B129" s="5">
        <v>4</v>
      </c>
      <c r="C129" s="5" t="s">
        <v>391</v>
      </c>
      <c r="D129" s="5" t="s">
        <v>392</v>
      </c>
      <c r="E129" s="5">
        <v>1886867</v>
      </c>
      <c r="F129" s="5">
        <v>442528</v>
      </c>
      <c r="G129" s="5">
        <v>504395</v>
      </c>
      <c r="H129" s="5">
        <v>21754</v>
      </c>
      <c r="I129" s="5">
        <v>918189</v>
      </c>
      <c r="J129" s="5">
        <v>0</v>
      </c>
      <c r="K129" s="5">
        <v>2404018</v>
      </c>
      <c r="L129" s="5">
        <v>771016</v>
      </c>
      <c r="M129" s="5">
        <v>557906</v>
      </c>
      <c r="N129" s="5">
        <v>32448</v>
      </c>
      <c r="O129" s="5">
        <v>1042648</v>
      </c>
      <c r="P129" s="5">
        <v>0</v>
      </c>
    </row>
    <row r="130" spans="1:16">
      <c r="A130" s="5">
        <v>1382</v>
      </c>
      <c r="B130" s="5">
        <v>2</v>
      </c>
      <c r="C130" s="5" t="s">
        <v>393</v>
      </c>
      <c r="D130" s="5" t="s">
        <v>394</v>
      </c>
      <c r="E130" s="5">
        <v>3044843</v>
      </c>
      <c r="F130" s="5">
        <v>792098</v>
      </c>
      <c r="G130" s="5">
        <v>1057459</v>
      </c>
      <c r="H130" s="5">
        <v>71779</v>
      </c>
      <c r="I130" s="5">
        <v>1123507</v>
      </c>
      <c r="J130" s="5">
        <v>0</v>
      </c>
      <c r="K130" s="5">
        <v>3065680</v>
      </c>
      <c r="L130" s="5">
        <v>792917</v>
      </c>
      <c r="M130" s="5">
        <v>1064215</v>
      </c>
      <c r="N130" s="5">
        <v>127244</v>
      </c>
      <c r="O130" s="5">
        <v>1081304</v>
      </c>
      <c r="P130" s="5">
        <v>0</v>
      </c>
    </row>
    <row r="131" spans="1:16">
      <c r="A131" s="5">
        <v>1382</v>
      </c>
      <c r="B131" s="5">
        <v>3</v>
      </c>
      <c r="C131" s="5" t="s">
        <v>395</v>
      </c>
      <c r="D131" s="5" t="s">
        <v>396</v>
      </c>
      <c r="E131" s="5">
        <v>873867</v>
      </c>
      <c r="F131" s="5">
        <v>141979</v>
      </c>
      <c r="G131" s="5">
        <v>645831</v>
      </c>
      <c r="H131" s="5">
        <v>749</v>
      </c>
      <c r="I131" s="5">
        <v>85308</v>
      </c>
      <c r="J131" s="5">
        <v>0</v>
      </c>
      <c r="K131" s="5">
        <v>876774</v>
      </c>
      <c r="L131" s="5">
        <v>174666</v>
      </c>
      <c r="M131" s="5">
        <v>579646</v>
      </c>
      <c r="N131" s="5">
        <v>3606</v>
      </c>
      <c r="O131" s="5">
        <v>118857</v>
      </c>
      <c r="P131" s="5">
        <v>0</v>
      </c>
    </row>
    <row r="132" spans="1:16">
      <c r="A132" s="5">
        <v>1382</v>
      </c>
      <c r="B132" s="5">
        <v>4</v>
      </c>
      <c r="C132" s="5" t="s">
        <v>397</v>
      </c>
      <c r="D132" s="5" t="s">
        <v>396</v>
      </c>
      <c r="E132" s="5">
        <v>873867</v>
      </c>
      <c r="F132" s="5">
        <v>141979</v>
      </c>
      <c r="G132" s="5">
        <v>645831</v>
      </c>
      <c r="H132" s="5">
        <v>749</v>
      </c>
      <c r="I132" s="5">
        <v>85308</v>
      </c>
      <c r="J132" s="5">
        <v>0</v>
      </c>
      <c r="K132" s="5">
        <v>876774</v>
      </c>
      <c r="L132" s="5">
        <v>174666</v>
      </c>
      <c r="M132" s="5">
        <v>579646</v>
      </c>
      <c r="N132" s="5">
        <v>3606</v>
      </c>
      <c r="O132" s="5">
        <v>118857</v>
      </c>
      <c r="P132" s="5">
        <v>0</v>
      </c>
    </row>
    <row r="133" spans="1:16">
      <c r="A133" s="5">
        <v>1382</v>
      </c>
      <c r="B133" s="5">
        <v>3</v>
      </c>
      <c r="C133" s="5" t="s">
        <v>398</v>
      </c>
      <c r="D133" s="5" t="s">
        <v>399</v>
      </c>
      <c r="E133" s="5">
        <v>116541</v>
      </c>
      <c r="F133" s="5">
        <v>21594</v>
      </c>
      <c r="G133" s="5">
        <v>12632</v>
      </c>
      <c r="H133" s="5">
        <v>35688</v>
      </c>
      <c r="I133" s="5">
        <v>46626</v>
      </c>
      <c r="J133" s="5">
        <v>0</v>
      </c>
      <c r="K133" s="5">
        <v>148681</v>
      </c>
      <c r="L133" s="5">
        <v>38203</v>
      </c>
      <c r="M133" s="5">
        <v>18017</v>
      </c>
      <c r="N133" s="5">
        <v>51466</v>
      </c>
      <c r="O133" s="5">
        <v>40995</v>
      </c>
      <c r="P133" s="5">
        <v>0</v>
      </c>
    </row>
    <row r="134" spans="1:16">
      <c r="A134" s="5">
        <v>1382</v>
      </c>
      <c r="B134" s="5">
        <v>4</v>
      </c>
      <c r="C134" s="5" t="s">
        <v>400</v>
      </c>
      <c r="D134" s="5" t="s">
        <v>399</v>
      </c>
      <c r="E134" s="5">
        <v>116541</v>
      </c>
      <c r="F134" s="5">
        <v>21594</v>
      </c>
      <c r="G134" s="5">
        <v>12632</v>
      </c>
      <c r="H134" s="5">
        <v>35688</v>
      </c>
      <c r="I134" s="5">
        <v>46626</v>
      </c>
      <c r="J134" s="5">
        <v>0</v>
      </c>
      <c r="K134" s="5">
        <v>148681</v>
      </c>
      <c r="L134" s="5">
        <v>38203</v>
      </c>
      <c r="M134" s="5">
        <v>18017</v>
      </c>
      <c r="N134" s="5">
        <v>51466</v>
      </c>
      <c r="O134" s="5">
        <v>40995</v>
      </c>
      <c r="P134" s="5">
        <v>0</v>
      </c>
    </row>
    <row r="135" spans="1:16">
      <c r="A135" s="5">
        <v>1382</v>
      </c>
      <c r="B135" s="5">
        <v>3</v>
      </c>
      <c r="C135" s="5" t="s">
        <v>401</v>
      </c>
      <c r="D135" s="5" t="s">
        <v>402</v>
      </c>
      <c r="E135" s="5">
        <v>910965</v>
      </c>
      <c r="F135" s="5">
        <v>261030</v>
      </c>
      <c r="G135" s="5">
        <v>210335</v>
      </c>
      <c r="H135" s="5">
        <v>4468</v>
      </c>
      <c r="I135" s="5">
        <v>435131</v>
      </c>
      <c r="J135" s="5">
        <v>0</v>
      </c>
      <c r="K135" s="5">
        <v>929159</v>
      </c>
      <c r="L135" s="5">
        <v>283338</v>
      </c>
      <c r="M135" s="5">
        <v>271743</v>
      </c>
      <c r="N135" s="5">
        <v>7175</v>
      </c>
      <c r="O135" s="5">
        <v>366902</v>
      </c>
      <c r="P135" s="5">
        <v>0</v>
      </c>
    </row>
    <row r="136" spans="1:16">
      <c r="A136" s="5">
        <v>1382</v>
      </c>
      <c r="B136" s="5">
        <v>4</v>
      </c>
      <c r="C136" s="5" t="s">
        <v>403</v>
      </c>
      <c r="D136" s="5" t="s">
        <v>402</v>
      </c>
      <c r="E136" s="5">
        <v>910965</v>
      </c>
      <c r="F136" s="5">
        <v>261030</v>
      </c>
      <c r="G136" s="5">
        <v>210335</v>
      </c>
      <c r="H136" s="5">
        <v>4468</v>
      </c>
      <c r="I136" s="5">
        <v>435131</v>
      </c>
      <c r="J136" s="5">
        <v>0</v>
      </c>
      <c r="K136" s="5">
        <v>929159</v>
      </c>
      <c r="L136" s="5">
        <v>283338</v>
      </c>
      <c r="M136" s="5">
        <v>271743</v>
      </c>
      <c r="N136" s="5">
        <v>7175</v>
      </c>
      <c r="O136" s="5">
        <v>366902</v>
      </c>
      <c r="P136" s="5">
        <v>0</v>
      </c>
    </row>
    <row r="137" spans="1:16">
      <c r="A137" s="5">
        <v>1382</v>
      </c>
      <c r="B137" s="5">
        <v>3</v>
      </c>
      <c r="C137" s="5" t="s">
        <v>404</v>
      </c>
      <c r="D137" s="5" t="s">
        <v>405</v>
      </c>
      <c r="E137" s="5">
        <v>609172</v>
      </c>
      <c r="F137" s="5">
        <v>240146</v>
      </c>
      <c r="G137" s="5">
        <v>83201</v>
      </c>
      <c r="H137" s="5">
        <v>0</v>
      </c>
      <c r="I137" s="5">
        <v>285825</v>
      </c>
      <c r="J137" s="5">
        <v>0</v>
      </c>
      <c r="K137" s="5">
        <v>600113</v>
      </c>
      <c r="L137" s="5">
        <v>196669</v>
      </c>
      <c r="M137" s="5">
        <v>109382</v>
      </c>
      <c r="N137" s="5">
        <v>0</v>
      </c>
      <c r="O137" s="5">
        <v>294062</v>
      </c>
      <c r="P137" s="5">
        <v>0</v>
      </c>
    </row>
    <row r="138" spans="1:16">
      <c r="A138" s="5">
        <v>1382</v>
      </c>
      <c r="B138" s="5">
        <v>4</v>
      </c>
      <c r="C138" s="5" t="s">
        <v>406</v>
      </c>
      <c r="D138" s="5" t="s">
        <v>405</v>
      </c>
      <c r="E138" s="5">
        <v>609172</v>
      </c>
      <c r="F138" s="5">
        <v>240146</v>
      </c>
      <c r="G138" s="5">
        <v>83201</v>
      </c>
      <c r="H138" s="5">
        <v>0</v>
      </c>
      <c r="I138" s="5">
        <v>285825</v>
      </c>
      <c r="J138" s="5">
        <v>0</v>
      </c>
      <c r="K138" s="5">
        <v>600113</v>
      </c>
      <c r="L138" s="5">
        <v>196669</v>
      </c>
      <c r="M138" s="5">
        <v>109382</v>
      </c>
      <c r="N138" s="5">
        <v>0</v>
      </c>
      <c r="O138" s="5">
        <v>294062</v>
      </c>
      <c r="P138" s="5">
        <v>0</v>
      </c>
    </row>
    <row r="139" spans="1:16">
      <c r="A139" s="5">
        <v>1382</v>
      </c>
      <c r="B139" s="5">
        <v>3</v>
      </c>
      <c r="C139" s="5" t="s">
        <v>407</v>
      </c>
      <c r="D139" s="5" t="s">
        <v>408</v>
      </c>
      <c r="E139" s="5">
        <v>469239</v>
      </c>
      <c r="F139" s="5">
        <v>108331</v>
      </c>
      <c r="G139" s="5">
        <v>101197</v>
      </c>
      <c r="H139" s="5">
        <v>30859</v>
      </c>
      <c r="I139" s="5">
        <v>228851</v>
      </c>
      <c r="J139" s="5">
        <v>0</v>
      </c>
      <c r="K139" s="5">
        <v>436065</v>
      </c>
      <c r="L139" s="5">
        <v>80070</v>
      </c>
      <c r="M139" s="5">
        <v>76367</v>
      </c>
      <c r="N139" s="5">
        <v>64977</v>
      </c>
      <c r="O139" s="5">
        <v>214652</v>
      </c>
      <c r="P139" s="5">
        <v>0</v>
      </c>
    </row>
    <row r="140" spans="1:16">
      <c r="A140" s="5">
        <v>1382</v>
      </c>
      <c r="B140" s="5">
        <v>4</v>
      </c>
      <c r="C140" s="5" t="s">
        <v>409</v>
      </c>
      <c r="D140" s="5" t="s">
        <v>410</v>
      </c>
      <c r="E140" s="5">
        <v>466620</v>
      </c>
      <c r="F140" s="5">
        <v>107894</v>
      </c>
      <c r="G140" s="5">
        <v>99563</v>
      </c>
      <c r="H140" s="5">
        <v>30859</v>
      </c>
      <c r="I140" s="5">
        <v>228304</v>
      </c>
      <c r="J140" s="5">
        <v>0</v>
      </c>
      <c r="K140" s="5">
        <v>432515</v>
      </c>
      <c r="L140" s="5">
        <v>79538</v>
      </c>
      <c r="M140" s="5">
        <v>73957</v>
      </c>
      <c r="N140" s="5">
        <v>64977</v>
      </c>
      <c r="O140" s="5">
        <v>214042</v>
      </c>
      <c r="P140" s="5">
        <v>0</v>
      </c>
    </row>
    <row r="141" spans="1:16">
      <c r="A141" s="5">
        <v>1382</v>
      </c>
      <c r="B141" s="5">
        <v>4</v>
      </c>
      <c r="C141" s="5" t="s">
        <v>411</v>
      </c>
      <c r="D141" s="5" t="s">
        <v>412</v>
      </c>
      <c r="E141" s="5">
        <v>2618</v>
      </c>
      <c r="F141" s="5">
        <v>437</v>
      </c>
      <c r="G141" s="5">
        <v>1633</v>
      </c>
      <c r="H141" s="5">
        <v>0</v>
      </c>
      <c r="I141" s="5">
        <v>548</v>
      </c>
      <c r="J141" s="5">
        <v>0</v>
      </c>
      <c r="K141" s="5">
        <v>3550</v>
      </c>
      <c r="L141" s="5">
        <v>531</v>
      </c>
      <c r="M141" s="5">
        <v>2410</v>
      </c>
      <c r="N141" s="5">
        <v>0</v>
      </c>
      <c r="O141" s="5">
        <v>610</v>
      </c>
      <c r="P141" s="5">
        <v>0</v>
      </c>
    </row>
    <row r="142" spans="1:16">
      <c r="A142" s="5">
        <v>1382</v>
      </c>
      <c r="B142" s="5">
        <v>3</v>
      </c>
      <c r="C142" s="5" t="s">
        <v>413</v>
      </c>
      <c r="D142" s="5" t="s">
        <v>414</v>
      </c>
      <c r="E142" s="5">
        <v>10037</v>
      </c>
      <c r="F142" s="5">
        <v>4366</v>
      </c>
      <c r="G142" s="5">
        <v>957</v>
      </c>
      <c r="H142" s="5">
        <v>15</v>
      </c>
      <c r="I142" s="5">
        <v>4698</v>
      </c>
      <c r="J142" s="5">
        <v>0</v>
      </c>
      <c r="K142" s="5">
        <v>10926</v>
      </c>
      <c r="L142" s="5">
        <v>4360</v>
      </c>
      <c r="M142" s="5">
        <v>235</v>
      </c>
      <c r="N142" s="5">
        <v>20</v>
      </c>
      <c r="O142" s="5">
        <v>6311</v>
      </c>
      <c r="P142" s="5">
        <v>0</v>
      </c>
    </row>
    <row r="143" spans="1:16">
      <c r="A143" s="5">
        <v>1382</v>
      </c>
      <c r="B143" s="5">
        <v>4</v>
      </c>
      <c r="C143" s="5" t="s">
        <v>415</v>
      </c>
      <c r="D143" s="5" t="s">
        <v>414</v>
      </c>
      <c r="E143" s="5">
        <v>10037</v>
      </c>
      <c r="F143" s="5">
        <v>4366</v>
      </c>
      <c r="G143" s="5">
        <v>957</v>
      </c>
      <c r="H143" s="5">
        <v>15</v>
      </c>
      <c r="I143" s="5">
        <v>4698</v>
      </c>
      <c r="J143" s="5">
        <v>0</v>
      </c>
      <c r="K143" s="5">
        <v>10926</v>
      </c>
      <c r="L143" s="5">
        <v>4360</v>
      </c>
      <c r="M143" s="5">
        <v>235</v>
      </c>
      <c r="N143" s="5">
        <v>20</v>
      </c>
      <c r="O143" s="5">
        <v>6311</v>
      </c>
      <c r="P143" s="5">
        <v>0</v>
      </c>
    </row>
    <row r="144" spans="1:16">
      <c r="A144" s="5">
        <v>1382</v>
      </c>
      <c r="B144" s="5">
        <v>7</v>
      </c>
      <c r="C144" s="5" t="s">
        <v>416</v>
      </c>
      <c r="D144" s="5" t="s">
        <v>417</v>
      </c>
      <c r="E144" s="5">
        <v>55023</v>
      </c>
      <c r="F144" s="5">
        <v>14651</v>
      </c>
      <c r="G144" s="5">
        <v>3305</v>
      </c>
      <c r="H144" s="5">
        <v>0</v>
      </c>
      <c r="I144" s="5">
        <v>37067</v>
      </c>
      <c r="J144" s="5">
        <v>0</v>
      </c>
      <c r="K144" s="5">
        <v>63963</v>
      </c>
      <c r="L144" s="5">
        <v>15611</v>
      </c>
      <c r="M144" s="5">
        <v>8826</v>
      </c>
      <c r="N144" s="5">
        <v>0</v>
      </c>
      <c r="O144" s="5">
        <v>39526</v>
      </c>
      <c r="P144" s="5">
        <v>0</v>
      </c>
    </row>
    <row r="145" spans="1:16">
      <c r="A145" s="5">
        <v>1382</v>
      </c>
      <c r="B145" s="5">
        <v>9</v>
      </c>
      <c r="C145" s="5" t="s">
        <v>418</v>
      </c>
      <c r="D145" s="5" t="s">
        <v>417</v>
      </c>
      <c r="E145" s="5">
        <v>55023</v>
      </c>
      <c r="F145" s="5">
        <v>14651</v>
      </c>
      <c r="G145" s="5">
        <v>3305</v>
      </c>
      <c r="H145" s="5">
        <v>0</v>
      </c>
      <c r="I145" s="5">
        <v>37067</v>
      </c>
      <c r="J145" s="5">
        <v>0</v>
      </c>
      <c r="K145" s="5">
        <v>63963</v>
      </c>
      <c r="L145" s="5">
        <v>15611</v>
      </c>
      <c r="M145" s="5">
        <v>8826</v>
      </c>
      <c r="N145" s="5">
        <v>0</v>
      </c>
      <c r="O145" s="5">
        <v>39526</v>
      </c>
      <c r="P145" s="5">
        <v>0</v>
      </c>
    </row>
    <row r="146" spans="1:16">
      <c r="A146" s="5">
        <v>1382</v>
      </c>
      <c r="B146" s="5">
        <v>2</v>
      </c>
      <c r="C146" s="5" t="s">
        <v>419</v>
      </c>
      <c r="D146" s="5" t="s">
        <v>420</v>
      </c>
      <c r="E146" s="5">
        <v>6508487</v>
      </c>
      <c r="F146" s="5">
        <v>1581479</v>
      </c>
      <c r="G146" s="5">
        <v>858896</v>
      </c>
      <c r="H146" s="5">
        <v>16405</v>
      </c>
      <c r="I146" s="5">
        <v>4051707</v>
      </c>
      <c r="J146" s="5">
        <v>0</v>
      </c>
      <c r="K146" s="5">
        <v>7341579</v>
      </c>
      <c r="L146" s="5">
        <v>2291566</v>
      </c>
      <c r="M146" s="5">
        <v>939618</v>
      </c>
      <c r="N146" s="5">
        <v>44875</v>
      </c>
      <c r="O146" s="5">
        <v>4065519</v>
      </c>
      <c r="P146" s="5">
        <v>0</v>
      </c>
    </row>
    <row r="147" spans="1:16">
      <c r="A147" s="5">
        <v>1382</v>
      </c>
      <c r="B147" s="5">
        <v>3</v>
      </c>
      <c r="C147" s="5" t="s">
        <v>421</v>
      </c>
      <c r="D147" s="5" t="s">
        <v>422</v>
      </c>
      <c r="E147" s="5">
        <v>1606013</v>
      </c>
      <c r="F147" s="5">
        <v>362890</v>
      </c>
      <c r="G147" s="5">
        <v>246410</v>
      </c>
      <c r="H147" s="5">
        <v>2589</v>
      </c>
      <c r="I147" s="5">
        <v>994123</v>
      </c>
      <c r="J147" s="5">
        <v>0</v>
      </c>
      <c r="K147" s="5">
        <v>1922177</v>
      </c>
      <c r="L147" s="5">
        <v>486802</v>
      </c>
      <c r="M147" s="5">
        <v>324984</v>
      </c>
      <c r="N147" s="5">
        <v>4995</v>
      </c>
      <c r="O147" s="5">
        <v>1105397</v>
      </c>
      <c r="P147" s="5">
        <v>0</v>
      </c>
    </row>
    <row r="148" spans="1:16">
      <c r="A148" s="5">
        <v>1382</v>
      </c>
      <c r="B148" s="5">
        <v>4</v>
      </c>
      <c r="C148" s="5" t="s">
        <v>423</v>
      </c>
      <c r="D148" s="5" t="s">
        <v>422</v>
      </c>
      <c r="E148" s="5">
        <v>1606013</v>
      </c>
      <c r="F148" s="5">
        <v>362890</v>
      </c>
      <c r="G148" s="5">
        <v>246410</v>
      </c>
      <c r="H148" s="5">
        <v>2589</v>
      </c>
      <c r="I148" s="5">
        <v>994123</v>
      </c>
      <c r="J148" s="5">
        <v>0</v>
      </c>
      <c r="K148" s="5">
        <v>1922177</v>
      </c>
      <c r="L148" s="5">
        <v>486802</v>
      </c>
      <c r="M148" s="5">
        <v>324984</v>
      </c>
      <c r="N148" s="5">
        <v>4995</v>
      </c>
      <c r="O148" s="5">
        <v>1105397</v>
      </c>
      <c r="P148" s="5">
        <v>0</v>
      </c>
    </row>
    <row r="149" spans="1:16">
      <c r="A149" s="5">
        <v>1382</v>
      </c>
      <c r="B149" s="5">
        <v>3</v>
      </c>
      <c r="C149" s="5" t="s">
        <v>424</v>
      </c>
      <c r="D149" s="5" t="s">
        <v>425</v>
      </c>
      <c r="E149" s="5">
        <v>157836</v>
      </c>
      <c r="F149" s="5">
        <v>78221</v>
      </c>
      <c r="G149" s="5">
        <v>11615</v>
      </c>
      <c r="H149" s="5">
        <v>50</v>
      </c>
      <c r="I149" s="5">
        <v>67950</v>
      </c>
      <c r="J149" s="5">
        <v>0</v>
      </c>
      <c r="K149" s="5">
        <v>218122</v>
      </c>
      <c r="L149" s="5">
        <v>86133</v>
      </c>
      <c r="M149" s="5">
        <v>32545</v>
      </c>
      <c r="N149" s="5">
        <v>2727</v>
      </c>
      <c r="O149" s="5">
        <v>96717</v>
      </c>
      <c r="P149" s="5">
        <v>0</v>
      </c>
    </row>
    <row r="150" spans="1:16">
      <c r="A150" s="5">
        <v>1382</v>
      </c>
      <c r="B150" s="5">
        <v>4</v>
      </c>
      <c r="C150" s="5" t="s">
        <v>426</v>
      </c>
      <c r="D150" s="5" t="s">
        <v>425</v>
      </c>
      <c r="E150" s="5">
        <v>157836</v>
      </c>
      <c r="F150" s="5">
        <v>78221</v>
      </c>
      <c r="G150" s="5">
        <v>11615</v>
      </c>
      <c r="H150" s="5">
        <v>50</v>
      </c>
      <c r="I150" s="5">
        <v>67950</v>
      </c>
      <c r="J150" s="5">
        <v>0</v>
      </c>
      <c r="K150" s="5">
        <v>218122</v>
      </c>
      <c r="L150" s="5">
        <v>86133</v>
      </c>
      <c r="M150" s="5">
        <v>32545</v>
      </c>
      <c r="N150" s="5">
        <v>2727</v>
      </c>
      <c r="O150" s="5">
        <v>96717</v>
      </c>
      <c r="P150" s="5">
        <v>0</v>
      </c>
    </row>
    <row r="151" spans="1:16">
      <c r="A151" s="5">
        <v>1382</v>
      </c>
      <c r="B151" s="5">
        <v>3</v>
      </c>
      <c r="C151" s="5" t="s">
        <v>427</v>
      </c>
      <c r="D151" s="5" t="s">
        <v>428</v>
      </c>
      <c r="E151" s="5">
        <v>1105655</v>
      </c>
      <c r="F151" s="5">
        <v>447502</v>
      </c>
      <c r="G151" s="5">
        <v>90631</v>
      </c>
      <c r="H151" s="5">
        <v>519</v>
      </c>
      <c r="I151" s="5">
        <v>567002</v>
      </c>
      <c r="J151" s="5">
        <v>0</v>
      </c>
      <c r="K151" s="5">
        <v>1480556</v>
      </c>
      <c r="L151" s="5">
        <v>656843</v>
      </c>
      <c r="M151" s="5">
        <v>119749</v>
      </c>
      <c r="N151" s="5">
        <v>1583</v>
      </c>
      <c r="O151" s="5">
        <v>702380</v>
      </c>
      <c r="P151" s="5">
        <v>0</v>
      </c>
    </row>
    <row r="152" spans="1:16">
      <c r="A152" s="5">
        <v>1382</v>
      </c>
      <c r="B152" s="5">
        <v>14</v>
      </c>
      <c r="C152" s="5" t="s">
        <v>429</v>
      </c>
      <c r="D152" s="5" t="s">
        <v>430</v>
      </c>
      <c r="E152" s="5">
        <v>1105655</v>
      </c>
      <c r="F152" s="5">
        <v>447502</v>
      </c>
      <c r="G152" s="5">
        <v>90631</v>
      </c>
      <c r="H152" s="5">
        <v>519</v>
      </c>
      <c r="I152" s="5">
        <v>567002</v>
      </c>
      <c r="J152" s="5">
        <v>0</v>
      </c>
      <c r="K152" s="5">
        <v>1480556</v>
      </c>
      <c r="L152" s="5">
        <v>656843</v>
      </c>
      <c r="M152" s="5">
        <v>119749</v>
      </c>
      <c r="N152" s="5">
        <v>1583</v>
      </c>
      <c r="O152" s="5">
        <v>702380</v>
      </c>
      <c r="P152" s="5">
        <v>0</v>
      </c>
    </row>
    <row r="153" spans="1:16">
      <c r="A153" s="5">
        <v>1382</v>
      </c>
      <c r="B153" s="5">
        <v>3</v>
      </c>
      <c r="C153" s="5" t="s">
        <v>431</v>
      </c>
      <c r="D153" s="5" t="s">
        <v>432</v>
      </c>
      <c r="E153" s="5">
        <v>467864</v>
      </c>
      <c r="F153" s="5">
        <v>73457</v>
      </c>
      <c r="G153" s="5">
        <v>142291</v>
      </c>
      <c r="H153" s="5">
        <v>1684</v>
      </c>
      <c r="I153" s="5">
        <v>250432</v>
      </c>
      <c r="J153" s="5">
        <v>0</v>
      </c>
      <c r="K153" s="5">
        <v>471410</v>
      </c>
      <c r="L153" s="5">
        <v>95480</v>
      </c>
      <c r="M153" s="5">
        <v>111290</v>
      </c>
      <c r="N153" s="5">
        <v>9857</v>
      </c>
      <c r="O153" s="5">
        <v>254783</v>
      </c>
      <c r="P153" s="5">
        <v>0</v>
      </c>
    </row>
    <row r="154" spans="1:16">
      <c r="A154" s="5">
        <v>1382</v>
      </c>
      <c r="B154" s="5">
        <v>4</v>
      </c>
      <c r="C154" s="5" t="s">
        <v>433</v>
      </c>
      <c r="D154" s="5" t="s">
        <v>432</v>
      </c>
      <c r="E154" s="5">
        <v>467864</v>
      </c>
      <c r="F154" s="5">
        <v>73457</v>
      </c>
      <c r="G154" s="5">
        <v>142291</v>
      </c>
      <c r="H154" s="5">
        <v>1684</v>
      </c>
      <c r="I154" s="5">
        <v>250432</v>
      </c>
      <c r="J154" s="5">
        <v>0</v>
      </c>
      <c r="K154" s="5">
        <v>471410</v>
      </c>
      <c r="L154" s="5">
        <v>95480</v>
      </c>
      <c r="M154" s="5">
        <v>111290</v>
      </c>
      <c r="N154" s="5">
        <v>9857</v>
      </c>
      <c r="O154" s="5">
        <v>254783</v>
      </c>
      <c r="P154" s="5">
        <v>0</v>
      </c>
    </row>
    <row r="155" spans="1:16">
      <c r="A155" s="5">
        <v>1382</v>
      </c>
      <c r="B155" s="5">
        <v>3</v>
      </c>
      <c r="C155" s="5" t="s">
        <v>434</v>
      </c>
      <c r="D155" s="5" t="s">
        <v>435</v>
      </c>
      <c r="E155" s="5">
        <v>2922828</v>
      </c>
      <c r="F155" s="5">
        <v>552088</v>
      </c>
      <c r="G155" s="5">
        <v>350635</v>
      </c>
      <c r="H155" s="5">
        <v>11562</v>
      </c>
      <c r="I155" s="5">
        <v>2008544</v>
      </c>
      <c r="J155" s="5">
        <v>0</v>
      </c>
      <c r="K155" s="5">
        <v>2947420</v>
      </c>
      <c r="L155" s="5">
        <v>892690</v>
      </c>
      <c r="M155" s="5">
        <v>321546</v>
      </c>
      <c r="N155" s="5">
        <v>25714</v>
      </c>
      <c r="O155" s="5">
        <v>1707469</v>
      </c>
      <c r="P155" s="5">
        <v>0</v>
      </c>
    </row>
    <row r="156" spans="1:16">
      <c r="A156" s="5">
        <v>1382</v>
      </c>
      <c r="B156" s="5">
        <v>4</v>
      </c>
      <c r="C156" s="5" t="s">
        <v>436</v>
      </c>
      <c r="D156" s="5" t="s">
        <v>435</v>
      </c>
      <c r="E156" s="5">
        <v>2922828</v>
      </c>
      <c r="F156" s="5">
        <v>552088</v>
      </c>
      <c r="G156" s="5">
        <v>350635</v>
      </c>
      <c r="H156" s="5">
        <v>11562</v>
      </c>
      <c r="I156" s="5">
        <v>2008544</v>
      </c>
      <c r="J156" s="5">
        <v>0</v>
      </c>
      <c r="K156" s="5">
        <v>2947420</v>
      </c>
      <c r="L156" s="5">
        <v>892690</v>
      </c>
      <c r="M156" s="5">
        <v>321546</v>
      </c>
      <c r="N156" s="5">
        <v>25714</v>
      </c>
      <c r="O156" s="5">
        <v>1707469</v>
      </c>
      <c r="P156" s="5">
        <v>0</v>
      </c>
    </row>
    <row r="157" spans="1:16">
      <c r="A157" s="5">
        <v>1382</v>
      </c>
      <c r="B157" s="5">
        <v>3</v>
      </c>
      <c r="C157" s="5" t="s">
        <v>437</v>
      </c>
      <c r="D157" s="5" t="s">
        <v>438</v>
      </c>
      <c r="E157" s="5">
        <v>248292</v>
      </c>
      <c r="F157" s="5">
        <v>67322</v>
      </c>
      <c r="G157" s="5">
        <v>17314</v>
      </c>
      <c r="H157" s="5">
        <v>0</v>
      </c>
      <c r="I157" s="5">
        <v>163656</v>
      </c>
      <c r="J157" s="5">
        <v>0</v>
      </c>
      <c r="K157" s="5">
        <v>301895</v>
      </c>
      <c r="L157" s="5">
        <v>73618</v>
      </c>
      <c r="M157" s="5">
        <v>29503</v>
      </c>
      <c r="N157" s="5">
        <v>0</v>
      </c>
      <c r="O157" s="5">
        <v>198773</v>
      </c>
      <c r="P157" s="5">
        <v>0</v>
      </c>
    </row>
    <row r="158" spans="1:16">
      <c r="A158" s="5">
        <v>1382</v>
      </c>
      <c r="B158" s="5">
        <v>4</v>
      </c>
      <c r="C158" s="5" t="s">
        <v>439</v>
      </c>
      <c r="D158" s="5" t="s">
        <v>438</v>
      </c>
      <c r="E158" s="5">
        <v>248292</v>
      </c>
      <c r="F158" s="5">
        <v>67322</v>
      </c>
      <c r="G158" s="5">
        <v>17314</v>
      </c>
      <c r="H158" s="5">
        <v>0</v>
      </c>
      <c r="I158" s="5">
        <v>163656</v>
      </c>
      <c r="J158" s="5">
        <v>0</v>
      </c>
      <c r="K158" s="5">
        <v>301895</v>
      </c>
      <c r="L158" s="5">
        <v>73618</v>
      </c>
      <c r="M158" s="5">
        <v>29503</v>
      </c>
      <c r="N158" s="5">
        <v>0</v>
      </c>
      <c r="O158" s="5">
        <v>198773</v>
      </c>
      <c r="P158" s="5">
        <v>0</v>
      </c>
    </row>
    <row r="159" spans="1:16">
      <c r="A159" s="5">
        <v>1382</v>
      </c>
      <c r="B159" s="5">
        <v>2</v>
      </c>
      <c r="C159" s="5" t="s">
        <v>440</v>
      </c>
      <c r="D159" s="5" t="s">
        <v>441</v>
      </c>
      <c r="E159" s="5">
        <v>10769432</v>
      </c>
      <c r="F159" s="5">
        <v>1180658</v>
      </c>
      <c r="G159" s="5">
        <v>2085230</v>
      </c>
      <c r="H159" s="5">
        <v>310952</v>
      </c>
      <c r="I159" s="5">
        <v>7192593</v>
      </c>
      <c r="J159" s="5">
        <v>0</v>
      </c>
      <c r="K159" s="5">
        <v>15323635</v>
      </c>
      <c r="L159" s="5">
        <v>1518363</v>
      </c>
      <c r="M159" s="5">
        <v>4725813</v>
      </c>
      <c r="N159" s="5">
        <v>292529</v>
      </c>
      <c r="O159" s="5">
        <v>8786929</v>
      </c>
      <c r="P159" s="5">
        <v>0</v>
      </c>
    </row>
    <row r="160" spans="1:16">
      <c r="A160" s="5">
        <v>1382</v>
      </c>
      <c r="B160" s="5">
        <v>3</v>
      </c>
      <c r="C160" s="5" t="s">
        <v>442</v>
      </c>
      <c r="D160" s="5" t="s">
        <v>443</v>
      </c>
      <c r="E160" s="5">
        <v>8928872</v>
      </c>
      <c r="F160" s="5">
        <v>804622</v>
      </c>
      <c r="G160" s="5">
        <v>1467455</v>
      </c>
      <c r="H160" s="5">
        <v>287378</v>
      </c>
      <c r="I160" s="5">
        <v>6369418</v>
      </c>
      <c r="J160" s="5">
        <v>0</v>
      </c>
      <c r="K160" s="5">
        <v>13215107</v>
      </c>
      <c r="L160" s="5">
        <v>1082099</v>
      </c>
      <c r="M160" s="5">
        <v>4045605</v>
      </c>
      <c r="N160" s="5">
        <v>249437</v>
      </c>
      <c r="O160" s="5">
        <v>7837966</v>
      </c>
      <c r="P160" s="5">
        <v>0</v>
      </c>
    </row>
    <row r="161" spans="1:16">
      <c r="A161" s="5">
        <v>1382</v>
      </c>
      <c r="B161" s="5">
        <v>4</v>
      </c>
      <c r="C161" s="5" t="s">
        <v>444</v>
      </c>
      <c r="D161" s="5" t="s">
        <v>445</v>
      </c>
      <c r="E161" s="5">
        <v>5313387</v>
      </c>
      <c r="F161" s="5">
        <v>57810</v>
      </c>
      <c r="G161" s="5">
        <v>633448</v>
      </c>
      <c r="H161" s="5">
        <v>6546</v>
      </c>
      <c r="I161" s="5">
        <v>4615582</v>
      </c>
      <c r="J161" s="5">
        <v>0</v>
      </c>
      <c r="K161" s="5">
        <v>9140356</v>
      </c>
      <c r="L161" s="5">
        <v>77501</v>
      </c>
      <c r="M161" s="5">
        <v>3083141</v>
      </c>
      <c r="N161" s="5">
        <v>8947</v>
      </c>
      <c r="O161" s="5">
        <v>5970767</v>
      </c>
      <c r="P161" s="5">
        <v>0</v>
      </c>
    </row>
    <row r="162" spans="1:16">
      <c r="A162" s="5">
        <v>1382</v>
      </c>
      <c r="B162" s="5">
        <v>4</v>
      </c>
      <c r="C162" s="5" t="s">
        <v>446</v>
      </c>
      <c r="D162" s="5" t="s">
        <v>447</v>
      </c>
      <c r="E162" s="5">
        <v>10769</v>
      </c>
      <c r="F162" s="5">
        <v>667</v>
      </c>
      <c r="G162" s="5">
        <v>5581</v>
      </c>
      <c r="H162" s="5">
        <v>0</v>
      </c>
      <c r="I162" s="5">
        <v>4521</v>
      </c>
      <c r="J162" s="5">
        <v>0</v>
      </c>
      <c r="K162" s="5">
        <v>19284</v>
      </c>
      <c r="L162" s="5">
        <v>1455</v>
      </c>
      <c r="M162" s="5">
        <v>7965</v>
      </c>
      <c r="N162" s="5">
        <v>0</v>
      </c>
      <c r="O162" s="5">
        <v>9863</v>
      </c>
      <c r="P162" s="5">
        <v>0</v>
      </c>
    </row>
    <row r="163" spans="1:16">
      <c r="A163" s="5">
        <v>1382</v>
      </c>
      <c r="B163" s="5">
        <v>4</v>
      </c>
      <c r="C163" s="5" t="s">
        <v>448</v>
      </c>
      <c r="D163" s="5" t="s">
        <v>449</v>
      </c>
      <c r="E163" s="5">
        <v>934670</v>
      </c>
      <c r="F163" s="5">
        <v>179714</v>
      </c>
      <c r="G163" s="5">
        <v>427353</v>
      </c>
      <c r="H163" s="5">
        <v>4287</v>
      </c>
      <c r="I163" s="5">
        <v>323316</v>
      </c>
      <c r="J163" s="5">
        <v>0</v>
      </c>
      <c r="K163" s="5">
        <v>1003766</v>
      </c>
      <c r="L163" s="5">
        <v>223042</v>
      </c>
      <c r="M163" s="5">
        <v>412647</v>
      </c>
      <c r="N163" s="5">
        <v>6599</v>
      </c>
      <c r="O163" s="5">
        <v>361478</v>
      </c>
      <c r="P163" s="5">
        <v>0</v>
      </c>
    </row>
    <row r="164" spans="1:16">
      <c r="A164" s="5">
        <v>1382</v>
      </c>
      <c r="B164" s="5">
        <v>4</v>
      </c>
      <c r="C164" s="5" t="s">
        <v>450</v>
      </c>
      <c r="D164" s="5" t="s">
        <v>451</v>
      </c>
      <c r="E164" s="5">
        <v>137776</v>
      </c>
      <c r="F164" s="5">
        <v>61841</v>
      </c>
      <c r="G164" s="5">
        <v>16321</v>
      </c>
      <c r="H164" s="5">
        <v>0</v>
      </c>
      <c r="I164" s="5">
        <v>59615</v>
      </c>
      <c r="J164" s="5">
        <v>0</v>
      </c>
      <c r="K164" s="5">
        <v>169495</v>
      </c>
      <c r="L164" s="5">
        <v>81641</v>
      </c>
      <c r="M164" s="5">
        <v>17766</v>
      </c>
      <c r="N164" s="5">
        <v>0</v>
      </c>
      <c r="O164" s="5">
        <v>70088</v>
      </c>
      <c r="P164" s="5">
        <v>0</v>
      </c>
    </row>
    <row r="165" spans="1:16">
      <c r="A165" s="5">
        <v>1382</v>
      </c>
      <c r="B165" s="5">
        <v>4</v>
      </c>
      <c r="C165" s="5" t="s">
        <v>452</v>
      </c>
      <c r="D165" s="5" t="s">
        <v>453</v>
      </c>
      <c r="E165" s="5">
        <v>185001</v>
      </c>
      <c r="F165" s="5">
        <v>37727</v>
      </c>
      <c r="G165" s="5">
        <v>40488</v>
      </c>
      <c r="H165" s="5">
        <v>0</v>
      </c>
      <c r="I165" s="5">
        <v>106786</v>
      </c>
      <c r="J165" s="5">
        <v>0</v>
      </c>
      <c r="K165" s="5">
        <v>270481</v>
      </c>
      <c r="L165" s="5">
        <v>92401</v>
      </c>
      <c r="M165" s="5">
        <v>47473</v>
      </c>
      <c r="N165" s="5">
        <v>0</v>
      </c>
      <c r="O165" s="5">
        <v>130608</v>
      </c>
      <c r="P165" s="5">
        <v>0</v>
      </c>
    </row>
    <row r="166" spans="1:16">
      <c r="A166" s="5">
        <v>1382</v>
      </c>
      <c r="B166" s="5">
        <v>4</v>
      </c>
      <c r="C166" s="5" t="s">
        <v>454</v>
      </c>
      <c r="D166" s="5" t="s">
        <v>455</v>
      </c>
      <c r="E166" s="5">
        <v>695379</v>
      </c>
      <c r="F166" s="5">
        <v>82997</v>
      </c>
      <c r="G166" s="5">
        <v>149450</v>
      </c>
      <c r="H166" s="5">
        <v>257857</v>
      </c>
      <c r="I166" s="5">
        <v>205076</v>
      </c>
      <c r="J166" s="5">
        <v>0</v>
      </c>
      <c r="K166" s="5">
        <v>856751</v>
      </c>
      <c r="L166" s="5">
        <v>156411</v>
      </c>
      <c r="M166" s="5">
        <v>213356</v>
      </c>
      <c r="N166" s="5">
        <v>225399</v>
      </c>
      <c r="O166" s="5">
        <v>261586</v>
      </c>
      <c r="P166" s="5">
        <v>0</v>
      </c>
    </row>
    <row r="167" spans="1:16">
      <c r="A167" s="5">
        <v>1382</v>
      </c>
      <c r="B167" s="5">
        <v>4</v>
      </c>
      <c r="C167" s="5" t="s">
        <v>456</v>
      </c>
      <c r="D167" s="5" t="s">
        <v>457</v>
      </c>
      <c r="E167" s="5">
        <v>9949</v>
      </c>
      <c r="F167" s="5">
        <v>117</v>
      </c>
      <c r="G167" s="5">
        <v>0</v>
      </c>
      <c r="H167" s="5">
        <v>0</v>
      </c>
      <c r="I167" s="5">
        <v>9831</v>
      </c>
      <c r="J167" s="5">
        <v>0</v>
      </c>
      <c r="K167" s="5">
        <v>13395</v>
      </c>
      <c r="L167" s="5">
        <v>117</v>
      </c>
      <c r="M167" s="5">
        <v>0</v>
      </c>
      <c r="N167" s="5">
        <v>0</v>
      </c>
      <c r="O167" s="5">
        <v>13278</v>
      </c>
      <c r="P167" s="5">
        <v>0</v>
      </c>
    </row>
    <row r="168" spans="1:16">
      <c r="A168" s="5">
        <v>1382</v>
      </c>
      <c r="B168" s="5">
        <v>9</v>
      </c>
      <c r="C168" s="5" t="s">
        <v>458</v>
      </c>
      <c r="D168" s="5" t="s">
        <v>459</v>
      </c>
      <c r="E168" s="5">
        <v>1641941</v>
      </c>
      <c r="F168" s="5">
        <v>383748</v>
      </c>
      <c r="G168" s="5">
        <v>194814</v>
      </c>
      <c r="H168" s="5">
        <v>18688</v>
      </c>
      <c r="I168" s="5">
        <v>1044691</v>
      </c>
      <c r="J168" s="5">
        <v>0</v>
      </c>
      <c r="K168" s="5">
        <v>1741580</v>
      </c>
      <c r="L168" s="5">
        <v>449531</v>
      </c>
      <c r="M168" s="5">
        <v>263257</v>
      </c>
      <c r="N168" s="5">
        <v>8493</v>
      </c>
      <c r="O168" s="5">
        <v>1020299</v>
      </c>
      <c r="P168" s="5">
        <v>0</v>
      </c>
    </row>
    <row r="169" spans="1:16">
      <c r="A169" s="5">
        <v>1382</v>
      </c>
      <c r="B169" s="5">
        <v>3</v>
      </c>
      <c r="C169" s="5" t="s">
        <v>460</v>
      </c>
      <c r="D169" s="5" t="s">
        <v>461</v>
      </c>
      <c r="E169" s="5">
        <v>1840560</v>
      </c>
      <c r="F169" s="5">
        <v>376037</v>
      </c>
      <c r="G169" s="5">
        <v>617775</v>
      </c>
      <c r="H169" s="5">
        <v>23574</v>
      </c>
      <c r="I169" s="5">
        <v>823175</v>
      </c>
      <c r="J169" s="5">
        <v>0</v>
      </c>
      <c r="K169" s="5">
        <v>2108528</v>
      </c>
      <c r="L169" s="5">
        <v>436264</v>
      </c>
      <c r="M169" s="5">
        <v>680208</v>
      </c>
      <c r="N169" s="5">
        <v>43093</v>
      </c>
      <c r="O169" s="5">
        <v>948963</v>
      </c>
      <c r="P169" s="5">
        <v>0</v>
      </c>
    </row>
    <row r="170" spans="1:16">
      <c r="A170" s="5">
        <v>1382</v>
      </c>
      <c r="B170" s="5">
        <v>4</v>
      </c>
      <c r="C170" s="5" t="s">
        <v>462</v>
      </c>
      <c r="D170" s="5" t="s">
        <v>463</v>
      </c>
      <c r="E170" s="5">
        <v>294641</v>
      </c>
      <c r="F170" s="5">
        <v>61623</v>
      </c>
      <c r="G170" s="5">
        <v>61011</v>
      </c>
      <c r="H170" s="5">
        <v>7186</v>
      </c>
      <c r="I170" s="5">
        <v>164821</v>
      </c>
      <c r="J170" s="5">
        <v>0</v>
      </c>
      <c r="K170" s="5">
        <v>347631</v>
      </c>
      <c r="L170" s="5">
        <v>82038</v>
      </c>
      <c r="M170" s="5">
        <v>69265</v>
      </c>
      <c r="N170" s="5">
        <v>10631</v>
      </c>
      <c r="O170" s="5">
        <v>185697</v>
      </c>
      <c r="P170" s="5">
        <v>0</v>
      </c>
    </row>
    <row r="171" spans="1:16">
      <c r="A171" s="5">
        <v>1382</v>
      </c>
      <c r="B171" s="5">
        <v>4</v>
      </c>
      <c r="C171" s="5" t="s">
        <v>464</v>
      </c>
      <c r="D171" s="5" t="s">
        <v>465</v>
      </c>
      <c r="E171" s="5">
        <v>440584</v>
      </c>
      <c r="F171" s="5">
        <v>130245</v>
      </c>
      <c r="G171" s="5">
        <v>149995</v>
      </c>
      <c r="H171" s="5">
        <v>4162</v>
      </c>
      <c r="I171" s="5">
        <v>156182</v>
      </c>
      <c r="J171" s="5">
        <v>0</v>
      </c>
      <c r="K171" s="5">
        <v>438172</v>
      </c>
      <c r="L171" s="5">
        <v>73406</v>
      </c>
      <c r="M171" s="5">
        <v>175540</v>
      </c>
      <c r="N171" s="5">
        <v>7239</v>
      </c>
      <c r="O171" s="5">
        <v>181987</v>
      </c>
      <c r="P171" s="5">
        <v>0</v>
      </c>
    </row>
    <row r="172" spans="1:16">
      <c r="A172" s="5">
        <v>1382</v>
      </c>
      <c r="B172" s="5">
        <v>4</v>
      </c>
      <c r="C172" s="5" t="s">
        <v>466</v>
      </c>
      <c r="D172" s="5" t="s">
        <v>467</v>
      </c>
      <c r="E172" s="5">
        <v>18142</v>
      </c>
      <c r="F172" s="5">
        <v>34</v>
      </c>
      <c r="G172" s="5">
        <v>7009</v>
      </c>
      <c r="H172" s="5">
        <v>0</v>
      </c>
      <c r="I172" s="5">
        <v>11099</v>
      </c>
      <c r="J172" s="5">
        <v>0</v>
      </c>
      <c r="K172" s="5">
        <v>17461</v>
      </c>
      <c r="L172" s="5">
        <v>34</v>
      </c>
      <c r="M172" s="5">
        <v>6438</v>
      </c>
      <c r="N172" s="5">
        <v>0</v>
      </c>
      <c r="O172" s="5">
        <v>10990</v>
      </c>
      <c r="P172" s="5">
        <v>0</v>
      </c>
    </row>
    <row r="173" spans="1:16">
      <c r="A173" s="5">
        <v>1382</v>
      </c>
      <c r="B173" s="5">
        <v>4</v>
      </c>
      <c r="C173" s="5" t="s">
        <v>468</v>
      </c>
      <c r="D173" s="5" t="s">
        <v>469</v>
      </c>
      <c r="E173" s="5">
        <v>761079</v>
      </c>
      <c r="F173" s="5">
        <v>127990</v>
      </c>
      <c r="G173" s="5">
        <v>237149</v>
      </c>
      <c r="H173" s="5">
        <v>11522</v>
      </c>
      <c r="I173" s="5">
        <v>384418</v>
      </c>
      <c r="J173" s="5">
        <v>0</v>
      </c>
      <c r="K173" s="5">
        <v>924278</v>
      </c>
      <c r="L173" s="5">
        <v>220840</v>
      </c>
      <c r="M173" s="5">
        <v>220876</v>
      </c>
      <c r="N173" s="5">
        <v>24419</v>
      </c>
      <c r="O173" s="5">
        <v>458142</v>
      </c>
      <c r="P173" s="5">
        <v>0</v>
      </c>
    </row>
    <row r="174" spans="1:16">
      <c r="A174" s="5">
        <v>1382</v>
      </c>
      <c r="B174" s="5">
        <v>4</v>
      </c>
      <c r="C174" s="5" t="s">
        <v>470</v>
      </c>
      <c r="D174" s="5" t="s">
        <v>471</v>
      </c>
      <c r="E174" s="5">
        <v>179559</v>
      </c>
      <c r="F174" s="5">
        <v>20460</v>
      </c>
      <c r="G174" s="5">
        <v>125728</v>
      </c>
      <c r="H174" s="5">
        <v>704</v>
      </c>
      <c r="I174" s="5">
        <v>32667</v>
      </c>
      <c r="J174" s="5">
        <v>0</v>
      </c>
      <c r="K174" s="5">
        <v>204824</v>
      </c>
      <c r="L174" s="5">
        <v>21502</v>
      </c>
      <c r="M174" s="5">
        <v>148036</v>
      </c>
      <c r="N174" s="5">
        <v>804</v>
      </c>
      <c r="O174" s="5">
        <v>34482</v>
      </c>
      <c r="P174" s="5">
        <v>0</v>
      </c>
    </row>
    <row r="175" spans="1:16">
      <c r="A175" s="5">
        <v>1382</v>
      </c>
      <c r="B175" s="5">
        <v>4</v>
      </c>
      <c r="C175" s="5" t="s">
        <v>472</v>
      </c>
      <c r="D175" s="5" t="s">
        <v>473</v>
      </c>
      <c r="E175" s="5">
        <v>78996</v>
      </c>
      <c r="F175" s="5">
        <v>25741</v>
      </c>
      <c r="G175" s="5">
        <v>6295</v>
      </c>
      <c r="H175" s="5">
        <v>0</v>
      </c>
      <c r="I175" s="5">
        <v>46959</v>
      </c>
      <c r="J175" s="5">
        <v>0</v>
      </c>
      <c r="K175" s="5">
        <v>73267</v>
      </c>
      <c r="L175" s="5">
        <v>21502</v>
      </c>
      <c r="M175" s="5">
        <v>7702</v>
      </c>
      <c r="N175" s="5">
        <v>0</v>
      </c>
      <c r="O175" s="5">
        <v>44063</v>
      </c>
      <c r="P175" s="5">
        <v>0</v>
      </c>
    </row>
    <row r="176" spans="1:16">
      <c r="A176" s="5">
        <v>1382</v>
      </c>
      <c r="B176" s="5">
        <v>4</v>
      </c>
      <c r="C176" s="5" t="s">
        <v>474</v>
      </c>
      <c r="D176" s="5" t="s">
        <v>475</v>
      </c>
      <c r="E176" s="5">
        <v>67560</v>
      </c>
      <c r="F176" s="5">
        <v>9944</v>
      </c>
      <c r="G176" s="5">
        <v>30588</v>
      </c>
      <c r="H176" s="5">
        <v>0</v>
      </c>
      <c r="I176" s="5">
        <v>27028</v>
      </c>
      <c r="J176" s="5">
        <v>0</v>
      </c>
      <c r="K176" s="5">
        <v>102895</v>
      </c>
      <c r="L176" s="5">
        <v>16942</v>
      </c>
      <c r="M176" s="5">
        <v>52351</v>
      </c>
      <c r="N176" s="5">
        <v>0</v>
      </c>
      <c r="O176" s="5">
        <v>33603</v>
      </c>
      <c r="P176" s="5">
        <v>0</v>
      </c>
    </row>
    <row r="177" spans="1:16">
      <c r="A177" s="5">
        <v>1382</v>
      </c>
      <c r="B177" s="5">
        <v>2</v>
      </c>
      <c r="C177" s="5" t="s">
        <v>476</v>
      </c>
      <c r="D177" s="5" t="s">
        <v>477</v>
      </c>
      <c r="E177" s="5">
        <v>14150744</v>
      </c>
      <c r="F177" s="5">
        <v>2100857</v>
      </c>
      <c r="G177" s="5">
        <v>1855907</v>
      </c>
      <c r="H177" s="5">
        <v>180291</v>
      </c>
      <c r="I177" s="5">
        <v>10013688</v>
      </c>
      <c r="J177" s="5">
        <v>0</v>
      </c>
      <c r="K177" s="5">
        <v>21491256</v>
      </c>
      <c r="L177" s="5">
        <v>5457102</v>
      </c>
      <c r="M177" s="5">
        <v>2511501</v>
      </c>
      <c r="N177" s="5">
        <v>295489</v>
      </c>
      <c r="O177" s="5">
        <v>13227165</v>
      </c>
      <c r="P177" s="5">
        <v>0</v>
      </c>
    </row>
    <row r="178" spans="1:16">
      <c r="A178" s="5">
        <v>1382</v>
      </c>
      <c r="B178" s="5">
        <v>3</v>
      </c>
      <c r="C178" s="5" t="s">
        <v>478</v>
      </c>
      <c r="D178" s="5" t="s">
        <v>479</v>
      </c>
      <c r="E178" s="5">
        <v>11037146</v>
      </c>
      <c r="F178" s="5">
        <v>1599616</v>
      </c>
      <c r="G178" s="5">
        <v>1115953</v>
      </c>
      <c r="H178" s="5">
        <v>168778</v>
      </c>
      <c r="I178" s="5">
        <v>8152799</v>
      </c>
      <c r="J178" s="5">
        <v>0</v>
      </c>
      <c r="K178" s="5">
        <v>17087451</v>
      </c>
      <c r="L178" s="5">
        <v>4762685</v>
      </c>
      <c r="M178" s="5">
        <v>1565803</v>
      </c>
      <c r="N178" s="5">
        <v>280398</v>
      </c>
      <c r="O178" s="5">
        <v>10478564</v>
      </c>
      <c r="P178" s="5">
        <v>0</v>
      </c>
    </row>
    <row r="179" spans="1:16">
      <c r="A179" s="5">
        <v>1382</v>
      </c>
      <c r="B179" s="5">
        <v>4</v>
      </c>
      <c r="C179" s="5" t="s">
        <v>480</v>
      </c>
      <c r="D179" s="5" t="s">
        <v>479</v>
      </c>
      <c r="E179" s="5">
        <v>11037146</v>
      </c>
      <c r="F179" s="5">
        <v>1599616</v>
      </c>
      <c r="G179" s="5">
        <v>1115953</v>
      </c>
      <c r="H179" s="5">
        <v>168778</v>
      </c>
      <c r="I179" s="5">
        <v>8152799</v>
      </c>
      <c r="J179" s="5">
        <v>0</v>
      </c>
      <c r="K179" s="5">
        <v>17087451</v>
      </c>
      <c r="L179" s="5">
        <v>4762685</v>
      </c>
      <c r="M179" s="5">
        <v>1565803</v>
      </c>
      <c r="N179" s="5">
        <v>280398</v>
      </c>
      <c r="O179" s="5">
        <v>10478564</v>
      </c>
      <c r="P179" s="5">
        <v>0</v>
      </c>
    </row>
    <row r="180" spans="1:16">
      <c r="A180" s="5">
        <v>1382</v>
      </c>
      <c r="B180" s="5">
        <v>3</v>
      </c>
      <c r="C180" s="5" t="s">
        <v>481</v>
      </c>
      <c r="D180" s="5" t="s">
        <v>482</v>
      </c>
      <c r="E180" s="5">
        <v>165868</v>
      </c>
      <c r="F180" s="5">
        <v>29846</v>
      </c>
      <c r="G180" s="5">
        <v>44554</v>
      </c>
      <c r="H180" s="5">
        <v>451</v>
      </c>
      <c r="I180" s="5">
        <v>91016</v>
      </c>
      <c r="J180" s="5">
        <v>0</v>
      </c>
      <c r="K180" s="5">
        <v>250488</v>
      </c>
      <c r="L180" s="5">
        <v>39761</v>
      </c>
      <c r="M180" s="5">
        <v>55769</v>
      </c>
      <c r="N180" s="5">
        <v>612</v>
      </c>
      <c r="O180" s="5">
        <v>154346</v>
      </c>
      <c r="P180" s="5">
        <v>0</v>
      </c>
    </row>
    <row r="181" spans="1:16">
      <c r="A181" s="5">
        <v>1382</v>
      </c>
      <c r="B181" s="5">
        <v>4</v>
      </c>
      <c r="C181" s="5" t="s">
        <v>483</v>
      </c>
      <c r="D181" s="5" t="s">
        <v>482</v>
      </c>
      <c r="E181" s="5">
        <v>165868</v>
      </c>
      <c r="F181" s="5">
        <v>29846</v>
      </c>
      <c r="G181" s="5">
        <v>44554</v>
      </c>
      <c r="H181" s="5">
        <v>451</v>
      </c>
      <c r="I181" s="5">
        <v>91016</v>
      </c>
      <c r="J181" s="5">
        <v>0</v>
      </c>
      <c r="K181" s="5">
        <v>250488</v>
      </c>
      <c r="L181" s="5">
        <v>39761</v>
      </c>
      <c r="M181" s="5">
        <v>55769</v>
      </c>
      <c r="N181" s="5">
        <v>612</v>
      </c>
      <c r="O181" s="5">
        <v>154346</v>
      </c>
      <c r="P181" s="5">
        <v>0</v>
      </c>
    </row>
    <row r="182" spans="1:16">
      <c r="A182" s="5">
        <v>1382</v>
      </c>
      <c r="B182" s="5">
        <v>3</v>
      </c>
      <c r="C182" s="5" t="s">
        <v>484</v>
      </c>
      <c r="D182" s="5" t="s">
        <v>485</v>
      </c>
      <c r="E182" s="5">
        <v>2947730</v>
      </c>
      <c r="F182" s="5">
        <v>471396</v>
      </c>
      <c r="G182" s="5">
        <v>695400</v>
      </c>
      <c r="H182" s="5">
        <v>11062</v>
      </c>
      <c r="I182" s="5">
        <v>1769873</v>
      </c>
      <c r="J182" s="5">
        <v>0</v>
      </c>
      <c r="K182" s="5">
        <v>4153317</v>
      </c>
      <c r="L182" s="5">
        <v>654656</v>
      </c>
      <c r="M182" s="5">
        <v>889928</v>
      </c>
      <c r="N182" s="5">
        <v>14478</v>
      </c>
      <c r="O182" s="5">
        <v>2594255</v>
      </c>
      <c r="P182" s="5">
        <v>0</v>
      </c>
    </row>
    <row r="183" spans="1:16">
      <c r="A183" s="5">
        <v>1382</v>
      </c>
      <c r="B183" s="5">
        <v>4</v>
      </c>
      <c r="C183" s="5" t="s">
        <v>486</v>
      </c>
      <c r="D183" s="5" t="s">
        <v>485</v>
      </c>
      <c r="E183" s="5">
        <v>2947730</v>
      </c>
      <c r="F183" s="5">
        <v>471396</v>
      </c>
      <c r="G183" s="5">
        <v>695400</v>
      </c>
      <c r="H183" s="5">
        <v>11062</v>
      </c>
      <c r="I183" s="5">
        <v>1769873</v>
      </c>
      <c r="J183" s="5">
        <v>0</v>
      </c>
      <c r="K183" s="5">
        <v>4153317</v>
      </c>
      <c r="L183" s="5">
        <v>654656</v>
      </c>
      <c r="M183" s="5">
        <v>889928</v>
      </c>
      <c r="N183" s="5">
        <v>14478</v>
      </c>
      <c r="O183" s="5">
        <v>2594255</v>
      </c>
      <c r="P183" s="5">
        <v>0</v>
      </c>
    </row>
    <row r="184" spans="1:16">
      <c r="A184" s="5">
        <v>1382</v>
      </c>
      <c r="B184" s="5">
        <v>2</v>
      </c>
      <c r="C184" s="5" t="s">
        <v>487</v>
      </c>
      <c r="D184" s="5" t="s">
        <v>488</v>
      </c>
      <c r="E184" s="5">
        <v>2066805</v>
      </c>
      <c r="F184" s="5">
        <v>245190</v>
      </c>
      <c r="G184" s="5">
        <v>793480</v>
      </c>
      <c r="H184" s="5">
        <v>12577</v>
      </c>
      <c r="I184" s="5">
        <v>1015558</v>
      </c>
      <c r="J184" s="5">
        <v>0</v>
      </c>
      <c r="K184" s="5">
        <v>2607846</v>
      </c>
      <c r="L184" s="5">
        <v>325325</v>
      </c>
      <c r="M184" s="5">
        <v>875938</v>
      </c>
      <c r="N184" s="5">
        <v>15534</v>
      </c>
      <c r="O184" s="5">
        <v>1391049</v>
      </c>
      <c r="P184" s="5">
        <v>0</v>
      </c>
    </row>
    <row r="185" spans="1:16">
      <c r="A185" s="5">
        <v>1382</v>
      </c>
      <c r="B185" s="5">
        <v>3</v>
      </c>
      <c r="C185" s="5" t="s">
        <v>489</v>
      </c>
      <c r="D185" s="5" t="s">
        <v>490</v>
      </c>
      <c r="E185" s="5">
        <v>1127834</v>
      </c>
      <c r="F185" s="5">
        <v>36471</v>
      </c>
      <c r="G185" s="5">
        <v>568927</v>
      </c>
      <c r="H185" s="5">
        <v>0</v>
      </c>
      <c r="I185" s="5">
        <v>522436</v>
      </c>
      <c r="J185" s="5">
        <v>0</v>
      </c>
      <c r="K185" s="5">
        <v>1232833</v>
      </c>
      <c r="L185" s="5">
        <v>21552</v>
      </c>
      <c r="M185" s="5">
        <v>613476</v>
      </c>
      <c r="N185" s="5">
        <v>0</v>
      </c>
      <c r="O185" s="5">
        <v>597805</v>
      </c>
      <c r="P185" s="5">
        <v>0</v>
      </c>
    </row>
    <row r="186" spans="1:16">
      <c r="A186" s="5">
        <v>1382</v>
      </c>
      <c r="B186" s="5">
        <v>4</v>
      </c>
      <c r="C186" s="5" t="s">
        <v>491</v>
      </c>
      <c r="D186" s="5" t="s">
        <v>492</v>
      </c>
      <c r="E186" s="5">
        <v>1117934</v>
      </c>
      <c r="F186" s="5">
        <v>36471</v>
      </c>
      <c r="G186" s="5">
        <v>559527</v>
      </c>
      <c r="H186" s="5">
        <v>0</v>
      </c>
      <c r="I186" s="5">
        <v>521936</v>
      </c>
      <c r="J186" s="5">
        <v>0</v>
      </c>
      <c r="K186" s="5">
        <v>1221533</v>
      </c>
      <c r="L186" s="5">
        <v>21552</v>
      </c>
      <c r="M186" s="5">
        <v>603476</v>
      </c>
      <c r="N186" s="5">
        <v>0</v>
      </c>
      <c r="O186" s="5">
        <v>596505</v>
      </c>
      <c r="P186" s="5">
        <v>0</v>
      </c>
    </row>
    <row r="187" spans="1:16">
      <c r="A187" s="5">
        <v>1382</v>
      </c>
      <c r="B187" s="5">
        <v>4</v>
      </c>
      <c r="C187" s="5" t="s">
        <v>493</v>
      </c>
      <c r="D187" s="5" t="s">
        <v>494</v>
      </c>
      <c r="E187" s="5">
        <v>9900</v>
      </c>
      <c r="F187" s="5">
        <v>0</v>
      </c>
      <c r="G187" s="5">
        <v>9400</v>
      </c>
      <c r="H187" s="5">
        <v>0</v>
      </c>
      <c r="I187" s="5">
        <v>500</v>
      </c>
      <c r="J187" s="5">
        <v>0</v>
      </c>
      <c r="K187" s="5">
        <v>11300</v>
      </c>
      <c r="L187" s="5">
        <v>0</v>
      </c>
      <c r="M187" s="5">
        <v>10000</v>
      </c>
      <c r="N187" s="5">
        <v>0</v>
      </c>
      <c r="O187" s="5">
        <v>1300</v>
      </c>
      <c r="P187" s="5">
        <v>0</v>
      </c>
    </row>
    <row r="188" spans="1:16">
      <c r="A188" s="5">
        <v>1382</v>
      </c>
      <c r="B188" s="5">
        <v>3</v>
      </c>
      <c r="C188" s="5" t="s">
        <v>495</v>
      </c>
      <c r="D188" s="5" t="s">
        <v>496</v>
      </c>
      <c r="E188" s="5">
        <v>156994</v>
      </c>
      <c r="F188" s="5">
        <v>331</v>
      </c>
      <c r="G188" s="5">
        <v>81687</v>
      </c>
      <c r="H188" s="5">
        <v>0</v>
      </c>
      <c r="I188" s="5">
        <v>74976</v>
      </c>
      <c r="J188" s="5">
        <v>0</v>
      </c>
      <c r="K188" s="5">
        <v>230849</v>
      </c>
      <c r="L188" s="5">
        <v>16370</v>
      </c>
      <c r="M188" s="5">
        <v>55093</v>
      </c>
      <c r="N188" s="5">
        <v>0</v>
      </c>
      <c r="O188" s="5">
        <v>159386</v>
      </c>
      <c r="P188" s="5">
        <v>0</v>
      </c>
    </row>
    <row r="189" spans="1:16">
      <c r="A189" s="5">
        <v>1382</v>
      </c>
      <c r="B189" s="5">
        <v>4</v>
      </c>
      <c r="C189" s="5" t="s">
        <v>497</v>
      </c>
      <c r="D189" s="5" t="s">
        <v>496</v>
      </c>
      <c r="E189" s="5">
        <v>156994</v>
      </c>
      <c r="F189" s="5">
        <v>331</v>
      </c>
      <c r="G189" s="5">
        <v>81687</v>
      </c>
      <c r="H189" s="5">
        <v>0</v>
      </c>
      <c r="I189" s="5">
        <v>74976</v>
      </c>
      <c r="J189" s="5">
        <v>0</v>
      </c>
      <c r="K189" s="5">
        <v>230849</v>
      </c>
      <c r="L189" s="5">
        <v>16370</v>
      </c>
      <c r="M189" s="5">
        <v>55093</v>
      </c>
      <c r="N189" s="5">
        <v>0</v>
      </c>
      <c r="O189" s="5">
        <v>159386</v>
      </c>
      <c r="P189" s="5">
        <v>0</v>
      </c>
    </row>
    <row r="190" spans="1:16">
      <c r="A190" s="5">
        <v>1382</v>
      </c>
      <c r="B190" s="5">
        <v>3</v>
      </c>
      <c r="C190" s="5" t="s">
        <v>498</v>
      </c>
      <c r="D190" s="5" t="s">
        <v>499</v>
      </c>
      <c r="E190" s="5">
        <v>781977</v>
      </c>
      <c r="F190" s="5">
        <v>208388</v>
      </c>
      <c r="G190" s="5">
        <v>142866</v>
      </c>
      <c r="H190" s="5">
        <v>12577</v>
      </c>
      <c r="I190" s="5">
        <v>418146</v>
      </c>
      <c r="J190" s="5">
        <v>0</v>
      </c>
      <c r="K190" s="5">
        <v>1144164</v>
      </c>
      <c r="L190" s="5">
        <v>287403</v>
      </c>
      <c r="M190" s="5">
        <v>207369</v>
      </c>
      <c r="N190" s="5">
        <v>15534</v>
      </c>
      <c r="O190" s="5">
        <v>633859</v>
      </c>
      <c r="P190" s="5">
        <v>0</v>
      </c>
    </row>
    <row r="191" spans="1:16">
      <c r="A191" s="5">
        <v>1382</v>
      </c>
      <c r="B191" s="5">
        <v>4</v>
      </c>
      <c r="C191" s="5" t="s">
        <v>500</v>
      </c>
      <c r="D191" s="5" t="s">
        <v>501</v>
      </c>
      <c r="E191" s="5">
        <v>724196</v>
      </c>
      <c r="F191" s="5">
        <v>192369</v>
      </c>
      <c r="G191" s="5">
        <v>126394</v>
      </c>
      <c r="H191" s="5">
        <v>12521</v>
      </c>
      <c r="I191" s="5">
        <v>392913</v>
      </c>
      <c r="J191" s="5">
        <v>0</v>
      </c>
      <c r="K191" s="5">
        <v>1022138</v>
      </c>
      <c r="L191" s="5">
        <v>276143</v>
      </c>
      <c r="M191" s="5">
        <v>131097</v>
      </c>
      <c r="N191" s="5">
        <v>15500</v>
      </c>
      <c r="O191" s="5">
        <v>599398</v>
      </c>
      <c r="P191" s="5">
        <v>0</v>
      </c>
    </row>
    <row r="192" spans="1:16">
      <c r="A192" s="5">
        <v>1382</v>
      </c>
      <c r="B192" s="5">
        <v>4</v>
      </c>
      <c r="C192" s="5" t="s">
        <v>502</v>
      </c>
      <c r="D192" s="5" t="s">
        <v>503</v>
      </c>
      <c r="E192" s="5">
        <v>40132</v>
      </c>
      <c r="F192" s="5">
        <v>15096</v>
      </c>
      <c r="G192" s="5">
        <v>4105</v>
      </c>
      <c r="H192" s="5">
        <v>57</v>
      </c>
      <c r="I192" s="5">
        <v>20875</v>
      </c>
      <c r="J192" s="5">
        <v>0</v>
      </c>
      <c r="K192" s="5">
        <v>36532</v>
      </c>
      <c r="L192" s="5">
        <v>8454</v>
      </c>
      <c r="M192" s="5">
        <v>2957</v>
      </c>
      <c r="N192" s="5">
        <v>33</v>
      </c>
      <c r="O192" s="5">
        <v>25087</v>
      </c>
      <c r="P192" s="5">
        <v>0</v>
      </c>
    </row>
    <row r="193" spans="1:16">
      <c r="A193" s="5">
        <v>1382</v>
      </c>
      <c r="B193" s="5">
        <v>4</v>
      </c>
      <c r="C193" s="5" t="s">
        <v>504</v>
      </c>
      <c r="D193" s="5" t="s">
        <v>499</v>
      </c>
      <c r="E193" s="5">
        <v>17649</v>
      </c>
      <c r="F193" s="5">
        <v>924</v>
      </c>
      <c r="G193" s="5">
        <v>12367</v>
      </c>
      <c r="H193" s="5">
        <v>0</v>
      </c>
      <c r="I193" s="5">
        <v>4358</v>
      </c>
      <c r="J193" s="5">
        <v>0</v>
      </c>
      <c r="K193" s="5">
        <v>85494</v>
      </c>
      <c r="L193" s="5">
        <v>2806</v>
      </c>
      <c r="M193" s="5">
        <v>73315</v>
      </c>
      <c r="N193" s="5">
        <v>0</v>
      </c>
      <c r="O193" s="5">
        <v>9373</v>
      </c>
      <c r="P193" s="5">
        <v>0</v>
      </c>
    </row>
    <row r="194" spans="1:16">
      <c r="A194" s="5">
        <v>1382</v>
      </c>
      <c r="B194" s="5">
        <v>2</v>
      </c>
      <c r="C194" s="5" t="s">
        <v>505</v>
      </c>
      <c r="D194" s="5" t="s">
        <v>506</v>
      </c>
      <c r="E194" s="5">
        <v>361616</v>
      </c>
      <c r="F194" s="5">
        <v>57297</v>
      </c>
      <c r="G194" s="5">
        <v>143706</v>
      </c>
      <c r="H194" s="5">
        <v>4633</v>
      </c>
      <c r="I194" s="5">
        <v>155980</v>
      </c>
      <c r="J194" s="5">
        <v>0</v>
      </c>
      <c r="K194" s="5">
        <v>515571</v>
      </c>
      <c r="L194" s="5">
        <v>94621</v>
      </c>
      <c r="M194" s="5">
        <v>206488</v>
      </c>
      <c r="N194" s="5">
        <v>4192</v>
      </c>
      <c r="O194" s="5">
        <v>210270</v>
      </c>
      <c r="P194" s="5">
        <v>0</v>
      </c>
    </row>
    <row r="195" spans="1:16">
      <c r="A195" s="5">
        <v>1382</v>
      </c>
      <c r="B195" s="5">
        <v>3</v>
      </c>
      <c r="C195" s="5" t="s">
        <v>507</v>
      </c>
      <c r="D195" s="5" t="s">
        <v>506</v>
      </c>
      <c r="E195" s="5">
        <v>361616</v>
      </c>
      <c r="F195" s="5">
        <v>57297</v>
      </c>
      <c r="G195" s="5">
        <v>143706</v>
      </c>
      <c r="H195" s="5">
        <v>4633</v>
      </c>
      <c r="I195" s="5">
        <v>155980</v>
      </c>
      <c r="J195" s="5">
        <v>0</v>
      </c>
      <c r="K195" s="5">
        <v>515571</v>
      </c>
      <c r="L195" s="5">
        <v>94621</v>
      </c>
      <c r="M195" s="5">
        <v>206488</v>
      </c>
      <c r="N195" s="5">
        <v>4192</v>
      </c>
      <c r="O195" s="5">
        <v>210270</v>
      </c>
      <c r="P195" s="5">
        <v>0</v>
      </c>
    </row>
    <row r="196" spans="1:16">
      <c r="A196" s="5">
        <v>1382</v>
      </c>
      <c r="B196" s="5">
        <v>4</v>
      </c>
      <c r="C196" s="5" t="s">
        <v>508</v>
      </c>
      <c r="D196" s="5" t="s">
        <v>506</v>
      </c>
      <c r="E196" s="5">
        <v>361616</v>
      </c>
      <c r="F196" s="5">
        <v>57297</v>
      </c>
      <c r="G196" s="5">
        <v>143706</v>
      </c>
      <c r="H196" s="5">
        <v>4633</v>
      </c>
      <c r="I196" s="5">
        <v>155980</v>
      </c>
      <c r="J196" s="5">
        <v>0</v>
      </c>
      <c r="K196" s="5">
        <v>515571</v>
      </c>
      <c r="L196" s="5">
        <v>94621</v>
      </c>
      <c r="M196" s="5">
        <v>206488</v>
      </c>
      <c r="N196" s="5">
        <v>4192</v>
      </c>
      <c r="O196" s="5">
        <v>210270</v>
      </c>
      <c r="P196" s="5">
        <v>0</v>
      </c>
    </row>
    <row r="197" spans="1:16">
      <c r="A197" s="5">
        <v>1382</v>
      </c>
      <c r="B197" s="5">
        <v>2</v>
      </c>
      <c r="C197" s="5" t="s">
        <v>509</v>
      </c>
      <c r="D197" s="5" t="s">
        <v>510</v>
      </c>
      <c r="E197" s="5">
        <v>327631</v>
      </c>
      <c r="F197" s="5">
        <v>99488</v>
      </c>
      <c r="G197" s="5">
        <v>42350</v>
      </c>
      <c r="H197" s="5">
        <v>10864</v>
      </c>
      <c r="I197" s="5">
        <v>174930</v>
      </c>
      <c r="J197" s="5">
        <v>0</v>
      </c>
      <c r="K197" s="5">
        <v>420173</v>
      </c>
      <c r="L197" s="5">
        <v>138263</v>
      </c>
      <c r="M197" s="5">
        <v>43025</v>
      </c>
      <c r="N197" s="5">
        <v>30148</v>
      </c>
      <c r="O197" s="5">
        <v>208737</v>
      </c>
      <c r="P197" s="5">
        <v>0</v>
      </c>
    </row>
    <row r="198" spans="1:16">
      <c r="A198" s="5">
        <v>1382</v>
      </c>
      <c r="B198" s="5">
        <v>3</v>
      </c>
      <c r="C198" s="5" t="s">
        <v>511</v>
      </c>
      <c r="D198" s="5" t="s">
        <v>512</v>
      </c>
      <c r="E198" s="5">
        <v>39</v>
      </c>
      <c r="F198" s="5">
        <v>0</v>
      </c>
      <c r="G198" s="5">
        <v>0</v>
      </c>
      <c r="H198" s="5">
        <v>0</v>
      </c>
      <c r="I198" s="5">
        <v>39</v>
      </c>
      <c r="J198" s="5">
        <v>0</v>
      </c>
      <c r="K198" s="5">
        <v>21</v>
      </c>
      <c r="L198" s="5">
        <v>0</v>
      </c>
      <c r="M198" s="5">
        <v>0</v>
      </c>
      <c r="N198" s="5">
        <v>0</v>
      </c>
      <c r="O198" s="5">
        <v>21</v>
      </c>
      <c r="P198" s="5">
        <v>0</v>
      </c>
    </row>
    <row r="199" spans="1:16">
      <c r="A199" s="5">
        <v>1382</v>
      </c>
      <c r="B199" s="5">
        <v>9</v>
      </c>
      <c r="C199" s="5" t="s">
        <v>513</v>
      </c>
      <c r="D199" s="5" t="s">
        <v>514</v>
      </c>
      <c r="E199" s="5">
        <v>39</v>
      </c>
      <c r="F199" s="5">
        <v>0</v>
      </c>
      <c r="G199" s="5">
        <v>0</v>
      </c>
      <c r="H199" s="5">
        <v>0</v>
      </c>
      <c r="I199" s="5">
        <v>39</v>
      </c>
      <c r="J199" s="5">
        <v>0</v>
      </c>
      <c r="K199" s="5">
        <v>21</v>
      </c>
      <c r="L199" s="5">
        <v>0</v>
      </c>
      <c r="M199" s="5">
        <v>0</v>
      </c>
      <c r="N199" s="5">
        <v>0</v>
      </c>
      <c r="O199" s="5">
        <v>21</v>
      </c>
      <c r="P199" s="5">
        <v>0</v>
      </c>
    </row>
    <row r="200" spans="1:16">
      <c r="A200" s="5">
        <v>1382</v>
      </c>
      <c r="B200" s="5">
        <v>3</v>
      </c>
      <c r="C200" s="5" t="s">
        <v>515</v>
      </c>
      <c r="D200" s="5" t="s">
        <v>516</v>
      </c>
      <c r="E200" s="5">
        <v>3197</v>
      </c>
      <c r="F200" s="5">
        <v>1073</v>
      </c>
      <c r="G200" s="5">
        <v>453</v>
      </c>
      <c r="H200" s="5">
        <v>0</v>
      </c>
      <c r="I200" s="5">
        <v>1671</v>
      </c>
      <c r="J200" s="5">
        <v>0</v>
      </c>
      <c r="K200" s="5">
        <v>2812</v>
      </c>
      <c r="L200" s="5">
        <v>891</v>
      </c>
      <c r="M200" s="5">
        <v>290</v>
      </c>
      <c r="N200" s="5">
        <v>0</v>
      </c>
      <c r="O200" s="5">
        <v>1631</v>
      </c>
      <c r="P200" s="5">
        <v>0</v>
      </c>
    </row>
    <row r="201" spans="1:16">
      <c r="A201" s="5">
        <v>1382</v>
      </c>
      <c r="B201" s="5">
        <v>4</v>
      </c>
      <c r="C201" s="5" t="s">
        <v>517</v>
      </c>
      <c r="D201" s="5" t="s">
        <v>516</v>
      </c>
      <c r="E201" s="5">
        <v>3197</v>
      </c>
      <c r="F201" s="5">
        <v>1073</v>
      </c>
      <c r="G201" s="5">
        <v>453</v>
      </c>
      <c r="H201" s="5">
        <v>0</v>
      </c>
      <c r="I201" s="5">
        <v>1671</v>
      </c>
      <c r="J201" s="5">
        <v>0</v>
      </c>
      <c r="K201" s="5">
        <v>2812</v>
      </c>
      <c r="L201" s="5">
        <v>891</v>
      </c>
      <c r="M201" s="5">
        <v>290</v>
      </c>
      <c r="N201" s="5">
        <v>0</v>
      </c>
      <c r="O201" s="5">
        <v>1631</v>
      </c>
      <c r="P201" s="5">
        <v>0</v>
      </c>
    </row>
    <row r="202" spans="1:16">
      <c r="A202" s="5">
        <v>1382</v>
      </c>
      <c r="B202" s="5">
        <v>3</v>
      </c>
      <c r="C202" s="5" t="s">
        <v>518</v>
      </c>
      <c r="D202" s="5" t="s">
        <v>519</v>
      </c>
      <c r="E202" s="5">
        <v>409</v>
      </c>
      <c r="F202" s="5">
        <v>315</v>
      </c>
      <c r="G202" s="5">
        <v>0</v>
      </c>
      <c r="H202" s="5">
        <v>0</v>
      </c>
      <c r="I202" s="5">
        <v>94</v>
      </c>
      <c r="J202" s="5">
        <v>0</v>
      </c>
      <c r="K202" s="5">
        <v>1040</v>
      </c>
      <c r="L202" s="5">
        <v>837</v>
      </c>
      <c r="M202" s="5">
        <v>0</v>
      </c>
      <c r="N202" s="5">
        <v>0</v>
      </c>
      <c r="O202" s="5">
        <v>203</v>
      </c>
      <c r="P202" s="5">
        <v>0</v>
      </c>
    </row>
    <row r="203" spans="1:16">
      <c r="A203" s="5">
        <v>1382</v>
      </c>
      <c r="B203" s="5">
        <v>4</v>
      </c>
      <c r="C203" s="5" t="s">
        <v>520</v>
      </c>
      <c r="D203" s="5" t="s">
        <v>519</v>
      </c>
      <c r="E203" s="5">
        <v>409</v>
      </c>
      <c r="F203" s="5">
        <v>315</v>
      </c>
      <c r="G203" s="5">
        <v>0</v>
      </c>
      <c r="H203" s="5">
        <v>0</v>
      </c>
      <c r="I203" s="5">
        <v>94</v>
      </c>
      <c r="J203" s="5">
        <v>0</v>
      </c>
      <c r="K203" s="5">
        <v>1040</v>
      </c>
      <c r="L203" s="5">
        <v>837</v>
      </c>
      <c r="M203" s="5">
        <v>0</v>
      </c>
      <c r="N203" s="5">
        <v>0</v>
      </c>
      <c r="O203" s="5">
        <v>203</v>
      </c>
      <c r="P203" s="5">
        <v>0</v>
      </c>
    </row>
    <row r="204" spans="1:16">
      <c r="A204" s="5">
        <v>1382</v>
      </c>
      <c r="B204" s="5">
        <v>3</v>
      </c>
      <c r="C204" s="5" t="s">
        <v>521</v>
      </c>
      <c r="D204" s="5" t="s">
        <v>522</v>
      </c>
      <c r="E204" s="5">
        <v>177179</v>
      </c>
      <c r="F204" s="5">
        <v>50593</v>
      </c>
      <c r="G204" s="5">
        <v>30566</v>
      </c>
      <c r="H204" s="5">
        <v>3455</v>
      </c>
      <c r="I204" s="5">
        <v>92564</v>
      </c>
      <c r="J204" s="5">
        <v>0</v>
      </c>
      <c r="K204" s="5">
        <v>227270</v>
      </c>
      <c r="L204" s="5">
        <v>77472</v>
      </c>
      <c r="M204" s="5">
        <v>29965</v>
      </c>
      <c r="N204" s="5">
        <v>7388</v>
      </c>
      <c r="O204" s="5">
        <v>112445</v>
      </c>
      <c r="P204" s="5">
        <v>0</v>
      </c>
    </row>
    <row r="205" spans="1:16">
      <c r="A205" s="5">
        <v>1382</v>
      </c>
      <c r="B205" s="5">
        <v>4</v>
      </c>
      <c r="C205" s="5" t="s">
        <v>523</v>
      </c>
      <c r="D205" s="5" t="s">
        <v>522</v>
      </c>
      <c r="E205" s="5">
        <v>177179</v>
      </c>
      <c r="F205" s="5">
        <v>50593</v>
      </c>
      <c r="G205" s="5">
        <v>30566</v>
      </c>
      <c r="H205" s="5">
        <v>3455</v>
      </c>
      <c r="I205" s="5">
        <v>92564</v>
      </c>
      <c r="J205" s="5">
        <v>0</v>
      </c>
      <c r="K205" s="5">
        <v>227270</v>
      </c>
      <c r="L205" s="5">
        <v>77472</v>
      </c>
      <c r="M205" s="5">
        <v>29965</v>
      </c>
      <c r="N205" s="5">
        <v>7388</v>
      </c>
      <c r="O205" s="5">
        <v>112445</v>
      </c>
      <c r="P205" s="5">
        <v>0</v>
      </c>
    </row>
    <row r="206" spans="1:16">
      <c r="A206" s="5">
        <v>1382</v>
      </c>
      <c r="B206" s="5">
        <v>7</v>
      </c>
      <c r="C206" s="5" t="s">
        <v>524</v>
      </c>
      <c r="D206" s="5" t="s">
        <v>525</v>
      </c>
      <c r="E206" s="5">
        <v>146808</v>
      </c>
      <c r="F206" s="5">
        <v>47506</v>
      </c>
      <c r="G206" s="5">
        <v>11330</v>
      </c>
      <c r="H206" s="5">
        <v>7409</v>
      </c>
      <c r="I206" s="5">
        <v>80563</v>
      </c>
      <c r="J206" s="5">
        <v>0</v>
      </c>
      <c r="K206" s="5">
        <v>189030</v>
      </c>
      <c r="L206" s="5">
        <v>59063</v>
      </c>
      <c r="M206" s="5">
        <v>12770</v>
      </c>
      <c r="N206" s="5">
        <v>22760</v>
      </c>
      <c r="O206" s="5">
        <v>94437</v>
      </c>
      <c r="P206" s="5">
        <v>0</v>
      </c>
    </row>
    <row r="207" spans="1:16">
      <c r="A207" s="5">
        <v>1382</v>
      </c>
      <c r="B207" s="5">
        <v>9</v>
      </c>
      <c r="C207" s="5" t="s">
        <v>526</v>
      </c>
      <c r="D207" s="5" t="s">
        <v>525</v>
      </c>
      <c r="E207" s="5">
        <v>146808</v>
      </c>
      <c r="F207" s="5">
        <v>47506</v>
      </c>
      <c r="G207" s="5">
        <v>11330</v>
      </c>
      <c r="H207" s="5">
        <v>7409</v>
      </c>
      <c r="I207" s="5">
        <v>80563</v>
      </c>
      <c r="J207" s="5">
        <v>0</v>
      </c>
      <c r="K207" s="5">
        <v>189030</v>
      </c>
      <c r="L207" s="5">
        <v>59063</v>
      </c>
      <c r="M207" s="5">
        <v>12770</v>
      </c>
      <c r="N207" s="5">
        <v>22760</v>
      </c>
      <c r="O207" s="5">
        <v>94437</v>
      </c>
      <c r="P207" s="5">
        <v>0</v>
      </c>
    </row>
    <row r="208" spans="1:16">
      <c r="A208" s="5">
        <v>1382</v>
      </c>
      <c r="B208" s="5">
        <v>2</v>
      </c>
      <c r="C208" s="5" t="s">
        <v>527</v>
      </c>
      <c r="D208" s="5" t="s">
        <v>528</v>
      </c>
      <c r="E208" s="5">
        <v>81206</v>
      </c>
      <c r="F208" s="5">
        <v>9394</v>
      </c>
      <c r="G208" s="5">
        <v>11646</v>
      </c>
      <c r="H208" s="5">
        <v>22285</v>
      </c>
      <c r="I208" s="5">
        <v>37882</v>
      </c>
      <c r="J208" s="5">
        <v>0</v>
      </c>
      <c r="K208" s="5">
        <v>86751</v>
      </c>
      <c r="L208" s="5">
        <v>16645</v>
      </c>
      <c r="M208" s="5">
        <v>11021</v>
      </c>
      <c r="N208" s="5">
        <v>21212</v>
      </c>
      <c r="O208" s="5">
        <v>37873</v>
      </c>
      <c r="P208" s="5">
        <v>0</v>
      </c>
    </row>
    <row r="209" spans="1:16">
      <c r="A209" s="5">
        <v>1382</v>
      </c>
      <c r="B209" s="5">
        <v>7</v>
      </c>
      <c r="C209" s="5" t="s">
        <v>529</v>
      </c>
      <c r="D209" s="5" t="s">
        <v>530</v>
      </c>
      <c r="E209" s="5">
        <v>81206</v>
      </c>
      <c r="F209" s="5">
        <v>9394</v>
      </c>
      <c r="G209" s="5">
        <v>11646</v>
      </c>
      <c r="H209" s="5">
        <v>22285</v>
      </c>
      <c r="I209" s="5">
        <v>37882</v>
      </c>
      <c r="J209" s="5">
        <v>0</v>
      </c>
      <c r="K209" s="5">
        <v>86751</v>
      </c>
      <c r="L209" s="5">
        <v>16645</v>
      </c>
      <c r="M209" s="5">
        <v>11021</v>
      </c>
      <c r="N209" s="5">
        <v>21212</v>
      </c>
      <c r="O209" s="5">
        <v>37873</v>
      </c>
      <c r="P209" s="5">
        <v>0</v>
      </c>
    </row>
    <row r="210" spans="1:16">
      <c r="A210" s="5">
        <v>1382</v>
      </c>
      <c r="B210" s="5">
        <v>19</v>
      </c>
      <c r="C210" s="5" t="s">
        <v>531</v>
      </c>
      <c r="D210" s="5" t="s">
        <v>532</v>
      </c>
      <c r="E210" s="5">
        <v>720</v>
      </c>
      <c r="F210" s="5">
        <v>0</v>
      </c>
      <c r="G210" s="5">
        <v>0</v>
      </c>
      <c r="H210" s="5">
        <v>640</v>
      </c>
      <c r="I210" s="5">
        <v>80</v>
      </c>
      <c r="J210" s="5">
        <v>0</v>
      </c>
      <c r="K210" s="5">
        <v>1360</v>
      </c>
      <c r="L210" s="5">
        <v>0</v>
      </c>
      <c r="M210" s="5">
        <v>0</v>
      </c>
      <c r="N210" s="5">
        <v>1130</v>
      </c>
      <c r="O210" s="5">
        <v>230</v>
      </c>
      <c r="P210" s="5">
        <v>0</v>
      </c>
    </row>
    <row r="211" spans="1:16">
      <c r="A211" s="5">
        <v>1382</v>
      </c>
      <c r="B211" s="5">
        <v>4</v>
      </c>
      <c r="C211" s="5" t="s">
        <v>533</v>
      </c>
      <c r="D211" s="5" t="s">
        <v>534</v>
      </c>
      <c r="E211" s="5">
        <v>73938</v>
      </c>
      <c r="F211" s="5">
        <v>9231</v>
      </c>
      <c r="G211" s="5">
        <v>11372</v>
      </c>
      <c r="H211" s="5">
        <v>21645</v>
      </c>
      <c r="I211" s="5">
        <v>31690</v>
      </c>
      <c r="J211" s="5">
        <v>0</v>
      </c>
      <c r="K211" s="5">
        <v>79102</v>
      </c>
      <c r="L211" s="5">
        <v>14130</v>
      </c>
      <c r="M211" s="5">
        <v>10671</v>
      </c>
      <c r="N211" s="5">
        <v>20082</v>
      </c>
      <c r="O211" s="5">
        <v>34219</v>
      </c>
      <c r="P211" s="5">
        <v>0</v>
      </c>
    </row>
    <row r="212" spans="1:16">
      <c r="A212" s="5">
        <v>1382</v>
      </c>
      <c r="B212" s="5">
        <v>4</v>
      </c>
      <c r="C212" s="5" t="s">
        <v>535</v>
      </c>
      <c r="D212" s="5" t="s">
        <v>536</v>
      </c>
      <c r="E212" s="5">
        <v>6441</v>
      </c>
      <c r="F212" s="5">
        <v>163</v>
      </c>
      <c r="G212" s="5">
        <v>273</v>
      </c>
      <c r="H212" s="5">
        <v>0</v>
      </c>
      <c r="I212" s="5">
        <v>6004</v>
      </c>
      <c r="J212" s="5">
        <v>0</v>
      </c>
      <c r="K212" s="5">
        <v>6178</v>
      </c>
      <c r="L212" s="5">
        <v>2516</v>
      </c>
      <c r="M212" s="5">
        <v>349</v>
      </c>
      <c r="N212" s="5">
        <v>0</v>
      </c>
      <c r="O212" s="5">
        <v>3313</v>
      </c>
      <c r="P212" s="5">
        <v>0</v>
      </c>
    </row>
    <row r="213" spans="1:16">
      <c r="A213" s="5">
        <v>1382</v>
      </c>
      <c r="B213" s="5">
        <v>4</v>
      </c>
      <c r="C213" s="5" t="s">
        <v>537</v>
      </c>
      <c r="D213" s="5" t="s">
        <v>538</v>
      </c>
      <c r="E213" s="5">
        <v>108</v>
      </c>
      <c r="F213" s="5">
        <v>0</v>
      </c>
      <c r="G213" s="5">
        <v>0</v>
      </c>
      <c r="H213" s="5">
        <v>0</v>
      </c>
      <c r="I213" s="5">
        <v>108</v>
      </c>
      <c r="J213" s="5">
        <v>0</v>
      </c>
      <c r="K213" s="5">
        <v>111</v>
      </c>
      <c r="L213" s="5">
        <v>0</v>
      </c>
      <c r="M213" s="5">
        <v>0</v>
      </c>
      <c r="N213" s="5">
        <v>0</v>
      </c>
      <c r="O213" s="5">
        <v>111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17" t="s">
        <v>159</v>
      </c>
      <c r="B1" s="17"/>
      <c r="C1" s="16" t="str">
        <f>CONCATENATE("11-",'فهرست جداول'!E2,"-",MID('فهرست جداول'!A1, 58,10), "                  (میلیون ریال)")</f>
        <v>11-خلاصه آمار کارگاه‏ها بر 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21" customHeight="1" thickBot="1">
      <c r="A2" s="22" t="s">
        <v>128</v>
      </c>
      <c r="B2" s="22" t="s">
        <v>152</v>
      </c>
      <c r="C2" s="25" t="s">
        <v>11</v>
      </c>
      <c r="D2" s="25" t="s">
        <v>86</v>
      </c>
      <c r="E2" s="25"/>
      <c r="F2" s="25"/>
      <c r="G2" s="25"/>
      <c r="H2" s="25"/>
      <c r="I2" s="25"/>
      <c r="J2" s="25"/>
      <c r="K2" s="25" t="s">
        <v>89</v>
      </c>
      <c r="L2" s="25" t="s">
        <v>154</v>
      </c>
      <c r="M2" s="25"/>
      <c r="N2" s="26" t="s">
        <v>158</v>
      </c>
      <c r="O2" s="26" t="s">
        <v>155</v>
      </c>
      <c r="P2" s="25" t="s">
        <v>157</v>
      </c>
      <c r="Q2" s="25"/>
      <c r="R2" s="25" t="s">
        <v>124</v>
      </c>
      <c r="S2" s="25" t="s">
        <v>125</v>
      </c>
      <c r="T2" s="25" t="s">
        <v>87</v>
      </c>
      <c r="U2" s="25" t="s">
        <v>88</v>
      </c>
      <c r="V2" s="25"/>
      <c r="W2" s="25" t="s">
        <v>90</v>
      </c>
      <c r="X2" s="25" t="s">
        <v>91</v>
      </c>
      <c r="Y2" s="25"/>
    </row>
    <row r="3" spans="1:25" ht="21" customHeight="1" thickBot="1">
      <c r="A3" s="27"/>
      <c r="B3" s="27"/>
      <c r="C3" s="25"/>
      <c r="D3" s="25" t="s">
        <v>92</v>
      </c>
      <c r="E3" s="25"/>
      <c r="F3" s="25"/>
      <c r="G3" s="25" t="s">
        <v>93</v>
      </c>
      <c r="H3" s="25"/>
      <c r="I3" s="25" t="s">
        <v>94</v>
      </c>
      <c r="J3" s="25"/>
      <c r="K3" s="25"/>
      <c r="L3" s="25"/>
      <c r="M3" s="25"/>
      <c r="N3" s="28"/>
      <c r="O3" s="28"/>
      <c r="P3" s="26" t="s">
        <v>98</v>
      </c>
      <c r="Q3" s="26" t="s">
        <v>99</v>
      </c>
      <c r="R3" s="25"/>
      <c r="S3" s="25"/>
      <c r="T3" s="29"/>
      <c r="U3" s="25"/>
      <c r="V3" s="25"/>
      <c r="W3" s="29"/>
      <c r="X3" s="25" t="s">
        <v>95</v>
      </c>
      <c r="Y3" s="25" t="s">
        <v>96</v>
      </c>
    </row>
    <row r="4" spans="1:25" ht="24" customHeight="1" thickBot="1">
      <c r="A4" s="27"/>
      <c r="B4" s="27"/>
      <c r="C4" s="25"/>
      <c r="D4" s="32" t="s">
        <v>2</v>
      </c>
      <c r="E4" s="32" t="s">
        <v>97</v>
      </c>
      <c r="F4" s="32" t="s">
        <v>7</v>
      </c>
      <c r="G4" s="32" t="s">
        <v>97</v>
      </c>
      <c r="H4" s="32" t="s">
        <v>7</v>
      </c>
      <c r="I4" s="32" t="s">
        <v>97</v>
      </c>
      <c r="J4" s="32" t="s">
        <v>7</v>
      </c>
      <c r="K4" s="25"/>
      <c r="L4" s="32" t="s">
        <v>156</v>
      </c>
      <c r="M4" s="33" t="s">
        <v>153</v>
      </c>
      <c r="N4" s="30"/>
      <c r="O4" s="30"/>
      <c r="P4" s="30"/>
      <c r="Q4" s="30"/>
      <c r="R4" s="25"/>
      <c r="S4" s="25"/>
      <c r="T4" s="29"/>
      <c r="U4" s="32" t="s">
        <v>20</v>
      </c>
      <c r="V4" s="32" t="s">
        <v>21</v>
      </c>
      <c r="W4" s="29"/>
      <c r="X4" s="25"/>
      <c r="Y4" s="25"/>
    </row>
    <row r="5" spans="1:25">
      <c r="A5" s="5">
        <v>1382</v>
      </c>
      <c r="B5" s="5" t="s">
        <v>539</v>
      </c>
      <c r="C5" s="5">
        <v>22794</v>
      </c>
      <c r="D5" s="5">
        <v>1283943</v>
      </c>
      <c r="E5" s="5">
        <v>1183059</v>
      </c>
      <c r="F5" s="5">
        <v>100884</v>
      </c>
      <c r="G5" s="5">
        <v>1164597</v>
      </c>
      <c r="H5" s="5">
        <v>100494</v>
      </c>
      <c r="I5" s="5">
        <v>18462</v>
      </c>
      <c r="J5" s="5">
        <v>390</v>
      </c>
      <c r="K5" s="5">
        <v>43485039</v>
      </c>
      <c r="L5" s="5">
        <v>276894152</v>
      </c>
      <c r="M5" s="5">
        <v>42505377</v>
      </c>
      <c r="N5" s="5">
        <v>458231987</v>
      </c>
      <c r="O5" s="5">
        <v>582524094</v>
      </c>
      <c r="P5" s="5">
        <v>37838384</v>
      </c>
      <c r="Q5" s="5">
        <v>3538087</v>
      </c>
      <c r="R5" s="5">
        <v>298915532</v>
      </c>
      <c r="S5" s="5">
        <v>480696874</v>
      </c>
      <c r="T5" s="5">
        <v>181781342</v>
      </c>
      <c r="U5" s="5">
        <v>1215724</v>
      </c>
      <c r="V5" s="5">
        <v>16309029</v>
      </c>
      <c r="W5" s="5">
        <v>3137423</v>
      </c>
      <c r="X5" s="5">
        <v>30882531</v>
      </c>
      <c r="Y5" s="5">
        <v>24016662</v>
      </c>
    </row>
    <row r="6" spans="1:25">
      <c r="A6" s="5">
        <v>1382</v>
      </c>
      <c r="B6" s="5" t="s">
        <v>540</v>
      </c>
      <c r="C6" s="5">
        <v>1254</v>
      </c>
      <c r="D6" s="5">
        <v>63868</v>
      </c>
      <c r="E6" s="5">
        <v>58627</v>
      </c>
      <c r="F6" s="5">
        <v>5241</v>
      </c>
      <c r="G6" s="5">
        <v>57164</v>
      </c>
      <c r="H6" s="5">
        <v>5203</v>
      </c>
      <c r="I6" s="5">
        <v>1463</v>
      </c>
      <c r="J6" s="5">
        <v>38</v>
      </c>
      <c r="K6" s="5">
        <v>2212492</v>
      </c>
      <c r="L6" s="5">
        <v>12795153</v>
      </c>
      <c r="M6" s="5">
        <v>1345626</v>
      </c>
      <c r="N6" s="5">
        <v>22194343</v>
      </c>
      <c r="O6" s="5">
        <v>27864609</v>
      </c>
      <c r="P6" s="5">
        <v>2331537</v>
      </c>
      <c r="Q6" s="5">
        <v>229383</v>
      </c>
      <c r="R6" s="5">
        <v>13789895</v>
      </c>
      <c r="S6" s="5">
        <v>25772355</v>
      </c>
      <c r="T6" s="5">
        <v>11982460</v>
      </c>
      <c r="U6" s="5">
        <v>73459</v>
      </c>
      <c r="V6" s="5">
        <v>871201</v>
      </c>
      <c r="W6" s="5">
        <v>129920</v>
      </c>
      <c r="X6" s="5">
        <v>5930698</v>
      </c>
      <c r="Y6" s="5">
        <v>2800738</v>
      </c>
    </row>
    <row r="7" spans="1:25">
      <c r="A7" s="5">
        <v>1382</v>
      </c>
      <c r="B7" s="5" t="s">
        <v>541</v>
      </c>
      <c r="C7" s="5">
        <v>584</v>
      </c>
      <c r="D7" s="5">
        <v>21944</v>
      </c>
      <c r="E7" s="5">
        <v>19736</v>
      </c>
      <c r="F7" s="5">
        <v>2208</v>
      </c>
      <c r="G7" s="5">
        <v>18773</v>
      </c>
      <c r="H7" s="5">
        <v>2186</v>
      </c>
      <c r="I7" s="5">
        <v>963</v>
      </c>
      <c r="J7" s="5">
        <v>22</v>
      </c>
      <c r="K7" s="5">
        <v>472477</v>
      </c>
      <c r="L7" s="5">
        <v>2572139</v>
      </c>
      <c r="M7" s="5">
        <v>224515</v>
      </c>
      <c r="N7" s="5">
        <v>4376688</v>
      </c>
      <c r="O7" s="5">
        <v>5199652</v>
      </c>
      <c r="P7" s="5">
        <v>298333</v>
      </c>
      <c r="Q7" s="5">
        <v>28136</v>
      </c>
      <c r="R7" s="5">
        <v>2823579</v>
      </c>
      <c r="S7" s="5">
        <v>4529050</v>
      </c>
      <c r="T7" s="5">
        <v>1705471</v>
      </c>
      <c r="U7" s="5">
        <v>8186</v>
      </c>
      <c r="V7" s="5">
        <v>83209</v>
      </c>
      <c r="W7" s="5">
        <v>25086</v>
      </c>
      <c r="X7" s="5">
        <v>186509</v>
      </c>
      <c r="Y7" s="5">
        <v>425965</v>
      </c>
    </row>
    <row r="8" spans="1:25">
      <c r="A8" s="5">
        <v>1382</v>
      </c>
      <c r="B8" s="5" t="s">
        <v>542</v>
      </c>
      <c r="C8" s="5">
        <v>170</v>
      </c>
      <c r="D8" s="5">
        <v>7034</v>
      </c>
      <c r="E8" s="5">
        <v>6639</v>
      </c>
      <c r="F8" s="5">
        <v>395</v>
      </c>
      <c r="G8" s="5">
        <v>6459</v>
      </c>
      <c r="H8" s="5">
        <v>395</v>
      </c>
      <c r="I8" s="5">
        <v>180</v>
      </c>
      <c r="J8" s="5">
        <v>0</v>
      </c>
      <c r="K8" s="5">
        <v>183712</v>
      </c>
      <c r="L8" s="5">
        <v>964241</v>
      </c>
      <c r="M8" s="5">
        <v>146438</v>
      </c>
      <c r="N8" s="5">
        <v>1687333</v>
      </c>
      <c r="O8" s="5">
        <v>1837216</v>
      </c>
      <c r="P8" s="5">
        <v>42906</v>
      </c>
      <c r="Q8" s="5">
        <v>5178</v>
      </c>
      <c r="R8" s="5">
        <v>1061401</v>
      </c>
      <c r="S8" s="5">
        <v>1804809</v>
      </c>
      <c r="T8" s="5">
        <v>743408</v>
      </c>
      <c r="U8" s="5">
        <v>1256</v>
      </c>
      <c r="V8" s="5">
        <v>32915</v>
      </c>
      <c r="W8" s="5">
        <v>11101</v>
      </c>
      <c r="X8" s="5">
        <v>133904</v>
      </c>
      <c r="Y8" s="5">
        <v>85199</v>
      </c>
    </row>
    <row r="9" spans="1:25">
      <c r="A9" s="5">
        <v>1382</v>
      </c>
      <c r="B9" s="5" t="s">
        <v>543</v>
      </c>
      <c r="C9" s="5">
        <v>3058</v>
      </c>
      <c r="D9" s="5">
        <v>151260</v>
      </c>
      <c r="E9" s="5">
        <v>143972</v>
      </c>
      <c r="F9" s="5">
        <v>7288</v>
      </c>
      <c r="G9" s="5">
        <v>140773</v>
      </c>
      <c r="H9" s="5">
        <v>7261</v>
      </c>
      <c r="I9" s="5">
        <v>3199</v>
      </c>
      <c r="J9" s="5">
        <v>27</v>
      </c>
      <c r="K9" s="5">
        <v>5088618</v>
      </c>
      <c r="L9" s="5">
        <v>28630634</v>
      </c>
      <c r="M9" s="5">
        <v>3704137</v>
      </c>
      <c r="N9" s="5">
        <v>54329281</v>
      </c>
      <c r="O9" s="5">
        <v>64857332</v>
      </c>
      <c r="P9" s="5">
        <v>3254793</v>
      </c>
      <c r="Q9" s="5">
        <v>340753</v>
      </c>
      <c r="R9" s="5">
        <v>32383564</v>
      </c>
      <c r="S9" s="5">
        <v>57186857</v>
      </c>
      <c r="T9" s="5">
        <v>24803294</v>
      </c>
      <c r="U9" s="5">
        <v>55620</v>
      </c>
      <c r="V9" s="5">
        <v>1216317</v>
      </c>
      <c r="W9" s="5">
        <v>204898</v>
      </c>
      <c r="X9" s="5">
        <v>3641637</v>
      </c>
      <c r="Y9" s="5">
        <v>5445406</v>
      </c>
    </row>
    <row r="10" spans="1:25">
      <c r="A10" s="5">
        <v>1382</v>
      </c>
      <c r="B10" s="5" t="s">
        <v>544</v>
      </c>
      <c r="C10" s="5">
        <v>396</v>
      </c>
      <c r="D10" s="5">
        <v>13208</v>
      </c>
      <c r="E10" s="5">
        <v>11981</v>
      </c>
      <c r="F10" s="5">
        <v>1227</v>
      </c>
      <c r="G10" s="5">
        <v>11837</v>
      </c>
      <c r="H10" s="5">
        <v>1227</v>
      </c>
      <c r="I10" s="5">
        <v>144</v>
      </c>
      <c r="J10" s="5">
        <v>0</v>
      </c>
      <c r="K10" s="5">
        <v>680198</v>
      </c>
      <c r="L10" s="5">
        <v>3911071</v>
      </c>
      <c r="M10" s="5">
        <v>647731</v>
      </c>
      <c r="N10" s="5">
        <v>5416048</v>
      </c>
      <c r="O10" s="5">
        <v>13651540</v>
      </c>
      <c r="P10" s="5">
        <v>766469</v>
      </c>
      <c r="Q10" s="5">
        <v>40755</v>
      </c>
      <c r="R10" s="5">
        <v>4168027</v>
      </c>
      <c r="S10" s="5">
        <v>6366413</v>
      </c>
      <c r="T10" s="5">
        <v>2198385</v>
      </c>
      <c r="U10" s="5">
        <v>3881</v>
      </c>
      <c r="V10" s="5">
        <v>221265</v>
      </c>
      <c r="W10" s="5">
        <v>37827</v>
      </c>
      <c r="X10" s="5">
        <v>234307</v>
      </c>
      <c r="Y10" s="5">
        <v>911724</v>
      </c>
    </row>
    <row r="11" spans="1:25">
      <c r="A11" s="5">
        <v>1382</v>
      </c>
      <c r="B11" s="5" t="s">
        <v>545</v>
      </c>
      <c r="C11" s="5">
        <v>33</v>
      </c>
      <c r="D11" s="5">
        <v>1303</v>
      </c>
      <c r="E11" s="5">
        <v>1196</v>
      </c>
      <c r="F11" s="5">
        <v>107</v>
      </c>
      <c r="G11" s="5">
        <v>1171</v>
      </c>
      <c r="H11" s="5">
        <v>107</v>
      </c>
      <c r="I11" s="5">
        <v>25</v>
      </c>
      <c r="J11" s="5">
        <v>0</v>
      </c>
      <c r="K11" s="5">
        <v>39973</v>
      </c>
      <c r="L11" s="5">
        <v>86493</v>
      </c>
      <c r="M11" s="5">
        <v>4083</v>
      </c>
      <c r="N11" s="5">
        <v>265500</v>
      </c>
      <c r="O11" s="5">
        <v>289598</v>
      </c>
      <c r="P11" s="5">
        <v>11684</v>
      </c>
      <c r="Q11" s="5">
        <v>1484</v>
      </c>
      <c r="R11" s="5">
        <v>121657</v>
      </c>
      <c r="S11" s="5">
        <v>279443</v>
      </c>
      <c r="T11" s="5">
        <v>157787</v>
      </c>
      <c r="U11" s="5">
        <v>1723</v>
      </c>
      <c r="V11" s="5">
        <v>10320</v>
      </c>
      <c r="W11" s="5">
        <v>1301</v>
      </c>
      <c r="X11" s="5">
        <v>9587</v>
      </c>
      <c r="Y11" s="5">
        <v>10653</v>
      </c>
    </row>
    <row r="12" spans="1:25">
      <c r="A12" s="5">
        <v>1382</v>
      </c>
      <c r="B12" s="5" t="s">
        <v>546</v>
      </c>
      <c r="C12" s="5">
        <v>93</v>
      </c>
      <c r="D12" s="5">
        <v>8135</v>
      </c>
      <c r="E12" s="5">
        <v>7045</v>
      </c>
      <c r="F12" s="5">
        <v>1090</v>
      </c>
      <c r="G12" s="5">
        <v>7035</v>
      </c>
      <c r="H12" s="5">
        <v>1090</v>
      </c>
      <c r="I12" s="5">
        <v>10</v>
      </c>
      <c r="J12" s="5">
        <v>0</v>
      </c>
      <c r="K12" s="5">
        <v>308128</v>
      </c>
      <c r="L12" s="5">
        <v>1549072</v>
      </c>
      <c r="M12" s="5">
        <v>928912</v>
      </c>
      <c r="N12" s="5">
        <v>6359726</v>
      </c>
      <c r="O12" s="5">
        <v>6583063</v>
      </c>
      <c r="P12" s="5">
        <v>1741108</v>
      </c>
      <c r="Q12" s="5">
        <v>217237</v>
      </c>
      <c r="R12" s="5">
        <v>1619249</v>
      </c>
      <c r="S12" s="5">
        <v>6343692</v>
      </c>
      <c r="T12" s="5">
        <v>4724443</v>
      </c>
      <c r="U12" s="5">
        <v>71845</v>
      </c>
      <c r="V12" s="5">
        <v>338540</v>
      </c>
      <c r="W12" s="5">
        <v>11728</v>
      </c>
      <c r="X12" s="5">
        <v>103624</v>
      </c>
      <c r="Y12" s="5">
        <v>116762</v>
      </c>
    </row>
    <row r="13" spans="1:25">
      <c r="A13" s="5">
        <v>1382</v>
      </c>
      <c r="B13" s="5" t="s">
        <v>547</v>
      </c>
      <c r="C13" s="5">
        <v>7463</v>
      </c>
      <c r="D13" s="5">
        <v>419150</v>
      </c>
      <c r="E13" s="5">
        <v>384886</v>
      </c>
      <c r="F13" s="5">
        <v>34264</v>
      </c>
      <c r="G13" s="5">
        <v>378708</v>
      </c>
      <c r="H13" s="5">
        <v>34196</v>
      </c>
      <c r="I13" s="5">
        <v>6178</v>
      </c>
      <c r="J13" s="5">
        <v>68</v>
      </c>
      <c r="K13" s="5">
        <v>14890437</v>
      </c>
      <c r="L13" s="5">
        <v>114738979</v>
      </c>
      <c r="M13" s="5">
        <v>17998633</v>
      </c>
      <c r="N13" s="5">
        <v>168847175</v>
      </c>
      <c r="O13" s="5">
        <v>215116230</v>
      </c>
      <c r="P13" s="5">
        <v>7345350</v>
      </c>
      <c r="Q13" s="5">
        <v>433344</v>
      </c>
      <c r="R13" s="5">
        <v>119852543</v>
      </c>
      <c r="S13" s="5">
        <v>175720832</v>
      </c>
      <c r="T13" s="5">
        <v>55868289</v>
      </c>
      <c r="U13" s="5">
        <v>303550</v>
      </c>
      <c r="V13" s="5">
        <v>5769472</v>
      </c>
      <c r="W13" s="5">
        <v>1692548</v>
      </c>
      <c r="X13" s="5">
        <v>8629361</v>
      </c>
      <c r="Y13" s="5">
        <v>2823961</v>
      </c>
    </row>
    <row r="14" spans="1:25">
      <c r="A14" s="5">
        <v>1382</v>
      </c>
      <c r="B14" s="5" t="s">
        <v>548</v>
      </c>
      <c r="C14" s="5">
        <v>163</v>
      </c>
      <c r="D14" s="5">
        <v>5835</v>
      </c>
      <c r="E14" s="5">
        <v>5109</v>
      </c>
      <c r="F14" s="5">
        <v>726</v>
      </c>
      <c r="G14" s="5">
        <v>4927</v>
      </c>
      <c r="H14" s="5">
        <v>725</v>
      </c>
      <c r="I14" s="5">
        <v>182</v>
      </c>
      <c r="J14" s="5">
        <v>1</v>
      </c>
      <c r="K14" s="5">
        <v>133293</v>
      </c>
      <c r="L14" s="5">
        <v>989572</v>
      </c>
      <c r="M14" s="5">
        <v>88965</v>
      </c>
      <c r="N14" s="5">
        <v>1529206</v>
      </c>
      <c r="O14" s="5">
        <v>1648043</v>
      </c>
      <c r="P14" s="5">
        <v>387951</v>
      </c>
      <c r="Q14" s="5">
        <v>26348</v>
      </c>
      <c r="R14" s="5">
        <v>1040434</v>
      </c>
      <c r="S14" s="5">
        <v>1615487</v>
      </c>
      <c r="T14" s="5">
        <v>575052</v>
      </c>
      <c r="U14" s="5">
        <v>5202</v>
      </c>
      <c r="V14" s="5">
        <v>32960</v>
      </c>
      <c r="W14" s="5">
        <v>9787</v>
      </c>
      <c r="X14" s="5">
        <v>132268</v>
      </c>
      <c r="Y14" s="5">
        <v>133906</v>
      </c>
    </row>
    <row r="15" spans="1:25">
      <c r="A15" s="5">
        <v>1382</v>
      </c>
      <c r="B15" s="5" t="s">
        <v>549</v>
      </c>
      <c r="C15" s="5">
        <v>62</v>
      </c>
      <c r="D15" s="5">
        <v>3774</v>
      </c>
      <c r="E15" s="5">
        <v>3490</v>
      </c>
      <c r="F15" s="5">
        <v>284</v>
      </c>
      <c r="G15" s="5">
        <v>3450</v>
      </c>
      <c r="H15" s="5">
        <v>283</v>
      </c>
      <c r="I15" s="5">
        <v>40</v>
      </c>
      <c r="J15" s="5">
        <v>1</v>
      </c>
      <c r="K15" s="5">
        <v>96488</v>
      </c>
      <c r="L15" s="5">
        <v>508054</v>
      </c>
      <c r="M15" s="5">
        <v>129798</v>
      </c>
      <c r="N15" s="5">
        <v>974921</v>
      </c>
      <c r="O15" s="5">
        <v>1044289</v>
      </c>
      <c r="P15" s="5">
        <v>86787</v>
      </c>
      <c r="Q15" s="5">
        <v>9965</v>
      </c>
      <c r="R15" s="5">
        <v>564565</v>
      </c>
      <c r="S15" s="5">
        <v>995106</v>
      </c>
      <c r="T15" s="5">
        <v>430542</v>
      </c>
      <c r="U15" s="5">
        <v>79</v>
      </c>
      <c r="V15" s="5">
        <v>38193</v>
      </c>
      <c r="W15" s="5">
        <v>5872</v>
      </c>
      <c r="X15" s="5">
        <v>3294</v>
      </c>
      <c r="Y15" s="5">
        <v>22101</v>
      </c>
    </row>
    <row r="16" spans="1:25">
      <c r="A16" s="5">
        <v>1382</v>
      </c>
      <c r="B16" s="5" t="s">
        <v>550</v>
      </c>
      <c r="C16" s="5">
        <v>1515</v>
      </c>
      <c r="D16" s="5">
        <v>82009</v>
      </c>
      <c r="E16" s="5">
        <v>73892</v>
      </c>
      <c r="F16" s="5">
        <v>8117</v>
      </c>
      <c r="G16" s="5">
        <v>72734</v>
      </c>
      <c r="H16" s="5">
        <v>8071</v>
      </c>
      <c r="I16" s="5">
        <v>1158</v>
      </c>
      <c r="J16" s="5">
        <v>46</v>
      </c>
      <c r="K16" s="5">
        <v>2010254</v>
      </c>
      <c r="L16" s="5">
        <v>10553461</v>
      </c>
      <c r="M16" s="5">
        <v>2136952</v>
      </c>
      <c r="N16" s="5">
        <v>16864655</v>
      </c>
      <c r="O16" s="5">
        <v>19701010</v>
      </c>
      <c r="P16" s="5">
        <v>1050164</v>
      </c>
      <c r="Q16" s="5">
        <v>90155</v>
      </c>
      <c r="R16" s="5">
        <v>11291211</v>
      </c>
      <c r="S16" s="5">
        <v>17645293</v>
      </c>
      <c r="T16" s="5">
        <v>6354081</v>
      </c>
      <c r="U16" s="5">
        <v>34934</v>
      </c>
      <c r="V16" s="5">
        <v>465201</v>
      </c>
      <c r="W16" s="5">
        <v>154180</v>
      </c>
      <c r="X16" s="5">
        <v>1283098</v>
      </c>
      <c r="Y16" s="5">
        <v>1387450</v>
      </c>
    </row>
    <row r="17" spans="1:25">
      <c r="A17" s="5">
        <v>1382</v>
      </c>
      <c r="B17" s="5" t="s">
        <v>551</v>
      </c>
      <c r="C17" s="5">
        <v>103</v>
      </c>
      <c r="D17" s="5">
        <v>4550</v>
      </c>
      <c r="E17" s="5">
        <v>3896</v>
      </c>
      <c r="F17" s="5">
        <v>654</v>
      </c>
      <c r="G17" s="5">
        <v>3799</v>
      </c>
      <c r="H17" s="5">
        <v>624</v>
      </c>
      <c r="I17" s="5">
        <v>97</v>
      </c>
      <c r="J17" s="5">
        <v>30</v>
      </c>
      <c r="K17" s="5">
        <v>127685</v>
      </c>
      <c r="L17" s="5">
        <v>389491</v>
      </c>
      <c r="M17" s="5">
        <v>5150</v>
      </c>
      <c r="N17" s="5">
        <v>1183106</v>
      </c>
      <c r="O17" s="5">
        <v>1379157</v>
      </c>
      <c r="P17" s="5">
        <v>83857</v>
      </c>
      <c r="Q17" s="5">
        <v>10399</v>
      </c>
      <c r="R17" s="5">
        <v>500508</v>
      </c>
      <c r="S17" s="5">
        <v>1269016</v>
      </c>
      <c r="T17" s="5">
        <v>768507</v>
      </c>
      <c r="U17" s="5">
        <v>85</v>
      </c>
      <c r="V17" s="5">
        <v>28458</v>
      </c>
      <c r="W17" s="5">
        <v>7813</v>
      </c>
      <c r="X17" s="5">
        <v>31429</v>
      </c>
      <c r="Y17" s="5">
        <v>94191</v>
      </c>
    </row>
    <row r="18" spans="1:25">
      <c r="A18" s="5">
        <v>1382</v>
      </c>
      <c r="B18" s="5" t="s">
        <v>552</v>
      </c>
      <c r="C18" s="5">
        <v>435</v>
      </c>
      <c r="D18" s="5">
        <v>54201</v>
      </c>
      <c r="E18" s="5">
        <v>51311</v>
      </c>
      <c r="F18" s="5">
        <v>2890</v>
      </c>
      <c r="G18" s="5">
        <v>51035</v>
      </c>
      <c r="H18" s="5">
        <v>2881</v>
      </c>
      <c r="I18" s="5">
        <v>276</v>
      </c>
      <c r="J18" s="5">
        <v>9</v>
      </c>
      <c r="K18" s="5">
        <v>3085910</v>
      </c>
      <c r="L18" s="5">
        <v>17717913</v>
      </c>
      <c r="M18" s="5">
        <v>1468677</v>
      </c>
      <c r="N18" s="5">
        <v>33573635</v>
      </c>
      <c r="O18" s="5">
        <v>35960403</v>
      </c>
      <c r="P18" s="5">
        <v>8805158</v>
      </c>
      <c r="Q18" s="5">
        <v>1050721</v>
      </c>
      <c r="R18" s="5">
        <v>20308793</v>
      </c>
      <c r="S18" s="5">
        <v>35065855</v>
      </c>
      <c r="T18" s="5">
        <v>14757062</v>
      </c>
      <c r="U18" s="5">
        <v>250308</v>
      </c>
      <c r="V18" s="5">
        <v>1834189</v>
      </c>
      <c r="W18" s="5">
        <v>60214</v>
      </c>
      <c r="X18" s="5">
        <v>1692277</v>
      </c>
      <c r="Y18" s="5">
        <v>140543</v>
      </c>
    </row>
    <row r="19" spans="1:25">
      <c r="A19" s="5">
        <v>1382</v>
      </c>
      <c r="B19" s="5" t="s">
        <v>553</v>
      </c>
      <c r="C19" s="5">
        <v>238</v>
      </c>
      <c r="D19" s="5">
        <v>20828</v>
      </c>
      <c r="E19" s="5">
        <v>19275</v>
      </c>
      <c r="F19" s="5">
        <v>1553</v>
      </c>
      <c r="G19" s="5">
        <v>19209</v>
      </c>
      <c r="H19" s="5">
        <v>1549</v>
      </c>
      <c r="I19" s="5">
        <v>66</v>
      </c>
      <c r="J19" s="5">
        <v>4</v>
      </c>
      <c r="K19" s="5">
        <v>667552</v>
      </c>
      <c r="L19" s="5">
        <v>3091586</v>
      </c>
      <c r="M19" s="5">
        <v>342603</v>
      </c>
      <c r="N19" s="5">
        <v>5160205</v>
      </c>
      <c r="O19" s="5">
        <v>5486903</v>
      </c>
      <c r="P19" s="5">
        <v>448949</v>
      </c>
      <c r="Q19" s="5">
        <v>49318</v>
      </c>
      <c r="R19" s="5">
        <v>3344238</v>
      </c>
      <c r="S19" s="5">
        <v>5415871</v>
      </c>
      <c r="T19" s="5">
        <v>2071633</v>
      </c>
      <c r="U19" s="5">
        <v>3552</v>
      </c>
      <c r="V19" s="5">
        <v>207574</v>
      </c>
      <c r="W19" s="5">
        <v>7496</v>
      </c>
      <c r="X19" s="5">
        <v>235668</v>
      </c>
      <c r="Y19" s="5">
        <v>397798</v>
      </c>
    </row>
    <row r="20" spans="1:25">
      <c r="A20" s="5">
        <v>1382</v>
      </c>
      <c r="B20" s="5" t="s">
        <v>554</v>
      </c>
      <c r="C20" s="5">
        <v>498</v>
      </c>
      <c r="D20" s="5">
        <v>20306</v>
      </c>
      <c r="E20" s="5">
        <v>18780</v>
      </c>
      <c r="F20" s="5">
        <v>1526</v>
      </c>
      <c r="G20" s="5">
        <v>18713</v>
      </c>
      <c r="H20" s="5">
        <v>1522</v>
      </c>
      <c r="I20" s="5">
        <v>67</v>
      </c>
      <c r="J20" s="5">
        <v>4</v>
      </c>
      <c r="K20" s="5">
        <v>532412</v>
      </c>
      <c r="L20" s="5">
        <v>4193345</v>
      </c>
      <c r="M20" s="5">
        <v>763899</v>
      </c>
      <c r="N20" s="5">
        <v>6844095</v>
      </c>
      <c r="O20" s="5">
        <v>11738000</v>
      </c>
      <c r="P20" s="5">
        <v>803306</v>
      </c>
      <c r="Q20" s="5">
        <v>81224</v>
      </c>
      <c r="R20" s="5">
        <v>4498769</v>
      </c>
      <c r="S20" s="5">
        <v>7310327</v>
      </c>
      <c r="T20" s="5">
        <v>2811558</v>
      </c>
      <c r="U20" s="5">
        <v>11159</v>
      </c>
      <c r="V20" s="5">
        <v>343432</v>
      </c>
      <c r="W20" s="5">
        <v>21900</v>
      </c>
      <c r="X20" s="5">
        <v>1060252</v>
      </c>
      <c r="Y20" s="5">
        <v>663651</v>
      </c>
    </row>
    <row r="21" spans="1:25">
      <c r="A21" s="5">
        <v>1382</v>
      </c>
      <c r="B21" s="5" t="s">
        <v>555</v>
      </c>
      <c r="C21" s="5">
        <v>177</v>
      </c>
      <c r="D21" s="5">
        <v>5927</v>
      </c>
      <c r="E21" s="5">
        <v>5331</v>
      </c>
      <c r="F21" s="5">
        <v>596</v>
      </c>
      <c r="G21" s="5">
        <v>5202</v>
      </c>
      <c r="H21" s="5">
        <v>594</v>
      </c>
      <c r="I21" s="5">
        <v>129</v>
      </c>
      <c r="J21" s="5">
        <v>2</v>
      </c>
      <c r="K21" s="5">
        <v>167823</v>
      </c>
      <c r="L21" s="5">
        <v>429646</v>
      </c>
      <c r="M21" s="5">
        <v>25035</v>
      </c>
      <c r="N21" s="5">
        <v>1097877</v>
      </c>
      <c r="O21" s="5">
        <v>1688331</v>
      </c>
      <c r="P21" s="5">
        <v>94599</v>
      </c>
      <c r="Q21" s="5">
        <v>5624</v>
      </c>
      <c r="R21" s="5">
        <v>567351</v>
      </c>
      <c r="S21" s="5">
        <v>1017462</v>
      </c>
      <c r="T21" s="5">
        <v>450111</v>
      </c>
      <c r="U21" s="5">
        <v>3024</v>
      </c>
      <c r="V21" s="5">
        <v>40668</v>
      </c>
      <c r="W21" s="5">
        <v>3315</v>
      </c>
      <c r="X21" s="5">
        <v>-92810</v>
      </c>
      <c r="Y21" s="5">
        <v>69186</v>
      </c>
    </row>
    <row r="22" spans="1:25">
      <c r="A22" s="5">
        <v>1382</v>
      </c>
      <c r="B22" s="5" t="s">
        <v>556</v>
      </c>
      <c r="C22" s="5">
        <v>926</v>
      </c>
      <c r="D22" s="5">
        <v>43698</v>
      </c>
      <c r="E22" s="5">
        <v>40446</v>
      </c>
      <c r="F22" s="5">
        <v>3252</v>
      </c>
      <c r="G22" s="5">
        <v>39491</v>
      </c>
      <c r="H22" s="5">
        <v>3223</v>
      </c>
      <c r="I22" s="5">
        <v>955</v>
      </c>
      <c r="J22" s="5">
        <v>29</v>
      </c>
      <c r="K22" s="5">
        <v>1396737</v>
      </c>
      <c r="L22" s="5">
        <v>10490861</v>
      </c>
      <c r="M22" s="5">
        <v>929051</v>
      </c>
      <c r="N22" s="5">
        <v>16066381</v>
      </c>
      <c r="O22" s="5">
        <v>31690146</v>
      </c>
      <c r="P22" s="5">
        <v>708915</v>
      </c>
      <c r="Q22" s="5">
        <v>61135</v>
      </c>
      <c r="R22" s="5">
        <v>11132651</v>
      </c>
      <c r="S22" s="5">
        <v>16437610</v>
      </c>
      <c r="T22" s="5">
        <v>5304958</v>
      </c>
      <c r="U22" s="5">
        <v>8717</v>
      </c>
      <c r="V22" s="5">
        <v>393138</v>
      </c>
      <c r="W22" s="5">
        <v>73727</v>
      </c>
      <c r="X22" s="5">
        <v>198861</v>
      </c>
      <c r="Y22" s="5">
        <v>791417</v>
      </c>
    </row>
    <row r="23" spans="1:25">
      <c r="A23" s="5">
        <v>1382</v>
      </c>
      <c r="B23" s="5" t="s">
        <v>557</v>
      </c>
      <c r="C23" s="5">
        <v>799</v>
      </c>
      <c r="D23" s="5">
        <v>67729</v>
      </c>
      <c r="E23" s="5">
        <v>62832</v>
      </c>
      <c r="F23" s="5">
        <v>4897</v>
      </c>
      <c r="G23" s="5">
        <v>62388</v>
      </c>
      <c r="H23" s="5">
        <v>4892</v>
      </c>
      <c r="I23" s="5">
        <v>444</v>
      </c>
      <c r="J23" s="5">
        <v>5</v>
      </c>
      <c r="K23" s="5">
        <v>2170006</v>
      </c>
      <c r="L23" s="5">
        <v>11423979</v>
      </c>
      <c r="M23" s="5">
        <v>1994266</v>
      </c>
      <c r="N23" s="5">
        <v>18226789</v>
      </c>
      <c r="O23" s="5">
        <v>23664426</v>
      </c>
      <c r="P23" s="5">
        <v>1059815</v>
      </c>
      <c r="Q23" s="5">
        <v>99455</v>
      </c>
      <c r="R23" s="5">
        <v>12222360</v>
      </c>
      <c r="S23" s="5">
        <v>18859635</v>
      </c>
      <c r="T23" s="5">
        <v>6637275</v>
      </c>
      <c r="U23" s="5">
        <v>176155</v>
      </c>
      <c r="V23" s="5">
        <v>856395</v>
      </c>
      <c r="W23" s="5">
        <v>57977</v>
      </c>
      <c r="X23" s="5">
        <v>1028629</v>
      </c>
      <c r="Y23" s="5">
        <v>803676</v>
      </c>
    </row>
    <row r="24" spans="1:25">
      <c r="A24" s="5">
        <v>1382</v>
      </c>
      <c r="B24" s="5" t="s">
        <v>558</v>
      </c>
      <c r="C24" s="5">
        <v>471</v>
      </c>
      <c r="D24" s="5">
        <v>18902</v>
      </c>
      <c r="E24" s="5">
        <v>17742</v>
      </c>
      <c r="F24" s="5">
        <v>1160</v>
      </c>
      <c r="G24" s="5">
        <v>17421</v>
      </c>
      <c r="H24" s="5">
        <v>1154</v>
      </c>
      <c r="I24" s="5">
        <v>321</v>
      </c>
      <c r="J24" s="5">
        <v>6</v>
      </c>
      <c r="K24" s="5">
        <v>423557</v>
      </c>
      <c r="L24" s="5">
        <v>2728930</v>
      </c>
      <c r="M24" s="5">
        <v>383942</v>
      </c>
      <c r="N24" s="5">
        <v>4039118</v>
      </c>
      <c r="O24" s="5">
        <v>5398064</v>
      </c>
      <c r="P24" s="5">
        <v>209673</v>
      </c>
      <c r="Q24" s="5">
        <v>18888</v>
      </c>
      <c r="R24" s="5">
        <v>2876013</v>
      </c>
      <c r="S24" s="5">
        <v>4221833</v>
      </c>
      <c r="T24" s="5">
        <v>1345819</v>
      </c>
      <c r="U24" s="5">
        <v>1958</v>
      </c>
      <c r="V24" s="5">
        <v>108243</v>
      </c>
      <c r="W24" s="5">
        <v>53361</v>
      </c>
      <c r="X24" s="5">
        <v>259687</v>
      </c>
      <c r="Y24" s="5">
        <v>338748</v>
      </c>
    </row>
    <row r="25" spans="1:25">
      <c r="A25" s="5">
        <v>1382</v>
      </c>
      <c r="B25" s="5" t="s">
        <v>559</v>
      </c>
      <c r="C25" s="5">
        <v>161</v>
      </c>
      <c r="D25" s="5">
        <v>5562</v>
      </c>
      <c r="E25" s="5">
        <v>5264</v>
      </c>
      <c r="F25" s="5">
        <v>298</v>
      </c>
      <c r="G25" s="5">
        <v>5196</v>
      </c>
      <c r="H25" s="5">
        <v>298</v>
      </c>
      <c r="I25" s="5">
        <v>68</v>
      </c>
      <c r="J25" s="5">
        <v>0</v>
      </c>
      <c r="K25" s="5">
        <v>138493</v>
      </c>
      <c r="L25" s="5">
        <v>333952</v>
      </c>
      <c r="M25" s="5">
        <v>46137</v>
      </c>
      <c r="N25" s="5">
        <v>816905</v>
      </c>
      <c r="O25" s="5">
        <v>1972461</v>
      </c>
      <c r="P25" s="5">
        <v>40027</v>
      </c>
      <c r="Q25" s="5">
        <v>4813</v>
      </c>
      <c r="R25" s="5">
        <v>415083</v>
      </c>
      <c r="S25" s="5">
        <v>883085</v>
      </c>
      <c r="T25" s="5">
        <v>468003</v>
      </c>
      <c r="U25" s="5">
        <v>4582</v>
      </c>
      <c r="V25" s="5">
        <v>32673</v>
      </c>
      <c r="W25" s="5">
        <v>15114</v>
      </c>
      <c r="X25" s="5">
        <v>116914</v>
      </c>
      <c r="Y25" s="5">
        <v>111123</v>
      </c>
    </row>
    <row r="26" spans="1:25">
      <c r="A26" s="5">
        <v>1382</v>
      </c>
      <c r="B26" s="5" t="s">
        <v>560</v>
      </c>
      <c r="C26" s="5">
        <v>185</v>
      </c>
      <c r="D26" s="5">
        <v>19514</v>
      </c>
      <c r="E26" s="5">
        <v>17759</v>
      </c>
      <c r="F26" s="5">
        <v>1755</v>
      </c>
      <c r="G26" s="5">
        <v>17669</v>
      </c>
      <c r="H26" s="5">
        <v>1753</v>
      </c>
      <c r="I26" s="5">
        <v>90</v>
      </c>
      <c r="J26" s="5">
        <v>2</v>
      </c>
      <c r="K26" s="5">
        <v>682265</v>
      </c>
      <c r="L26" s="5">
        <v>4449512</v>
      </c>
      <c r="M26" s="5">
        <v>717954</v>
      </c>
      <c r="N26" s="5">
        <v>9023766</v>
      </c>
      <c r="O26" s="5">
        <v>11335414</v>
      </c>
      <c r="P26" s="5">
        <v>1102515</v>
      </c>
      <c r="Q26" s="5">
        <v>126092</v>
      </c>
      <c r="R26" s="5">
        <v>4867505</v>
      </c>
      <c r="S26" s="5">
        <v>9243534</v>
      </c>
      <c r="T26" s="5">
        <v>4376029</v>
      </c>
      <c r="U26" s="5">
        <v>6760</v>
      </c>
      <c r="V26" s="5">
        <v>302714</v>
      </c>
      <c r="W26" s="5">
        <v>88230</v>
      </c>
      <c r="X26" s="5">
        <v>637087</v>
      </c>
      <c r="Y26" s="5">
        <v>1321663</v>
      </c>
    </row>
    <row r="27" spans="1:25">
      <c r="A27" s="5">
        <v>1382</v>
      </c>
      <c r="B27" s="5" t="s">
        <v>561</v>
      </c>
      <c r="C27" s="5">
        <v>279</v>
      </c>
      <c r="D27" s="5">
        <v>11817</v>
      </c>
      <c r="E27" s="5">
        <v>11166</v>
      </c>
      <c r="F27" s="5">
        <v>651</v>
      </c>
      <c r="G27" s="5">
        <v>11000</v>
      </c>
      <c r="H27" s="5">
        <v>647</v>
      </c>
      <c r="I27" s="5">
        <v>166</v>
      </c>
      <c r="J27" s="5">
        <v>4</v>
      </c>
      <c r="K27" s="5">
        <v>301040</v>
      </c>
      <c r="L27" s="5">
        <v>1727164</v>
      </c>
      <c r="M27" s="5">
        <v>89419</v>
      </c>
      <c r="N27" s="5">
        <v>2725500</v>
      </c>
      <c r="O27" s="5">
        <v>3073463</v>
      </c>
      <c r="P27" s="5">
        <v>96786</v>
      </c>
      <c r="Q27" s="5">
        <v>6099</v>
      </c>
      <c r="R27" s="5">
        <v>1873788</v>
      </c>
      <c r="S27" s="5">
        <v>3022679</v>
      </c>
      <c r="T27" s="5">
        <v>1148891</v>
      </c>
      <c r="U27" s="5">
        <v>22569</v>
      </c>
      <c r="V27" s="5">
        <v>98255</v>
      </c>
      <c r="W27" s="5">
        <v>9349</v>
      </c>
      <c r="X27" s="5">
        <v>568269</v>
      </c>
      <c r="Y27" s="5">
        <v>317011</v>
      </c>
    </row>
    <row r="28" spans="1:25">
      <c r="A28" s="5">
        <v>1382</v>
      </c>
      <c r="B28" s="5" t="s">
        <v>562</v>
      </c>
      <c r="C28" s="5">
        <v>42</v>
      </c>
      <c r="D28" s="5">
        <v>1766</v>
      </c>
      <c r="E28" s="5">
        <v>1680</v>
      </c>
      <c r="F28" s="5">
        <v>86</v>
      </c>
      <c r="G28" s="5">
        <v>1654</v>
      </c>
      <c r="H28" s="5">
        <v>86</v>
      </c>
      <c r="I28" s="5">
        <v>26</v>
      </c>
      <c r="J28" s="5">
        <v>0</v>
      </c>
      <c r="K28" s="5">
        <v>35497</v>
      </c>
      <c r="L28" s="5">
        <v>116321</v>
      </c>
      <c r="M28" s="5">
        <v>1893</v>
      </c>
      <c r="N28" s="5">
        <v>193791</v>
      </c>
      <c r="O28" s="5">
        <v>205610</v>
      </c>
      <c r="P28" s="5">
        <v>22762</v>
      </c>
      <c r="Q28" s="5">
        <v>3026</v>
      </c>
      <c r="R28" s="5">
        <v>124688</v>
      </c>
      <c r="S28" s="5">
        <v>209276</v>
      </c>
      <c r="T28" s="5">
        <v>84587</v>
      </c>
      <c r="U28" s="5">
        <v>3766</v>
      </c>
      <c r="V28" s="5">
        <v>12303</v>
      </c>
      <c r="W28" s="5">
        <v>502</v>
      </c>
      <c r="X28" s="5">
        <v>33934</v>
      </c>
      <c r="Y28" s="5">
        <v>49398</v>
      </c>
    </row>
    <row r="29" spans="1:25">
      <c r="A29" s="5">
        <v>1382</v>
      </c>
      <c r="B29" s="5" t="s">
        <v>563</v>
      </c>
      <c r="C29" s="5">
        <v>238</v>
      </c>
      <c r="D29" s="5">
        <v>9021</v>
      </c>
      <c r="E29" s="5">
        <v>8085</v>
      </c>
      <c r="F29" s="5">
        <v>936</v>
      </c>
      <c r="G29" s="5">
        <v>7889</v>
      </c>
      <c r="H29" s="5">
        <v>925</v>
      </c>
      <c r="I29" s="5">
        <v>196</v>
      </c>
      <c r="J29" s="5">
        <v>11</v>
      </c>
      <c r="K29" s="5">
        <v>223254</v>
      </c>
      <c r="L29" s="5">
        <v>1379998</v>
      </c>
      <c r="M29" s="5">
        <v>63550</v>
      </c>
      <c r="N29" s="5">
        <v>2190603</v>
      </c>
      <c r="O29" s="5">
        <v>3469768</v>
      </c>
      <c r="P29" s="5">
        <v>176114</v>
      </c>
      <c r="Q29" s="5">
        <v>21810</v>
      </c>
      <c r="R29" s="5">
        <v>1476098</v>
      </c>
      <c r="S29" s="5">
        <v>2262389</v>
      </c>
      <c r="T29" s="5">
        <v>786291</v>
      </c>
      <c r="U29" s="5">
        <v>11145</v>
      </c>
      <c r="V29" s="5">
        <v>48376</v>
      </c>
      <c r="W29" s="5">
        <v>11257</v>
      </c>
      <c r="X29" s="5">
        <v>119947</v>
      </c>
      <c r="Y29" s="5">
        <v>76093</v>
      </c>
    </row>
    <row r="30" spans="1:25">
      <c r="A30" s="5">
        <v>1382</v>
      </c>
      <c r="B30" s="5" t="s">
        <v>564</v>
      </c>
      <c r="C30" s="5">
        <v>712</v>
      </c>
      <c r="D30" s="5">
        <v>43271</v>
      </c>
      <c r="E30" s="5">
        <v>36947</v>
      </c>
      <c r="F30" s="5">
        <v>6324</v>
      </c>
      <c r="G30" s="5">
        <v>36381</v>
      </c>
      <c r="H30" s="5">
        <v>6290</v>
      </c>
      <c r="I30" s="5">
        <v>566</v>
      </c>
      <c r="J30" s="5">
        <v>34</v>
      </c>
      <c r="K30" s="5">
        <v>1203828</v>
      </c>
      <c r="L30" s="5">
        <v>4398092</v>
      </c>
      <c r="M30" s="5">
        <v>1000865</v>
      </c>
      <c r="N30" s="5">
        <v>7247868</v>
      </c>
      <c r="O30" s="5">
        <v>9006625</v>
      </c>
      <c r="P30" s="5">
        <v>178093</v>
      </c>
      <c r="Q30" s="5">
        <v>15979</v>
      </c>
      <c r="R30" s="5">
        <v>4706529</v>
      </c>
      <c r="S30" s="5">
        <v>7741883</v>
      </c>
      <c r="T30" s="5">
        <v>3035354</v>
      </c>
      <c r="U30" s="5">
        <v>16865</v>
      </c>
      <c r="V30" s="5">
        <v>260515</v>
      </c>
      <c r="W30" s="5">
        <v>103591</v>
      </c>
      <c r="X30" s="5">
        <v>424508</v>
      </c>
      <c r="Y30" s="5">
        <v>619356</v>
      </c>
    </row>
    <row r="31" spans="1:25">
      <c r="A31" s="5">
        <v>1382</v>
      </c>
      <c r="B31" s="5" t="s">
        <v>565</v>
      </c>
      <c r="C31" s="5">
        <v>214</v>
      </c>
      <c r="D31" s="5">
        <v>12075</v>
      </c>
      <c r="E31" s="5">
        <v>11336</v>
      </c>
      <c r="F31" s="5">
        <v>739</v>
      </c>
      <c r="G31" s="5">
        <v>11142</v>
      </c>
      <c r="H31" s="5">
        <v>715</v>
      </c>
      <c r="I31" s="5">
        <v>194</v>
      </c>
      <c r="J31" s="5">
        <v>24</v>
      </c>
      <c r="K31" s="5">
        <v>427719</v>
      </c>
      <c r="L31" s="5">
        <v>1499266</v>
      </c>
      <c r="M31" s="5">
        <v>322585</v>
      </c>
      <c r="N31" s="5">
        <v>2809321</v>
      </c>
      <c r="O31" s="5">
        <v>3349033</v>
      </c>
      <c r="P31" s="5">
        <v>71368</v>
      </c>
      <c r="Q31" s="5">
        <v>6817</v>
      </c>
      <c r="R31" s="5">
        <v>1730537</v>
      </c>
      <c r="S31" s="5">
        <v>2987268</v>
      </c>
      <c r="T31" s="5">
        <v>1256731</v>
      </c>
      <c r="U31" s="5">
        <v>8649</v>
      </c>
      <c r="V31" s="5">
        <v>140996</v>
      </c>
      <c r="W31" s="5">
        <v>10294</v>
      </c>
      <c r="X31" s="5">
        <v>191600</v>
      </c>
      <c r="Y31" s="5">
        <v>180257</v>
      </c>
    </row>
    <row r="32" spans="1:25">
      <c r="A32" s="5">
        <v>1382</v>
      </c>
      <c r="B32" s="5" t="s">
        <v>566</v>
      </c>
      <c r="C32" s="5">
        <v>664</v>
      </c>
      <c r="D32" s="5">
        <v>38777</v>
      </c>
      <c r="E32" s="5">
        <v>35340</v>
      </c>
      <c r="F32" s="5">
        <v>3437</v>
      </c>
      <c r="G32" s="5">
        <v>35006</v>
      </c>
      <c r="H32" s="5">
        <v>3431</v>
      </c>
      <c r="I32" s="5">
        <v>334</v>
      </c>
      <c r="J32" s="5">
        <v>6</v>
      </c>
      <c r="K32" s="5">
        <v>1097734</v>
      </c>
      <c r="L32" s="5">
        <v>6110046</v>
      </c>
      <c r="M32" s="5">
        <v>865933</v>
      </c>
      <c r="N32" s="5">
        <v>10036820</v>
      </c>
      <c r="O32" s="5">
        <v>13275430</v>
      </c>
      <c r="P32" s="5">
        <v>442511</v>
      </c>
      <c r="Q32" s="5">
        <v>38993</v>
      </c>
      <c r="R32" s="5">
        <v>6487224</v>
      </c>
      <c r="S32" s="5">
        <v>10404197</v>
      </c>
      <c r="T32" s="5">
        <v>3916973</v>
      </c>
      <c r="U32" s="5">
        <v>15857</v>
      </c>
      <c r="V32" s="5">
        <v>233131</v>
      </c>
      <c r="W32" s="5">
        <v>32859</v>
      </c>
      <c r="X32" s="5">
        <v>940047</v>
      </c>
      <c r="Y32" s="5">
        <v>469636</v>
      </c>
    </row>
    <row r="33" spans="1:25">
      <c r="A33" s="5">
        <v>1382</v>
      </c>
      <c r="B33" s="5" t="s">
        <v>567</v>
      </c>
      <c r="C33" s="5">
        <v>784</v>
      </c>
      <c r="D33" s="5">
        <v>63516</v>
      </c>
      <c r="E33" s="5">
        <v>59079</v>
      </c>
      <c r="F33" s="5">
        <v>4437</v>
      </c>
      <c r="G33" s="5">
        <v>58815</v>
      </c>
      <c r="H33" s="5">
        <v>4433</v>
      </c>
      <c r="I33" s="5">
        <v>264</v>
      </c>
      <c r="J33" s="5">
        <v>4</v>
      </c>
      <c r="K33" s="5">
        <v>2418149</v>
      </c>
      <c r="L33" s="5">
        <v>13819114</v>
      </c>
      <c r="M33" s="5">
        <v>1967254</v>
      </c>
      <c r="N33" s="5">
        <v>26336617</v>
      </c>
      <c r="O33" s="5">
        <v>30886353</v>
      </c>
      <c r="P33" s="5">
        <v>4235616</v>
      </c>
      <c r="Q33" s="5">
        <v>330502</v>
      </c>
      <c r="R33" s="5">
        <v>15178494</v>
      </c>
      <c r="S33" s="5">
        <v>27320677</v>
      </c>
      <c r="T33" s="5">
        <v>12142183</v>
      </c>
      <c r="U33" s="5">
        <v>45589</v>
      </c>
      <c r="V33" s="5">
        <v>981637</v>
      </c>
      <c r="W33" s="5">
        <v>141380</v>
      </c>
      <c r="X33" s="5">
        <v>1957233</v>
      </c>
      <c r="Y33" s="5">
        <v>860791</v>
      </c>
    </row>
    <row r="34" spans="1:25">
      <c r="A34" s="5">
        <v>1382</v>
      </c>
      <c r="B34" s="5" t="s">
        <v>568</v>
      </c>
      <c r="C34" s="5">
        <v>147</v>
      </c>
      <c r="D34" s="5">
        <v>11644</v>
      </c>
      <c r="E34" s="5">
        <v>10956</v>
      </c>
      <c r="F34" s="5">
        <v>688</v>
      </c>
      <c r="G34" s="5">
        <v>10884</v>
      </c>
      <c r="H34" s="5">
        <v>682</v>
      </c>
      <c r="I34" s="5">
        <v>72</v>
      </c>
      <c r="J34" s="5">
        <v>6</v>
      </c>
      <c r="K34" s="5">
        <v>804599</v>
      </c>
      <c r="L34" s="5">
        <v>8152942</v>
      </c>
      <c r="M34" s="5">
        <v>3149863</v>
      </c>
      <c r="N34" s="5">
        <v>15830049</v>
      </c>
      <c r="O34" s="5">
        <v>15482228</v>
      </c>
      <c r="P34" s="5">
        <v>1020328</v>
      </c>
      <c r="Q34" s="5">
        <v>116874</v>
      </c>
      <c r="R34" s="5">
        <v>10096751</v>
      </c>
      <c r="S34" s="5">
        <v>16157546</v>
      </c>
      <c r="T34" s="5">
        <v>6060795</v>
      </c>
      <c r="U34" s="5">
        <v>54773</v>
      </c>
      <c r="V34" s="5">
        <v>1062186</v>
      </c>
      <c r="W34" s="5">
        <v>42819</v>
      </c>
      <c r="X34" s="5">
        <v>247876</v>
      </c>
      <c r="Y34" s="5">
        <v>1245661</v>
      </c>
    </row>
    <row r="35" spans="1:25">
      <c r="A35" s="5">
        <v>1382</v>
      </c>
      <c r="B35" s="5" t="s">
        <v>569</v>
      </c>
      <c r="C35" s="5">
        <v>332</v>
      </c>
      <c r="D35" s="5">
        <v>13376</v>
      </c>
      <c r="E35" s="5">
        <v>12333</v>
      </c>
      <c r="F35" s="5">
        <v>1043</v>
      </c>
      <c r="G35" s="5">
        <v>11951</v>
      </c>
      <c r="H35" s="5">
        <v>1040</v>
      </c>
      <c r="I35" s="5">
        <v>382</v>
      </c>
      <c r="J35" s="5">
        <v>3</v>
      </c>
      <c r="K35" s="5">
        <v>341579</v>
      </c>
      <c r="L35" s="5">
        <v>1503352</v>
      </c>
      <c r="M35" s="5">
        <v>61938</v>
      </c>
      <c r="N35" s="5">
        <v>2562842</v>
      </c>
      <c r="O35" s="5">
        <v>3171376</v>
      </c>
      <c r="P35" s="5">
        <v>67978</v>
      </c>
      <c r="Q35" s="5">
        <v>6109</v>
      </c>
      <c r="R35" s="5">
        <v>1659802</v>
      </c>
      <c r="S35" s="5">
        <v>2714643</v>
      </c>
      <c r="T35" s="5">
        <v>1054840</v>
      </c>
      <c r="U35" s="5">
        <v>4718</v>
      </c>
      <c r="V35" s="5">
        <v>66586</v>
      </c>
      <c r="W35" s="5">
        <v>18302</v>
      </c>
      <c r="X35" s="5">
        <v>210641</v>
      </c>
      <c r="Y35" s="5">
        <v>482372</v>
      </c>
    </row>
    <row r="36" spans="1:25">
      <c r="A36" s="5">
        <v>1382</v>
      </c>
      <c r="B36" s="5" t="s">
        <v>570</v>
      </c>
      <c r="C36" s="5">
        <v>598</v>
      </c>
      <c r="D36" s="5">
        <v>39943</v>
      </c>
      <c r="E36" s="5">
        <v>36928</v>
      </c>
      <c r="F36" s="5">
        <v>3015</v>
      </c>
      <c r="G36" s="5">
        <v>36721</v>
      </c>
      <c r="H36" s="5">
        <v>3011</v>
      </c>
      <c r="I36" s="5">
        <v>207</v>
      </c>
      <c r="J36" s="5">
        <v>4</v>
      </c>
      <c r="K36" s="5">
        <v>1123133</v>
      </c>
      <c r="L36" s="5">
        <v>5639771</v>
      </c>
      <c r="M36" s="5">
        <v>949574</v>
      </c>
      <c r="N36" s="5">
        <v>9421823</v>
      </c>
      <c r="O36" s="5">
        <v>12498320</v>
      </c>
      <c r="P36" s="5">
        <v>852932</v>
      </c>
      <c r="Q36" s="5">
        <v>61470</v>
      </c>
      <c r="R36" s="5">
        <v>6132225</v>
      </c>
      <c r="S36" s="5">
        <v>9892753</v>
      </c>
      <c r="T36" s="5">
        <v>3760528</v>
      </c>
      <c r="U36" s="5">
        <v>5758</v>
      </c>
      <c r="V36" s="5">
        <v>177967</v>
      </c>
      <c r="W36" s="5">
        <v>93675</v>
      </c>
      <c r="X36" s="5">
        <v>732195</v>
      </c>
      <c r="Y36" s="5">
        <v>820225</v>
      </c>
    </row>
  </sheetData>
  <mergeCells count="24"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T2:T4"/>
    <mergeCell ref="U2:V3"/>
    <mergeCell ref="W2:W4"/>
    <mergeCell ref="L2:M3"/>
    <mergeCell ref="O2:O4"/>
    <mergeCell ref="R2:R4"/>
    <mergeCell ref="A1:B1"/>
    <mergeCell ref="X3:X4"/>
    <mergeCell ref="C1:Y1"/>
    <mergeCell ref="A2:A4"/>
    <mergeCell ref="B2:B4"/>
    <mergeCell ref="C2:C4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17" t="s">
        <v>159</v>
      </c>
      <c r="B1" s="17"/>
      <c r="C1" s="16" t="str">
        <f>CONCATENATE("12-",'فهرست جداول'!E3,"-",MID('فهرست جداول'!A1, 58,10))</f>
        <v>12-شاغلان کارگاه‏ها بر حسب سطح مهارت و استان-82 کل کشور</v>
      </c>
      <c r="D1" s="16"/>
      <c r="E1" s="16"/>
      <c r="F1" s="16"/>
      <c r="G1" s="16"/>
      <c r="H1" s="16"/>
      <c r="I1" s="16"/>
    </row>
    <row r="2" spans="1:9" ht="21" customHeight="1" thickBot="1">
      <c r="A2" s="34" t="s">
        <v>128</v>
      </c>
      <c r="B2" s="34" t="s">
        <v>152</v>
      </c>
      <c r="C2" s="26" t="s">
        <v>4</v>
      </c>
      <c r="D2" s="25" t="s">
        <v>5</v>
      </c>
      <c r="E2" s="25"/>
      <c r="F2" s="25"/>
      <c r="G2" s="25"/>
      <c r="H2" s="25"/>
      <c r="I2" s="26" t="s">
        <v>6</v>
      </c>
    </row>
    <row r="3" spans="1:9" ht="22.5" customHeight="1" thickBot="1">
      <c r="A3" s="36"/>
      <c r="B3" s="36"/>
      <c r="C3" s="30"/>
      <c r="D3" s="32" t="s">
        <v>3</v>
      </c>
      <c r="E3" s="32" t="s">
        <v>8</v>
      </c>
      <c r="F3" s="32" t="s">
        <v>9</v>
      </c>
      <c r="G3" s="32" t="s">
        <v>123</v>
      </c>
      <c r="H3" s="32" t="s">
        <v>10</v>
      </c>
      <c r="I3" s="30"/>
    </row>
    <row r="4" spans="1:9">
      <c r="A4" s="5">
        <v>1382</v>
      </c>
      <c r="B4" s="5" t="s">
        <v>539</v>
      </c>
      <c r="C4" s="5">
        <v>1283943</v>
      </c>
      <c r="D4" s="5">
        <v>981855</v>
      </c>
      <c r="E4" s="5">
        <v>399146</v>
      </c>
      <c r="F4" s="5">
        <v>464801</v>
      </c>
      <c r="G4" s="5">
        <v>60082</v>
      </c>
      <c r="H4" s="5">
        <v>57826</v>
      </c>
      <c r="I4" s="5">
        <v>302088</v>
      </c>
    </row>
    <row r="5" spans="1:9">
      <c r="A5" s="5">
        <v>1382</v>
      </c>
      <c r="B5" s="5" t="s">
        <v>540</v>
      </c>
      <c r="C5" s="5">
        <v>63868</v>
      </c>
      <c r="D5" s="5">
        <v>49050</v>
      </c>
      <c r="E5" s="5">
        <v>20639</v>
      </c>
      <c r="F5" s="5">
        <v>21955</v>
      </c>
      <c r="G5" s="5">
        <v>3121</v>
      </c>
      <c r="H5" s="5">
        <v>3335</v>
      </c>
      <c r="I5" s="5">
        <v>14818</v>
      </c>
    </row>
    <row r="6" spans="1:9">
      <c r="A6" s="5">
        <v>1382</v>
      </c>
      <c r="B6" s="5" t="s">
        <v>541</v>
      </c>
      <c r="C6" s="5">
        <v>21944</v>
      </c>
      <c r="D6" s="5">
        <v>17165</v>
      </c>
      <c r="E6" s="5">
        <v>10597</v>
      </c>
      <c r="F6" s="5">
        <v>5274</v>
      </c>
      <c r="G6" s="5">
        <v>604</v>
      </c>
      <c r="H6" s="5">
        <v>690</v>
      </c>
      <c r="I6" s="5">
        <v>4779</v>
      </c>
    </row>
    <row r="7" spans="1:9">
      <c r="A7" s="5">
        <v>1382</v>
      </c>
      <c r="B7" s="5" t="s">
        <v>542</v>
      </c>
      <c r="C7" s="5">
        <v>7034</v>
      </c>
      <c r="D7" s="5">
        <v>5205</v>
      </c>
      <c r="E7" s="5">
        <v>2636</v>
      </c>
      <c r="F7" s="5">
        <v>2028</v>
      </c>
      <c r="G7" s="5">
        <v>265</v>
      </c>
      <c r="H7" s="5">
        <v>276</v>
      </c>
      <c r="I7" s="5">
        <v>1829</v>
      </c>
    </row>
    <row r="8" spans="1:9">
      <c r="A8" s="5">
        <v>1382</v>
      </c>
      <c r="B8" s="5" t="s">
        <v>543</v>
      </c>
      <c r="C8" s="5">
        <v>151260</v>
      </c>
      <c r="D8" s="5">
        <v>120775</v>
      </c>
      <c r="E8" s="5">
        <v>49785</v>
      </c>
      <c r="F8" s="5">
        <v>57965</v>
      </c>
      <c r="G8" s="5">
        <v>6535</v>
      </c>
      <c r="H8" s="5">
        <v>6490</v>
      </c>
      <c r="I8" s="5">
        <v>30485</v>
      </c>
    </row>
    <row r="9" spans="1:9">
      <c r="A9" s="5">
        <v>1382</v>
      </c>
      <c r="B9" s="5" t="s">
        <v>544</v>
      </c>
      <c r="C9" s="5">
        <v>13208</v>
      </c>
      <c r="D9" s="5">
        <v>10439</v>
      </c>
      <c r="E9" s="5">
        <v>3623</v>
      </c>
      <c r="F9" s="5">
        <v>5523</v>
      </c>
      <c r="G9" s="5">
        <v>622</v>
      </c>
      <c r="H9" s="5">
        <v>671</v>
      </c>
      <c r="I9" s="5">
        <v>2769</v>
      </c>
    </row>
    <row r="10" spans="1:9">
      <c r="A10" s="5">
        <v>1382</v>
      </c>
      <c r="B10" s="5" t="s">
        <v>545</v>
      </c>
      <c r="C10" s="5">
        <v>1303</v>
      </c>
      <c r="D10" s="5">
        <v>906</v>
      </c>
      <c r="E10" s="5">
        <v>406</v>
      </c>
      <c r="F10" s="5">
        <v>408</v>
      </c>
      <c r="G10" s="5">
        <v>44</v>
      </c>
      <c r="H10" s="5">
        <v>48</v>
      </c>
      <c r="I10" s="5">
        <v>397</v>
      </c>
    </row>
    <row r="11" spans="1:9">
      <c r="A11" s="5">
        <v>1382</v>
      </c>
      <c r="B11" s="5" t="s">
        <v>546</v>
      </c>
      <c r="C11" s="5">
        <v>8135</v>
      </c>
      <c r="D11" s="5">
        <v>6919</v>
      </c>
      <c r="E11" s="5">
        <v>4362</v>
      </c>
      <c r="F11" s="5">
        <v>1448</v>
      </c>
      <c r="G11" s="5">
        <v>502</v>
      </c>
      <c r="H11" s="5">
        <v>607</v>
      </c>
      <c r="I11" s="5">
        <v>1216</v>
      </c>
    </row>
    <row r="12" spans="1:9">
      <c r="A12" s="5">
        <v>1382</v>
      </c>
      <c r="B12" s="5" t="s">
        <v>547</v>
      </c>
      <c r="C12" s="5">
        <v>419150</v>
      </c>
      <c r="D12" s="5">
        <v>319030</v>
      </c>
      <c r="E12" s="5">
        <v>98224</v>
      </c>
      <c r="F12" s="5">
        <v>183150</v>
      </c>
      <c r="G12" s="5">
        <v>17411</v>
      </c>
      <c r="H12" s="5">
        <v>20245</v>
      </c>
      <c r="I12" s="5">
        <v>100120</v>
      </c>
    </row>
    <row r="13" spans="1:9">
      <c r="A13" s="5">
        <v>1382</v>
      </c>
      <c r="B13" s="5" t="s">
        <v>548</v>
      </c>
      <c r="C13" s="5">
        <v>5835</v>
      </c>
      <c r="D13" s="5">
        <v>4765</v>
      </c>
      <c r="E13" s="5">
        <v>2322</v>
      </c>
      <c r="F13" s="5">
        <v>1872</v>
      </c>
      <c r="G13" s="5">
        <v>303</v>
      </c>
      <c r="H13" s="5">
        <v>268</v>
      </c>
      <c r="I13" s="5">
        <v>1070</v>
      </c>
    </row>
    <row r="14" spans="1:9">
      <c r="A14" s="5">
        <v>1382</v>
      </c>
      <c r="B14" s="5" t="s">
        <v>549</v>
      </c>
      <c r="C14" s="5">
        <v>3774</v>
      </c>
      <c r="D14" s="5">
        <v>3049</v>
      </c>
      <c r="E14" s="5">
        <v>1486</v>
      </c>
      <c r="F14" s="5">
        <v>1293</v>
      </c>
      <c r="G14" s="5">
        <v>115</v>
      </c>
      <c r="H14" s="5">
        <v>155</v>
      </c>
      <c r="I14" s="5">
        <v>725</v>
      </c>
    </row>
    <row r="15" spans="1:9">
      <c r="A15" s="5">
        <v>1382</v>
      </c>
      <c r="B15" s="5" t="s">
        <v>550</v>
      </c>
      <c r="C15" s="5">
        <v>82009</v>
      </c>
      <c r="D15" s="5">
        <v>65834</v>
      </c>
      <c r="E15" s="5">
        <v>34847</v>
      </c>
      <c r="F15" s="5">
        <v>24636</v>
      </c>
      <c r="G15" s="5">
        <v>3241</v>
      </c>
      <c r="H15" s="5">
        <v>3110</v>
      </c>
      <c r="I15" s="5">
        <v>16175</v>
      </c>
    </row>
    <row r="16" spans="1:9">
      <c r="A16" s="5">
        <v>1382</v>
      </c>
      <c r="B16" s="5" t="s">
        <v>551</v>
      </c>
      <c r="C16" s="5">
        <v>4550</v>
      </c>
      <c r="D16" s="5">
        <v>3450</v>
      </c>
      <c r="E16" s="5">
        <v>1116</v>
      </c>
      <c r="F16" s="5">
        <v>1511</v>
      </c>
      <c r="G16" s="5">
        <v>510</v>
      </c>
      <c r="H16" s="5">
        <v>313</v>
      </c>
      <c r="I16" s="5">
        <v>1100</v>
      </c>
    </row>
    <row r="17" spans="1:9">
      <c r="A17" s="5">
        <v>1382</v>
      </c>
      <c r="B17" s="5" t="s">
        <v>552</v>
      </c>
      <c r="C17" s="5">
        <v>54201</v>
      </c>
      <c r="D17" s="5">
        <v>35376</v>
      </c>
      <c r="E17" s="5">
        <v>11174</v>
      </c>
      <c r="F17" s="5">
        <v>13644</v>
      </c>
      <c r="G17" s="5">
        <v>7421</v>
      </c>
      <c r="H17" s="5">
        <v>3137</v>
      </c>
      <c r="I17" s="5">
        <v>18825</v>
      </c>
    </row>
    <row r="18" spans="1:9">
      <c r="A18" s="5">
        <v>1382</v>
      </c>
      <c r="B18" s="5" t="s">
        <v>553</v>
      </c>
      <c r="C18" s="5">
        <v>20828</v>
      </c>
      <c r="D18" s="5">
        <v>15986</v>
      </c>
      <c r="E18" s="5">
        <v>7276</v>
      </c>
      <c r="F18" s="5">
        <v>7325</v>
      </c>
      <c r="G18" s="5">
        <v>705</v>
      </c>
      <c r="H18" s="5">
        <v>680</v>
      </c>
      <c r="I18" s="5">
        <v>4842</v>
      </c>
    </row>
    <row r="19" spans="1:9">
      <c r="A19" s="5">
        <v>1382</v>
      </c>
      <c r="B19" s="5" t="s">
        <v>554</v>
      </c>
      <c r="C19" s="5">
        <v>20306</v>
      </c>
      <c r="D19" s="5">
        <v>16233</v>
      </c>
      <c r="E19" s="5">
        <v>7365</v>
      </c>
      <c r="F19" s="5">
        <v>6990</v>
      </c>
      <c r="G19" s="5">
        <v>950</v>
      </c>
      <c r="H19" s="5">
        <v>928</v>
      </c>
      <c r="I19" s="5">
        <v>4073</v>
      </c>
    </row>
    <row r="20" spans="1:9">
      <c r="A20" s="5">
        <v>1382</v>
      </c>
      <c r="B20" s="5" t="s">
        <v>555</v>
      </c>
      <c r="C20" s="5">
        <v>5927</v>
      </c>
      <c r="D20" s="5">
        <v>4737</v>
      </c>
      <c r="E20" s="5">
        <v>2721</v>
      </c>
      <c r="F20" s="5">
        <v>1768</v>
      </c>
      <c r="G20" s="5">
        <v>110</v>
      </c>
      <c r="H20" s="5">
        <v>138</v>
      </c>
      <c r="I20" s="5">
        <v>1190</v>
      </c>
    </row>
    <row r="21" spans="1:9">
      <c r="A21" s="5">
        <v>1382</v>
      </c>
      <c r="B21" s="5" t="s">
        <v>556</v>
      </c>
      <c r="C21" s="5">
        <v>43698</v>
      </c>
      <c r="D21" s="5">
        <v>31580</v>
      </c>
      <c r="E21" s="5">
        <v>14279</v>
      </c>
      <c r="F21" s="5">
        <v>14292</v>
      </c>
      <c r="G21" s="5">
        <v>1461</v>
      </c>
      <c r="H21" s="5">
        <v>1548</v>
      </c>
      <c r="I21" s="5">
        <v>12118</v>
      </c>
    </row>
    <row r="22" spans="1:9">
      <c r="A22" s="5">
        <v>1382</v>
      </c>
      <c r="B22" s="5" t="s">
        <v>557</v>
      </c>
      <c r="C22" s="5">
        <v>67729</v>
      </c>
      <c r="D22" s="5">
        <v>49675</v>
      </c>
      <c r="E22" s="5">
        <v>25694</v>
      </c>
      <c r="F22" s="5">
        <v>19119</v>
      </c>
      <c r="G22" s="5">
        <v>2518</v>
      </c>
      <c r="H22" s="5">
        <v>2344</v>
      </c>
      <c r="I22" s="5">
        <v>18054</v>
      </c>
    </row>
    <row r="23" spans="1:9">
      <c r="A23" s="5">
        <v>1382</v>
      </c>
      <c r="B23" s="5" t="s">
        <v>558</v>
      </c>
      <c r="C23" s="5">
        <v>18902</v>
      </c>
      <c r="D23" s="5">
        <v>15729</v>
      </c>
      <c r="E23" s="5">
        <v>8535</v>
      </c>
      <c r="F23" s="5">
        <v>6070</v>
      </c>
      <c r="G23" s="5">
        <v>597</v>
      </c>
      <c r="H23" s="5">
        <v>527</v>
      </c>
      <c r="I23" s="5">
        <v>3173</v>
      </c>
    </row>
    <row r="24" spans="1:9">
      <c r="A24" s="5">
        <v>1382</v>
      </c>
      <c r="B24" s="5" t="s">
        <v>559</v>
      </c>
      <c r="C24" s="5">
        <v>5562</v>
      </c>
      <c r="D24" s="5">
        <v>4260</v>
      </c>
      <c r="E24" s="5">
        <v>1433</v>
      </c>
      <c r="F24" s="5">
        <v>2473</v>
      </c>
      <c r="G24" s="5">
        <v>167</v>
      </c>
      <c r="H24" s="5">
        <v>187</v>
      </c>
      <c r="I24" s="5">
        <v>1302</v>
      </c>
    </row>
    <row r="25" spans="1:9">
      <c r="A25" s="5">
        <v>1382</v>
      </c>
      <c r="B25" s="5" t="s">
        <v>560</v>
      </c>
      <c r="C25" s="5">
        <v>19514</v>
      </c>
      <c r="D25" s="5">
        <v>13410</v>
      </c>
      <c r="E25" s="5">
        <v>6525</v>
      </c>
      <c r="F25" s="5">
        <v>4901</v>
      </c>
      <c r="G25" s="5">
        <v>1010</v>
      </c>
      <c r="H25" s="5">
        <v>974</v>
      </c>
      <c r="I25" s="5">
        <v>6104</v>
      </c>
    </row>
    <row r="26" spans="1:9">
      <c r="A26" s="5">
        <v>1382</v>
      </c>
      <c r="B26" s="5" t="s">
        <v>561</v>
      </c>
      <c r="C26" s="5">
        <v>11817</v>
      </c>
      <c r="D26" s="5">
        <v>8719</v>
      </c>
      <c r="E26" s="5">
        <v>4247</v>
      </c>
      <c r="F26" s="5">
        <v>3615</v>
      </c>
      <c r="G26" s="5">
        <v>420</v>
      </c>
      <c r="H26" s="5">
        <v>437</v>
      </c>
      <c r="I26" s="5">
        <v>3098</v>
      </c>
    </row>
    <row r="27" spans="1:9">
      <c r="A27" s="5">
        <v>1382</v>
      </c>
      <c r="B27" s="5" t="s">
        <v>562</v>
      </c>
      <c r="C27" s="5">
        <v>1766</v>
      </c>
      <c r="D27" s="5">
        <v>1256</v>
      </c>
      <c r="E27" s="5">
        <v>516</v>
      </c>
      <c r="F27" s="5">
        <v>490</v>
      </c>
      <c r="G27" s="5">
        <v>147</v>
      </c>
      <c r="H27" s="5">
        <v>103</v>
      </c>
      <c r="I27" s="5">
        <v>510</v>
      </c>
    </row>
    <row r="28" spans="1:9">
      <c r="A28" s="5">
        <v>1382</v>
      </c>
      <c r="B28" s="5" t="s">
        <v>563</v>
      </c>
      <c r="C28" s="5">
        <v>9021</v>
      </c>
      <c r="D28" s="5">
        <v>6730</v>
      </c>
      <c r="E28" s="5">
        <v>3426</v>
      </c>
      <c r="F28" s="5">
        <v>2718</v>
      </c>
      <c r="G28" s="5">
        <v>268</v>
      </c>
      <c r="H28" s="5">
        <v>318</v>
      </c>
      <c r="I28" s="5">
        <v>2291</v>
      </c>
    </row>
    <row r="29" spans="1:9">
      <c r="A29" s="5">
        <v>1382</v>
      </c>
      <c r="B29" s="5" t="s">
        <v>564</v>
      </c>
      <c r="C29" s="5">
        <v>43271</v>
      </c>
      <c r="D29" s="5">
        <v>32458</v>
      </c>
      <c r="E29" s="5">
        <v>15187</v>
      </c>
      <c r="F29" s="5">
        <v>14114</v>
      </c>
      <c r="G29" s="5">
        <v>1529</v>
      </c>
      <c r="H29" s="5">
        <v>1628</v>
      </c>
      <c r="I29" s="5">
        <v>10813</v>
      </c>
    </row>
    <row r="30" spans="1:9">
      <c r="A30" s="5">
        <v>1382</v>
      </c>
      <c r="B30" s="5" t="s">
        <v>565</v>
      </c>
      <c r="C30" s="5">
        <v>12075</v>
      </c>
      <c r="D30" s="5">
        <v>9123</v>
      </c>
      <c r="E30" s="5">
        <v>3812</v>
      </c>
      <c r="F30" s="5">
        <v>4304</v>
      </c>
      <c r="G30" s="5">
        <v>541</v>
      </c>
      <c r="H30" s="5">
        <v>466</v>
      </c>
      <c r="I30" s="5">
        <v>2952</v>
      </c>
    </row>
    <row r="31" spans="1:9">
      <c r="A31" s="5">
        <v>1382</v>
      </c>
      <c r="B31" s="5" t="s">
        <v>566</v>
      </c>
      <c r="C31" s="5">
        <v>38777</v>
      </c>
      <c r="D31" s="5">
        <v>29991</v>
      </c>
      <c r="E31" s="5">
        <v>12077</v>
      </c>
      <c r="F31" s="5">
        <v>14767</v>
      </c>
      <c r="G31" s="5">
        <v>1513</v>
      </c>
      <c r="H31" s="5">
        <v>1634</v>
      </c>
      <c r="I31" s="5">
        <v>8786</v>
      </c>
    </row>
    <row r="32" spans="1:9">
      <c r="A32" s="5">
        <v>1382</v>
      </c>
      <c r="B32" s="5" t="s">
        <v>567</v>
      </c>
      <c r="C32" s="5">
        <v>63516</v>
      </c>
      <c r="D32" s="5">
        <v>47883</v>
      </c>
      <c r="E32" s="5">
        <v>20381</v>
      </c>
      <c r="F32" s="5">
        <v>18950</v>
      </c>
      <c r="G32" s="5">
        <v>4643</v>
      </c>
      <c r="H32" s="5">
        <v>3909</v>
      </c>
      <c r="I32" s="5">
        <v>15633</v>
      </c>
    </row>
    <row r="33" spans="1:9">
      <c r="A33" s="5">
        <v>1382</v>
      </c>
      <c r="B33" s="5" t="s">
        <v>568</v>
      </c>
      <c r="C33" s="5">
        <v>11644</v>
      </c>
      <c r="D33" s="5">
        <v>8658</v>
      </c>
      <c r="E33" s="5">
        <v>3732</v>
      </c>
      <c r="F33" s="5">
        <v>3340</v>
      </c>
      <c r="G33" s="5">
        <v>789</v>
      </c>
      <c r="H33" s="5">
        <v>797</v>
      </c>
      <c r="I33" s="5">
        <v>2986</v>
      </c>
    </row>
    <row r="34" spans="1:9">
      <c r="A34" s="5">
        <v>1382</v>
      </c>
      <c r="B34" s="5" t="s">
        <v>569</v>
      </c>
      <c r="C34" s="5">
        <v>13376</v>
      </c>
      <c r="D34" s="5">
        <v>10373</v>
      </c>
      <c r="E34" s="5">
        <v>5899</v>
      </c>
      <c r="F34" s="5">
        <v>3616</v>
      </c>
      <c r="G34" s="5">
        <v>464</v>
      </c>
      <c r="H34" s="5">
        <v>394</v>
      </c>
      <c r="I34" s="5">
        <v>3003</v>
      </c>
    </row>
    <row r="35" spans="1:9">
      <c r="A35" s="5">
        <v>1382</v>
      </c>
      <c r="B35" s="5" t="s">
        <v>570</v>
      </c>
      <c r="C35" s="5">
        <v>39943</v>
      </c>
      <c r="D35" s="5">
        <v>33091</v>
      </c>
      <c r="E35" s="5">
        <v>14824</v>
      </c>
      <c r="F35" s="5">
        <v>15242</v>
      </c>
      <c r="G35" s="5">
        <v>1556</v>
      </c>
      <c r="H35" s="5">
        <v>1469</v>
      </c>
      <c r="I35" s="5">
        <v>6852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17" t="s">
        <v>159</v>
      </c>
      <c r="B1" s="17"/>
      <c r="C1" s="16" t="str">
        <f>CONCATENATE("13-",'فهرست جداول'!E4,"-",MID('فهرست جداول'!A1, 58,10))</f>
        <v>13-شاغلان کارگاه‏ها بر حسب وضع سواد، مدرک تحصیلی و استان-82 کل کشور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.75" thickBot="1">
      <c r="A2" s="34" t="s">
        <v>128</v>
      </c>
      <c r="B2" s="34" t="s">
        <v>152</v>
      </c>
      <c r="C2" s="26" t="s">
        <v>11</v>
      </c>
      <c r="D2" s="26" t="s">
        <v>4</v>
      </c>
      <c r="E2" s="26" t="s">
        <v>12</v>
      </c>
      <c r="F2" s="25" t="s">
        <v>13</v>
      </c>
      <c r="G2" s="25"/>
      <c r="H2" s="25"/>
      <c r="I2" s="25"/>
      <c r="J2" s="25"/>
      <c r="K2" s="25"/>
      <c r="L2" s="25"/>
    </row>
    <row r="3" spans="1:12" ht="30" customHeight="1" thickBot="1">
      <c r="A3" s="36" t="s">
        <v>128</v>
      </c>
      <c r="B3" s="36"/>
      <c r="C3" s="30"/>
      <c r="D3" s="30"/>
      <c r="E3" s="30"/>
      <c r="F3" s="38" t="s">
        <v>2</v>
      </c>
      <c r="G3" s="32" t="s">
        <v>14</v>
      </c>
      <c r="H3" s="38" t="s">
        <v>15</v>
      </c>
      <c r="I3" s="32" t="s">
        <v>16</v>
      </c>
      <c r="J3" s="38" t="s">
        <v>17</v>
      </c>
      <c r="K3" s="32" t="s">
        <v>18</v>
      </c>
      <c r="L3" s="38" t="s">
        <v>19</v>
      </c>
    </row>
    <row r="4" spans="1:12">
      <c r="A4" s="5">
        <v>1382</v>
      </c>
      <c r="B4" s="5" t="s">
        <v>539</v>
      </c>
      <c r="C4" s="5">
        <v>22794</v>
      </c>
      <c r="D4" s="5">
        <v>1283943</v>
      </c>
      <c r="E4" s="5">
        <v>42907</v>
      </c>
      <c r="F4" s="5">
        <v>1241036</v>
      </c>
      <c r="G4" s="5">
        <v>635558</v>
      </c>
      <c r="H4" s="5">
        <v>426139</v>
      </c>
      <c r="I4" s="5">
        <v>65610</v>
      </c>
      <c r="J4" s="5">
        <v>102466</v>
      </c>
      <c r="K4" s="5">
        <v>9199</v>
      </c>
      <c r="L4" s="5">
        <v>2064</v>
      </c>
    </row>
    <row r="5" spans="1:12">
      <c r="A5" s="5">
        <v>1382</v>
      </c>
      <c r="B5" s="5" t="s">
        <v>540</v>
      </c>
      <c r="C5" s="5">
        <v>1254</v>
      </c>
      <c r="D5" s="5">
        <v>63868</v>
      </c>
      <c r="E5" s="5">
        <v>3041</v>
      </c>
      <c r="F5" s="5">
        <v>60827</v>
      </c>
      <c r="G5" s="5">
        <v>31126</v>
      </c>
      <c r="H5" s="5">
        <v>19404</v>
      </c>
      <c r="I5" s="5">
        <v>4070</v>
      </c>
      <c r="J5" s="5">
        <v>5714</v>
      </c>
      <c r="K5" s="5">
        <v>442</v>
      </c>
      <c r="L5" s="5">
        <v>71</v>
      </c>
    </row>
    <row r="6" spans="1:12">
      <c r="A6" s="5">
        <v>1382</v>
      </c>
      <c r="B6" s="5" t="s">
        <v>541</v>
      </c>
      <c r="C6" s="5">
        <v>584</v>
      </c>
      <c r="D6" s="5">
        <v>21944</v>
      </c>
      <c r="E6" s="5">
        <v>1847</v>
      </c>
      <c r="F6" s="5">
        <v>20097</v>
      </c>
      <c r="G6" s="5">
        <v>12166</v>
      </c>
      <c r="H6" s="5">
        <v>5788</v>
      </c>
      <c r="I6" s="5">
        <v>788</v>
      </c>
      <c r="J6" s="5">
        <v>1264</v>
      </c>
      <c r="K6" s="5">
        <v>61</v>
      </c>
      <c r="L6" s="5">
        <v>30</v>
      </c>
    </row>
    <row r="7" spans="1:12">
      <c r="A7" s="5">
        <v>1382</v>
      </c>
      <c r="B7" s="5" t="s">
        <v>542</v>
      </c>
      <c r="C7" s="5">
        <v>170</v>
      </c>
      <c r="D7" s="5">
        <v>7034</v>
      </c>
      <c r="E7" s="5">
        <v>347</v>
      </c>
      <c r="F7" s="5">
        <v>6687</v>
      </c>
      <c r="G7" s="5">
        <v>3948</v>
      </c>
      <c r="H7" s="5">
        <v>2013</v>
      </c>
      <c r="I7" s="5">
        <v>284</v>
      </c>
      <c r="J7" s="5">
        <v>411</v>
      </c>
      <c r="K7" s="5">
        <v>24</v>
      </c>
      <c r="L7" s="5">
        <v>7</v>
      </c>
    </row>
    <row r="8" spans="1:12">
      <c r="A8" s="5">
        <v>1382</v>
      </c>
      <c r="B8" s="5" t="s">
        <v>543</v>
      </c>
      <c r="C8" s="5">
        <v>3058</v>
      </c>
      <c r="D8" s="5">
        <v>151260</v>
      </c>
      <c r="E8" s="5">
        <v>5053</v>
      </c>
      <c r="F8" s="5">
        <v>146207</v>
      </c>
      <c r="G8" s="5">
        <v>78706</v>
      </c>
      <c r="H8" s="5">
        <v>47950</v>
      </c>
      <c r="I8" s="5">
        <v>7378</v>
      </c>
      <c r="J8" s="5">
        <v>11134</v>
      </c>
      <c r="K8" s="5">
        <v>863</v>
      </c>
      <c r="L8" s="5">
        <v>176</v>
      </c>
    </row>
    <row r="9" spans="1:12">
      <c r="A9" s="5">
        <v>1382</v>
      </c>
      <c r="B9" s="5" t="s">
        <v>544</v>
      </c>
      <c r="C9" s="5">
        <v>396</v>
      </c>
      <c r="D9" s="5">
        <v>13208</v>
      </c>
      <c r="E9" s="5">
        <v>209</v>
      </c>
      <c r="F9" s="5">
        <v>12999</v>
      </c>
      <c r="G9" s="5">
        <v>6809</v>
      </c>
      <c r="H9" s="5">
        <v>4864</v>
      </c>
      <c r="I9" s="5">
        <v>450</v>
      </c>
      <c r="J9" s="5">
        <v>849</v>
      </c>
      <c r="K9" s="5">
        <v>23</v>
      </c>
      <c r="L9" s="5">
        <v>4</v>
      </c>
    </row>
    <row r="10" spans="1:12">
      <c r="A10" s="5">
        <v>1382</v>
      </c>
      <c r="B10" s="5" t="s">
        <v>545</v>
      </c>
      <c r="C10" s="5">
        <v>33</v>
      </c>
      <c r="D10" s="5">
        <v>1303</v>
      </c>
      <c r="E10" s="5">
        <v>45</v>
      </c>
      <c r="F10" s="5">
        <v>1258</v>
      </c>
      <c r="G10" s="5">
        <v>671</v>
      </c>
      <c r="H10" s="5">
        <v>436</v>
      </c>
      <c r="I10" s="5">
        <v>63</v>
      </c>
      <c r="J10" s="5">
        <v>81</v>
      </c>
      <c r="K10" s="5">
        <v>5</v>
      </c>
      <c r="L10" s="5">
        <v>2</v>
      </c>
    </row>
    <row r="11" spans="1:12">
      <c r="A11" s="5">
        <v>1382</v>
      </c>
      <c r="B11" s="5" t="s">
        <v>546</v>
      </c>
      <c r="C11" s="5">
        <v>93</v>
      </c>
      <c r="D11" s="5">
        <v>8135</v>
      </c>
      <c r="E11" s="5">
        <v>185</v>
      </c>
      <c r="F11" s="5">
        <v>7950</v>
      </c>
      <c r="G11" s="5">
        <v>4169</v>
      </c>
      <c r="H11" s="5">
        <v>2268</v>
      </c>
      <c r="I11" s="5">
        <v>359</v>
      </c>
      <c r="J11" s="5">
        <v>988</v>
      </c>
      <c r="K11" s="5">
        <v>154</v>
      </c>
      <c r="L11" s="5">
        <v>12</v>
      </c>
    </row>
    <row r="12" spans="1:12">
      <c r="A12" s="5">
        <v>1382</v>
      </c>
      <c r="B12" s="5" t="s">
        <v>547</v>
      </c>
      <c r="C12" s="5">
        <v>7463</v>
      </c>
      <c r="D12" s="5">
        <v>419150</v>
      </c>
      <c r="E12" s="5">
        <v>8667</v>
      </c>
      <c r="F12" s="5">
        <v>410483</v>
      </c>
      <c r="G12" s="5">
        <v>198112</v>
      </c>
      <c r="H12" s="5">
        <v>149223</v>
      </c>
      <c r="I12" s="5">
        <v>22375</v>
      </c>
      <c r="J12" s="5">
        <v>35873</v>
      </c>
      <c r="K12" s="5">
        <v>3878</v>
      </c>
      <c r="L12" s="5">
        <v>1022</v>
      </c>
    </row>
    <row r="13" spans="1:12">
      <c r="A13" s="5">
        <v>1382</v>
      </c>
      <c r="B13" s="5" t="s">
        <v>548</v>
      </c>
      <c r="C13" s="5">
        <v>163</v>
      </c>
      <c r="D13" s="5">
        <v>5835</v>
      </c>
      <c r="E13" s="5">
        <v>111</v>
      </c>
      <c r="F13" s="5">
        <v>5724</v>
      </c>
      <c r="G13" s="5">
        <v>2525</v>
      </c>
      <c r="H13" s="5">
        <v>2216</v>
      </c>
      <c r="I13" s="5">
        <v>455</v>
      </c>
      <c r="J13" s="5">
        <v>496</v>
      </c>
      <c r="K13" s="5">
        <v>25</v>
      </c>
      <c r="L13" s="5">
        <v>7</v>
      </c>
    </row>
    <row r="14" spans="1:12">
      <c r="A14" s="5">
        <v>1382</v>
      </c>
      <c r="B14" s="5" t="s">
        <v>549</v>
      </c>
      <c r="C14" s="5">
        <v>62</v>
      </c>
      <c r="D14" s="5">
        <v>3774</v>
      </c>
      <c r="E14" s="5">
        <v>203</v>
      </c>
      <c r="F14" s="5">
        <v>3571</v>
      </c>
      <c r="G14" s="5">
        <v>1868</v>
      </c>
      <c r="H14" s="5">
        <v>1273</v>
      </c>
      <c r="I14" s="5">
        <v>165</v>
      </c>
      <c r="J14" s="5">
        <v>247</v>
      </c>
      <c r="K14" s="5">
        <v>14</v>
      </c>
      <c r="L14" s="5">
        <v>4</v>
      </c>
    </row>
    <row r="15" spans="1:12">
      <c r="A15" s="5">
        <v>1382</v>
      </c>
      <c r="B15" s="5" t="s">
        <v>550</v>
      </c>
      <c r="C15" s="5">
        <v>1515</v>
      </c>
      <c r="D15" s="5">
        <v>82009</v>
      </c>
      <c r="E15" s="5">
        <v>2851</v>
      </c>
      <c r="F15" s="5">
        <v>79158</v>
      </c>
      <c r="G15" s="5">
        <v>41317</v>
      </c>
      <c r="H15" s="5">
        <v>27721</v>
      </c>
      <c r="I15" s="5">
        <v>4160</v>
      </c>
      <c r="J15" s="5">
        <v>5437</v>
      </c>
      <c r="K15" s="5">
        <v>432</v>
      </c>
      <c r="L15" s="5">
        <v>91</v>
      </c>
    </row>
    <row r="16" spans="1:12">
      <c r="A16" s="5">
        <v>1382</v>
      </c>
      <c r="B16" s="5" t="s">
        <v>551</v>
      </c>
      <c r="C16" s="5">
        <v>103</v>
      </c>
      <c r="D16" s="5">
        <v>4550</v>
      </c>
      <c r="E16" s="5">
        <v>137</v>
      </c>
      <c r="F16" s="5">
        <v>4413</v>
      </c>
      <c r="G16" s="5">
        <v>2249</v>
      </c>
      <c r="H16" s="5">
        <v>1269</v>
      </c>
      <c r="I16" s="5">
        <v>428</v>
      </c>
      <c r="J16" s="5">
        <v>435</v>
      </c>
      <c r="K16" s="5">
        <v>30</v>
      </c>
      <c r="L16" s="5">
        <v>2</v>
      </c>
    </row>
    <row r="17" spans="1:12">
      <c r="A17" s="5">
        <v>1382</v>
      </c>
      <c r="B17" s="5" t="s">
        <v>552</v>
      </c>
      <c r="C17" s="5">
        <v>435</v>
      </c>
      <c r="D17" s="5">
        <v>54201</v>
      </c>
      <c r="E17" s="5">
        <v>3354</v>
      </c>
      <c r="F17" s="5">
        <v>50847</v>
      </c>
      <c r="G17" s="5">
        <v>24732</v>
      </c>
      <c r="H17" s="5">
        <v>16994</v>
      </c>
      <c r="I17" s="5">
        <v>3304</v>
      </c>
      <c r="J17" s="5">
        <v>5431</v>
      </c>
      <c r="K17" s="5">
        <v>323</v>
      </c>
      <c r="L17" s="5">
        <v>63</v>
      </c>
    </row>
    <row r="18" spans="1:12">
      <c r="A18" s="5">
        <v>1382</v>
      </c>
      <c r="B18" s="5" t="s">
        <v>553</v>
      </c>
      <c r="C18" s="5">
        <v>238</v>
      </c>
      <c r="D18" s="5">
        <v>20828</v>
      </c>
      <c r="E18" s="5">
        <v>555</v>
      </c>
      <c r="F18" s="5">
        <v>20273</v>
      </c>
      <c r="G18" s="5">
        <v>10702</v>
      </c>
      <c r="H18" s="5">
        <v>7131</v>
      </c>
      <c r="I18" s="5">
        <v>813</v>
      </c>
      <c r="J18" s="5">
        <v>1466</v>
      </c>
      <c r="K18" s="5">
        <v>142</v>
      </c>
      <c r="L18" s="5">
        <v>19</v>
      </c>
    </row>
    <row r="19" spans="1:12">
      <c r="A19" s="5">
        <v>1382</v>
      </c>
      <c r="B19" s="5" t="s">
        <v>554</v>
      </c>
      <c r="C19" s="5">
        <v>498</v>
      </c>
      <c r="D19" s="5">
        <v>20306</v>
      </c>
      <c r="E19" s="5">
        <v>657</v>
      </c>
      <c r="F19" s="5">
        <v>19649</v>
      </c>
      <c r="G19" s="5">
        <v>9944</v>
      </c>
      <c r="H19" s="5">
        <v>7331</v>
      </c>
      <c r="I19" s="5">
        <v>848</v>
      </c>
      <c r="J19" s="5">
        <v>1435</v>
      </c>
      <c r="K19" s="5">
        <v>76</v>
      </c>
      <c r="L19" s="5">
        <v>15</v>
      </c>
    </row>
    <row r="20" spans="1:12">
      <c r="A20" s="5">
        <v>1382</v>
      </c>
      <c r="B20" s="5" t="s">
        <v>555</v>
      </c>
      <c r="C20" s="5">
        <v>177</v>
      </c>
      <c r="D20" s="5">
        <v>5927</v>
      </c>
      <c r="E20" s="5">
        <v>806</v>
      </c>
      <c r="F20" s="5">
        <v>5121</v>
      </c>
      <c r="G20" s="5">
        <v>3468</v>
      </c>
      <c r="H20" s="5">
        <v>1330</v>
      </c>
      <c r="I20" s="5">
        <v>102</v>
      </c>
      <c r="J20" s="5">
        <v>213</v>
      </c>
      <c r="K20" s="5">
        <v>7</v>
      </c>
      <c r="L20" s="5">
        <v>1</v>
      </c>
    </row>
    <row r="21" spans="1:12">
      <c r="A21" s="5">
        <v>1382</v>
      </c>
      <c r="B21" s="5" t="s">
        <v>556</v>
      </c>
      <c r="C21" s="5">
        <v>926</v>
      </c>
      <c r="D21" s="5">
        <v>43698</v>
      </c>
      <c r="E21" s="5">
        <v>2289</v>
      </c>
      <c r="F21" s="5">
        <v>41409</v>
      </c>
      <c r="G21" s="5">
        <v>21876</v>
      </c>
      <c r="H21" s="5">
        <v>13964</v>
      </c>
      <c r="I21" s="5">
        <v>2158</v>
      </c>
      <c r="J21" s="5">
        <v>3105</v>
      </c>
      <c r="K21" s="5">
        <v>256</v>
      </c>
      <c r="L21" s="5">
        <v>50</v>
      </c>
    </row>
    <row r="22" spans="1:12">
      <c r="A22" s="5">
        <v>1382</v>
      </c>
      <c r="B22" s="5" t="s">
        <v>557</v>
      </c>
      <c r="C22" s="5">
        <v>799</v>
      </c>
      <c r="D22" s="5">
        <v>67729</v>
      </c>
      <c r="E22" s="5">
        <v>2362</v>
      </c>
      <c r="F22" s="5">
        <v>65367</v>
      </c>
      <c r="G22" s="5">
        <v>36527</v>
      </c>
      <c r="H22" s="5">
        <v>20851</v>
      </c>
      <c r="I22" s="5">
        <v>2463</v>
      </c>
      <c r="J22" s="5">
        <v>5048</v>
      </c>
      <c r="K22" s="5">
        <v>392</v>
      </c>
      <c r="L22" s="5">
        <v>86</v>
      </c>
    </row>
    <row r="23" spans="1:12">
      <c r="A23" s="5">
        <v>1382</v>
      </c>
      <c r="B23" s="5" t="s">
        <v>558</v>
      </c>
      <c r="C23" s="5">
        <v>471</v>
      </c>
      <c r="D23" s="5">
        <v>18902</v>
      </c>
      <c r="E23" s="5">
        <v>819</v>
      </c>
      <c r="F23" s="5">
        <v>18083</v>
      </c>
      <c r="G23" s="5">
        <v>10490</v>
      </c>
      <c r="H23" s="5">
        <v>5941</v>
      </c>
      <c r="I23" s="5">
        <v>701</v>
      </c>
      <c r="J23" s="5">
        <v>882</v>
      </c>
      <c r="K23" s="5">
        <v>55</v>
      </c>
      <c r="L23" s="5">
        <v>14</v>
      </c>
    </row>
    <row r="24" spans="1:12">
      <c r="A24" s="5">
        <v>1382</v>
      </c>
      <c r="B24" s="5" t="s">
        <v>559</v>
      </c>
      <c r="C24" s="5">
        <v>161</v>
      </c>
      <c r="D24" s="5">
        <v>5562</v>
      </c>
      <c r="E24" s="5">
        <v>303</v>
      </c>
      <c r="F24" s="5">
        <v>5259</v>
      </c>
      <c r="G24" s="5">
        <v>3181</v>
      </c>
      <c r="H24" s="5">
        <v>1489</v>
      </c>
      <c r="I24" s="5">
        <v>217</v>
      </c>
      <c r="J24" s="5">
        <v>337</v>
      </c>
      <c r="K24" s="5">
        <v>30</v>
      </c>
      <c r="L24" s="5">
        <v>5</v>
      </c>
    </row>
    <row r="25" spans="1:12">
      <c r="A25" s="5">
        <v>1382</v>
      </c>
      <c r="B25" s="5" t="s">
        <v>560</v>
      </c>
      <c r="C25" s="5">
        <v>185</v>
      </c>
      <c r="D25" s="5">
        <v>19514</v>
      </c>
      <c r="E25" s="5">
        <v>612</v>
      </c>
      <c r="F25" s="5">
        <v>18902</v>
      </c>
      <c r="G25" s="5">
        <v>8585</v>
      </c>
      <c r="H25" s="5">
        <v>6957</v>
      </c>
      <c r="I25" s="5">
        <v>1215</v>
      </c>
      <c r="J25" s="5">
        <v>1930</v>
      </c>
      <c r="K25" s="5">
        <v>198</v>
      </c>
      <c r="L25" s="5">
        <v>17</v>
      </c>
    </row>
    <row r="26" spans="1:12">
      <c r="A26" s="5">
        <v>1382</v>
      </c>
      <c r="B26" s="5" t="s">
        <v>561</v>
      </c>
      <c r="C26" s="5">
        <v>279</v>
      </c>
      <c r="D26" s="5">
        <v>11817</v>
      </c>
      <c r="E26" s="5">
        <v>741</v>
      </c>
      <c r="F26" s="5">
        <v>11076</v>
      </c>
      <c r="G26" s="5">
        <v>6142</v>
      </c>
      <c r="H26" s="5">
        <v>3540</v>
      </c>
      <c r="I26" s="5">
        <v>533</v>
      </c>
      <c r="J26" s="5">
        <v>806</v>
      </c>
      <c r="K26" s="5">
        <v>40</v>
      </c>
      <c r="L26" s="5">
        <v>15</v>
      </c>
    </row>
    <row r="27" spans="1:12">
      <c r="A27" s="5">
        <v>1382</v>
      </c>
      <c r="B27" s="5" t="s">
        <v>562</v>
      </c>
      <c r="C27" s="5">
        <v>42</v>
      </c>
      <c r="D27" s="5">
        <v>1766</v>
      </c>
      <c r="E27" s="5">
        <v>26</v>
      </c>
      <c r="F27" s="5">
        <v>1740</v>
      </c>
      <c r="G27" s="5">
        <v>848</v>
      </c>
      <c r="H27" s="5">
        <v>558</v>
      </c>
      <c r="I27" s="5">
        <v>119</v>
      </c>
      <c r="J27" s="5">
        <v>192</v>
      </c>
      <c r="K27" s="5">
        <v>16</v>
      </c>
      <c r="L27" s="5">
        <v>7</v>
      </c>
    </row>
    <row r="28" spans="1:12">
      <c r="A28" s="5">
        <v>1382</v>
      </c>
      <c r="B28" s="5" t="s">
        <v>563</v>
      </c>
      <c r="C28" s="5">
        <v>238</v>
      </c>
      <c r="D28" s="5">
        <v>9021</v>
      </c>
      <c r="E28" s="5">
        <v>824</v>
      </c>
      <c r="F28" s="5">
        <v>8197</v>
      </c>
      <c r="G28" s="5">
        <v>5058</v>
      </c>
      <c r="H28" s="5">
        <v>2070</v>
      </c>
      <c r="I28" s="5">
        <v>333</v>
      </c>
      <c r="J28" s="5">
        <v>670</v>
      </c>
      <c r="K28" s="5">
        <v>56</v>
      </c>
      <c r="L28" s="5">
        <v>10</v>
      </c>
    </row>
    <row r="29" spans="1:12">
      <c r="A29" s="5">
        <v>1382</v>
      </c>
      <c r="B29" s="5" t="s">
        <v>564</v>
      </c>
      <c r="C29" s="5">
        <v>712</v>
      </c>
      <c r="D29" s="5">
        <v>43271</v>
      </c>
      <c r="E29" s="5">
        <v>1174</v>
      </c>
      <c r="F29" s="5">
        <v>42097</v>
      </c>
      <c r="G29" s="5">
        <v>21807</v>
      </c>
      <c r="H29" s="5">
        <v>14636</v>
      </c>
      <c r="I29" s="5">
        <v>1793</v>
      </c>
      <c r="J29" s="5">
        <v>3397</v>
      </c>
      <c r="K29" s="5">
        <v>370</v>
      </c>
      <c r="L29" s="5">
        <v>94</v>
      </c>
    </row>
    <row r="30" spans="1:12">
      <c r="A30" s="5">
        <v>1382</v>
      </c>
      <c r="B30" s="5" t="s">
        <v>565</v>
      </c>
      <c r="C30" s="5">
        <v>214</v>
      </c>
      <c r="D30" s="5">
        <v>12075</v>
      </c>
      <c r="E30" s="5">
        <v>504</v>
      </c>
      <c r="F30" s="5">
        <v>11571</v>
      </c>
      <c r="G30" s="5">
        <v>6090</v>
      </c>
      <c r="H30" s="5">
        <v>3942</v>
      </c>
      <c r="I30" s="5">
        <v>614</v>
      </c>
      <c r="J30" s="5">
        <v>838</v>
      </c>
      <c r="K30" s="5">
        <v>65</v>
      </c>
      <c r="L30" s="5">
        <v>22</v>
      </c>
    </row>
    <row r="31" spans="1:12">
      <c r="A31" s="5">
        <v>1382</v>
      </c>
      <c r="B31" s="5" t="s">
        <v>566</v>
      </c>
      <c r="C31" s="5">
        <v>664</v>
      </c>
      <c r="D31" s="5">
        <v>38777</v>
      </c>
      <c r="E31" s="5">
        <v>1125</v>
      </c>
      <c r="F31" s="5">
        <v>37652</v>
      </c>
      <c r="G31" s="5">
        <v>19632</v>
      </c>
      <c r="H31" s="5">
        <v>12729</v>
      </c>
      <c r="I31" s="5">
        <v>1918</v>
      </c>
      <c r="J31" s="5">
        <v>3106</v>
      </c>
      <c r="K31" s="5">
        <v>221</v>
      </c>
      <c r="L31" s="5">
        <v>46</v>
      </c>
    </row>
    <row r="32" spans="1:12">
      <c r="A32" s="5">
        <v>1382</v>
      </c>
      <c r="B32" s="5" t="s">
        <v>567</v>
      </c>
      <c r="C32" s="5">
        <v>784</v>
      </c>
      <c r="D32" s="5">
        <v>63516</v>
      </c>
      <c r="E32" s="5">
        <v>1728</v>
      </c>
      <c r="F32" s="5">
        <v>61788</v>
      </c>
      <c r="G32" s="5">
        <v>29130</v>
      </c>
      <c r="H32" s="5">
        <v>21765</v>
      </c>
      <c r="I32" s="5">
        <v>4139</v>
      </c>
      <c r="J32" s="5">
        <v>5938</v>
      </c>
      <c r="K32" s="5">
        <v>695</v>
      </c>
      <c r="L32" s="5">
        <v>121</v>
      </c>
    </row>
    <row r="33" spans="1:12">
      <c r="A33" s="5">
        <v>1382</v>
      </c>
      <c r="B33" s="5" t="s">
        <v>568</v>
      </c>
      <c r="C33" s="5">
        <v>147</v>
      </c>
      <c r="D33" s="5">
        <v>11644</v>
      </c>
      <c r="E33" s="5">
        <v>301</v>
      </c>
      <c r="F33" s="5">
        <v>11343</v>
      </c>
      <c r="G33" s="5">
        <v>5455</v>
      </c>
      <c r="H33" s="5">
        <v>3373</v>
      </c>
      <c r="I33" s="5">
        <v>850</v>
      </c>
      <c r="J33" s="5">
        <v>1492</v>
      </c>
      <c r="K33" s="5">
        <v>149</v>
      </c>
      <c r="L33" s="5">
        <v>24</v>
      </c>
    </row>
    <row r="34" spans="1:12">
      <c r="A34" s="5">
        <v>1382</v>
      </c>
      <c r="B34" s="5" t="s">
        <v>569</v>
      </c>
      <c r="C34" s="5">
        <v>332</v>
      </c>
      <c r="D34" s="5">
        <v>13376</v>
      </c>
      <c r="E34" s="5">
        <v>883</v>
      </c>
      <c r="F34" s="5">
        <v>12493</v>
      </c>
      <c r="G34" s="5">
        <v>7432</v>
      </c>
      <c r="H34" s="5">
        <v>3794</v>
      </c>
      <c r="I34" s="5">
        <v>486</v>
      </c>
      <c r="J34" s="5">
        <v>737</v>
      </c>
      <c r="K34" s="5">
        <v>33</v>
      </c>
      <c r="L34" s="5">
        <v>11</v>
      </c>
    </row>
    <row r="35" spans="1:12">
      <c r="A35" s="5">
        <v>1382</v>
      </c>
      <c r="B35" s="5" t="s">
        <v>570</v>
      </c>
      <c r="C35" s="5">
        <v>598</v>
      </c>
      <c r="D35" s="5">
        <v>39943</v>
      </c>
      <c r="E35" s="5">
        <v>1148</v>
      </c>
      <c r="F35" s="5">
        <v>38795</v>
      </c>
      <c r="G35" s="5">
        <v>20793</v>
      </c>
      <c r="H35" s="5">
        <v>13319</v>
      </c>
      <c r="I35" s="5">
        <v>2029</v>
      </c>
      <c r="J35" s="5">
        <v>2514</v>
      </c>
      <c r="K35" s="5">
        <v>124</v>
      </c>
      <c r="L35" s="5">
        <v>16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17" t="s">
        <v>159</v>
      </c>
      <c r="B1" s="17"/>
      <c r="C1" s="16" t="str">
        <f>CONCATENATE("14-",'فهرست جداول'!E5,"-",MID('فهرست جداول'!A1, 58,10), "                  (میلیون ریال)")</f>
        <v>14-ارزش نهاده‌های فعالیت صنعتی کارگاه‏ها بر 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customHeight="1" thickBot="1">
      <c r="A2" s="34" t="s">
        <v>128</v>
      </c>
      <c r="B2" s="34" t="s">
        <v>152</v>
      </c>
      <c r="C2" s="26" t="s">
        <v>2</v>
      </c>
      <c r="D2" s="25" t="s">
        <v>22</v>
      </c>
      <c r="E2" s="25"/>
      <c r="F2" s="25"/>
      <c r="G2" s="25"/>
      <c r="H2" s="26" t="s">
        <v>23</v>
      </c>
      <c r="I2" s="26" t="s">
        <v>126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ht="49.5" customHeight="1" thickBot="1">
      <c r="A3" s="36" t="s">
        <v>128</v>
      </c>
      <c r="B3" s="36"/>
      <c r="C3" s="30"/>
      <c r="D3" s="32" t="s">
        <v>2</v>
      </c>
      <c r="E3" s="32" t="s">
        <v>28</v>
      </c>
      <c r="F3" s="32" t="s">
        <v>29</v>
      </c>
      <c r="G3" s="32" t="s">
        <v>30</v>
      </c>
      <c r="H3" s="30"/>
      <c r="I3" s="30"/>
      <c r="J3" s="30"/>
      <c r="K3" s="30"/>
      <c r="L3" s="30"/>
      <c r="M3" s="30"/>
    </row>
    <row r="4" spans="1:13">
      <c r="A4" s="5">
        <v>1382</v>
      </c>
      <c r="B4" s="5" t="s">
        <v>539</v>
      </c>
      <c r="C4" s="5">
        <v>298915532</v>
      </c>
      <c r="D4" s="5">
        <v>276894152</v>
      </c>
      <c r="E4" s="5">
        <v>265678155</v>
      </c>
      <c r="F4" s="5">
        <v>7458771</v>
      </c>
      <c r="G4" s="5">
        <v>3757226</v>
      </c>
      <c r="H4" s="5">
        <v>878638</v>
      </c>
      <c r="I4" s="5">
        <v>2249019</v>
      </c>
      <c r="J4" s="5">
        <v>4330932</v>
      </c>
      <c r="K4" s="5">
        <v>6274821</v>
      </c>
      <c r="L4" s="5">
        <v>516304</v>
      </c>
      <c r="M4" s="5">
        <v>7771666</v>
      </c>
    </row>
    <row r="5" spans="1:13">
      <c r="A5" s="5">
        <v>1382</v>
      </c>
      <c r="B5" s="5" t="s">
        <v>540</v>
      </c>
      <c r="C5" s="5">
        <v>13789895</v>
      </c>
      <c r="D5" s="5">
        <v>12795153</v>
      </c>
      <c r="E5" s="5">
        <v>12167283</v>
      </c>
      <c r="F5" s="5">
        <v>438856</v>
      </c>
      <c r="G5" s="5">
        <v>189013</v>
      </c>
      <c r="H5" s="5">
        <v>44465</v>
      </c>
      <c r="I5" s="5">
        <v>139268</v>
      </c>
      <c r="J5" s="5">
        <v>236099</v>
      </c>
      <c r="K5" s="5">
        <v>225900</v>
      </c>
      <c r="L5" s="5">
        <v>33156</v>
      </c>
      <c r="M5" s="5">
        <v>315854</v>
      </c>
    </row>
    <row r="6" spans="1:13">
      <c r="A6" s="5">
        <v>1382</v>
      </c>
      <c r="B6" s="5" t="s">
        <v>541</v>
      </c>
      <c r="C6" s="5">
        <v>2823579</v>
      </c>
      <c r="D6" s="5">
        <v>2572139</v>
      </c>
      <c r="E6" s="5">
        <v>2289104</v>
      </c>
      <c r="F6" s="5">
        <v>239370</v>
      </c>
      <c r="G6" s="5">
        <v>43666</v>
      </c>
      <c r="H6" s="5">
        <v>9295</v>
      </c>
      <c r="I6" s="5">
        <v>39123</v>
      </c>
      <c r="J6" s="5">
        <v>95363</v>
      </c>
      <c r="K6" s="5">
        <v>67189</v>
      </c>
      <c r="L6" s="5">
        <v>2080</v>
      </c>
      <c r="M6" s="5">
        <v>38390</v>
      </c>
    </row>
    <row r="7" spans="1:13">
      <c r="A7" s="5">
        <v>1382</v>
      </c>
      <c r="B7" s="5" t="s">
        <v>542</v>
      </c>
      <c r="C7" s="5">
        <v>1061401</v>
      </c>
      <c r="D7" s="5">
        <v>964241</v>
      </c>
      <c r="E7" s="5">
        <v>925096</v>
      </c>
      <c r="F7" s="5">
        <v>26571</v>
      </c>
      <c r="G7" s="5">
        <v>12574</v>
      </c>
      <c r="H7" s="5">
        <v>4344</v>
      </c>
      <c r="I7" s="5">
        <v>16404</v>
      </c>
      <c r="J7" s="5">
        <v>26401</v>
      </c>
      <c r="K7" s="5">
        <v>37426</v>
      </c>
      <c r="L7" s="5">
        <v>1043</v>
      </c>
      <c r="M7" s="5">
        <v>11543</v>
      </c>
    </row>
    <row r="8" spans="1:13">
      <c r="A8" s="5">
        <v>1382</v>
      </c>
      <c r="B8" s="5" t="s">
        <v>543</v>
      </c>
      <c r="C8" s="5">
        <v>32383564</v>
      </c>
      <c r="D8" s="5">
        <v>28630634</v>
      </c>
      <c r="E8" s="5">
        <v>27323655</v>
      </c>
      <c r="F8" s="5">
        <v>760851</v>
      </c>
      <c r="G8" s="5">
        <v>546128</v>
      </c>
      <c r="H8" s="5">
        <v>76984</v>
      </c>
      <c r="I8" s="5">
        <v>457014</v>
      </c>
      <c r="J8" s="5">
        <v>827613</v>
      </c>
      <c r="K8" s="5">
        <v>1168258</v>
      </c>
      <c r="L8" s="5">
        <v>62337</v>
      </c>
      <c r="M8" s="5">
        <v>1160725</v>
      </c>
    </row>
    <row r="9" spans="1:13">
      <c r="A9" s="5">
        <v>1382</v>
      </c>
      <c r="B9" s="5" t="s">
        <v>544</v>
      </c>
      <c r="C9" s="5">
        <v>4168027</v>
      </c>
      <c r="D9" s="5">
        <v>3911071</v>
      </c>
      <c r="E9" s="5">
        <v>3756410</v>
      </c>
      <c r="F9" s="5">
        <v>94936</v>
      </c>
      <c r="G9" s="5">
        <v>59725</v>
      </c>
      <c r="H9" s="5">
        <v>7885</v>
      </c>
      <c r="I9" s="5">
        <v>30010</v>
      </c>
      <c r="J9" s="5">
        <v>84430</v>
      </c>
      <c r="K9" s="5">
        <v>69730</v>
      </c>
      <c r="L9" s="5">
        <v>7978</v>
      </c>
      <c r="M9" s="5">
        <v>56922</v>
      </c>
    </row>
    <row r="10" spans="1:13">
      <c r="A10" s="5">
        <v>1382</v>
      </c>
      <c r="B10" s="5" t="s">
        <v>545</v>
      </c>
      <c r="C10" s="5">
        <v>121657</v>
      </c>
      <c r="D10" s="5">
        <v>86493</v>
      </c>
      <c r="E10" s="5">
        <v>73870</v>
      </c>
      <c r="F10" s="5">
        <v>9532</v>
      </c>
      <c r="G10" s="5">
        <v>3091</v>
      </c>
      <c r="H10" s="5">
        <v>1805</v>
      </c>
      <c r="I10" s="5">
        <v>2116</v>
      </c>
      <c r="J10" s="5">
        <v>11744</v>
      </c>
      <c r="K10" s="5">
        <v>16016</v>
      </c>
      <c r="L10" s="5">
        <v>471</v>
      </c>
      <c r="M10" s="5">
        <v>3012</v>
      </c>
    </row>
    <row r="11" spans="1:13">
      <c r="A11" s="5">
        <v>1382</v>
      </c>
      <c r="B11" s="5" t="s">
        <v>546</v>
      </c>
      <c r="C11" s="5">
        <v>1619249</v>
      </c>
      <c r="D11" s="5">
        <v>1549072</v>
      </c>
      <c r="E11" s="5">
        <v>1523522</v>
      </c>
      <c r="F11" s="5">
        <v>21901</v>
      </c>
      <c r="G11" s="5">
        <v>3649</v>
      </c>
      <c r="H11" s="5">
        <v>2202</v>
      </c>
      <c r="I11" s="5">
        <v>1719</v>
      </c>
      <c r="J11" s="5">
        <v>7881</v>
      </c>
      <c r="K11" s="5">
        <v>9560</v>
      </c>
      <c r="L11" s="5">
        <v>3383</v>
      </c>
      <c r="M11" s="5">
        <v>45433</v>
      </c>
    </row>
    <row r="12" spans="1:13">
      <c r="A12" s="5">
        <v>1382</v>
      </c>
      <c r="B12" s="5" t="s">
        <v>547</v>
      </c>
      <c r="C12" s="5">
        <v>119852543</v>
      </c>
      <c r="D12" s="5">
        <v>114738979</v>
      </c>
      <c r="E12" s="5">
        <v>111409732</v>
      </c>
      <c r="F12" s="5">
        <v>2098215</v>
      </c>
      <c r="G12" s="5">
        <v>1231033</v>
      </c>
      <c r="H12" s="5">
        <v>325273</v>
      </c>
      <c r="I12" s="5">
        <v>702947</v>
      </c>
      <c r="J12" s="5">
        <v>824131</v>
      </c>
      <c r="K12" s="5">
        <v>1162419</v>
      </c>
      <c r="L12" s="5">
        <v>87272</v>
      </c>
      <c r="M12" s="5">
        <v>2011521</v>
      </c>
    </row>
    <row r="13" spans="1:13">
      <c r="A13" s="5">
        <v>1382</v>
      </c>
      <c r="B13" s="5" t="s">
        <v>548</v>
      </c>
      <c r="C13" s="5">
        <v>1040434</v>
      </c>
      <c r="D13" s="5">
        <v>989572</v>
      </c>
      <c r="E13" s="5">
        <v>961737</v>
      </c>
      <c r="F13" s="5">
        <v>18993</v>
      </c>
      <c r="G13" s="5">
        <v>8842</v>
      </c>
      <c r="H13" s="5">
        <v>3137</v>
      </c>
      <c r="I13" s="5">
        <v>6555</v>
      </c>
      <c r="J13" s="5">
        <v>12286</v>
      </c>
      <c r="K13" s="5">
        <v>14839</v>
      </c>
      <c r="L13" s="5">
        <v>1124</v>
      </c>
      <c r="M13" s="5">
        <v>12921</v>
      </c>
    </row>
    <row r="14" spans="1:13">
      <c r="A14" s="5">
        <v>1382</v>
      </c>
      <c r="B14" s="5" t="s">
        <v>549</v>
      </c>
      <c r="C14" s="5">
        <v>564565</v>
      </c>
      <c r="D14" s="5">
        <v>508054</v>
      </c>
      <c r="E14" s="5">
        <v>479383</v>
      </c>
      <c r="F14" s="5">
        <v>25124</v>
      </c>
      <c r="G14" s="5">
        <v>3547</v>
      </c>
      <c r="H14" s="5">
        <v>687</v>
      </c>
      <c r="I14" s="5">
        <v>2511</v>
      </c>
      <c r="J14" s="5">
        <v>15697</v>
      </c>
      <c r="K14" s="5">
        <v>29088</v>
      </c>
      <c r="L14" s="5">
        <v>798</v>
      </c>
      <c r="M14" s="5">
        <v>7729</v>
      </c>
    </row>
    <row r="15" spans="1:13">
      <c r="A15" s="5">
        <v>1382</v>
      </c>
      <c r="B15" s="5" t="s">
        <v>550</v>
      </c>
      <c r="C15" s="5">
        <v>11291211</v>
      </c>
      <c r="D15" s="5">
        <v>10553461</v>
      </c>
      <c r="E15" s="5">
        <v>9884939</v>
      </c>
      <c r="F15" s="5">
        <v>530689</v>
      </c>
      <c r="G15" s="5">
        <v>137833</v>
      </c>
      <c r="H15" s="5">
        <v>32742</v>
      </c>
      <c r="I15" s="5">
        <v>73244</v>
      </c>
      <c r="J15" s="5">
        <v>209309</v>
      </c>
      <c r="K15" s="5">
        <v>239370</v>
      </c>
      <c r="L15" s="5">
        <v>17129</v>
      </c>
      <c r="M15" s="5">
        <v>165956</v>
      </c>
    </row>
    <row r="16" spans="1:13">
      <c r="A16" s="5">
        <v>1382</v>
      </c>
      <c r="B16" s="5" t="s">
        <v>551</v>
      </c>
      <c r="C16" s="5">
        <v>500508</v>
      </c>
      <c r="D16" s="5">
        <v>389491</v>
      </c>
      <c r="E16" s="5">
        <v>339197</v>
      </c>
      <c r="F16" s="5">
        <v>35528</v>
      </c>
      <c r="G16" s="5">
        <v>14766</v>
      </c>
      <c r="H16" s="5">
        <v>4333</v>
      </c>
      <c r="I16" s="5">
        <v>27242</v>
      </c>
      <c r="J16" s="5">
        <v>43209</v>
      </c>
      <c r="K16" s="5">
        <v>20898</v>
      </c>
      <c r="L16" s="5">
        <v>9801</v>
      </c>
      <c r="M16" s="5">
        <v>5535</v>
      </c>
    </row>
    <row r="17" spans="1:13">
      <c r="A17" s="5">
        <v>1382</v>
      </c>
      <c r="B17" s="5" t="s">
        <v>552</v>
      </c>
      <c r="C17" s="5">
        <v>20308793</v>
      </c>
      <c r="D17" s="5">
        <v>17717913</v>
      </c>
      <c r="E17" s="5">
        <v>17170146</v>
      </c>
      <c r="F17" s="5">
        <v>277229</v>
      </c>
      <c r="G17" s="5">
        <v>270538</v>
      </c>
      <c r="H17" s="5">
        <v>57299</v>
      </c>
      <c r="I17" s="5">
        <v>120544</v>
      </c>
      <c r="J17" s="5">
        <v>433646</v>
      </c>
      <c r="K17" s="5">
        <v>788544</v>
      </c>
      <c r="L17" s="5">
        <v>128056</v>
      </c>
      <c r="M17" s="5">
        <v>1062791</v>
      </c>
    </row>
    <row r="18" spans="1:13">
      <c r="A18" s="5">
        <v>1382</v>
      </c>
      <c r="B18" s="5" t="s">
        <v>553</v>
      </c>
      <c r="C18" s="5">
        <v>3344238</v>
      </c>
      <c r="D18" s="5">
        <v>3091586</v>
      </c>
      <c r="E18" s="5">
        <v>2895618</v>
      </c>
      <c r="F18" s="5">
        <v>137734</v>
      </c>
      <c r="G18" s="5">
        <v>58234</v>
      </c>
      <c r="H18" s="5">
        <v>12606</v>
      </c>
      <c r="I18" s="5">
        <v>15717</v>
      </c>
      <c r="J18" s="5">
        <v>27266</v>
      </c>
      <c r="K18" s="5">
        <v>117079</v>
      </c>
      <c r="L18" s="5">
        <v>4430</v>
      </c>
      <c r="M18" s="5">
        <v>75555</v>
      </c>
    </row>
    <row r="19" spans="1:13">
      <c r="A19" s="5">
        <v>1382</v>
      </c>
      <c r="B19" s="5" t="s">
        <v>554</v>
      </c>
      <c r="C19" s="5">
        <v>4498769</v>
      </c>
      <c r="D19" s="5">
        <v>4193345</v>
      </c>
      <c r="E19" s="5">
        <v>3982794</v>
      </c>
      <c r="F19" s="5">
        <v>140174</v>
      </c>
      <c r="G19" s="5">
        <v>70377</v>
      </c>
      <c r="H19" s="5">
        <v>10888</v>
      </c>
      <c r="I19" s="5">
        <v>20006</v>
      </c>
      <c r="J19" s="5">
        <v>84298</v>
      </c>
      <c r="K19" s="5">
        <v>140282</v>
      </c>
      <c r="L19" s="5">
        <v>10848</v>
      </c>
      <c r="M19" s="5">
        <v>39101</v>
      </c>
    </row>
    <row r="20" spans="1:13">
      <c r="A20" s="5">
        <v>1382</v>
      </c>
      <c r="B20" s="5" t="s">
        <v>555</v>
      </c>
      <c r="C20" s="5">
        <v>567351</v>
      </c>
      <c r="D20" s="5">
        <v>429646</v>
      </c>
      <c r="E20" s="5">
        <v>404358</v>
      </c>
      <c r="F20" s="5">
        <v>17965</v>
      </c>
      <c r="G20" s="5">
        <v>7323</v>
      </c>
      <c r="H20" s="5">
        <v>3018</v>
      </c>
      <c r="I20" s="5">
        <v>3043</v>
      </c>
      <c r="J20" s="5">
        <v>76984</v>
      </c>
      <c r="K20" s="5">
        <v>35958</v>
      </c>
      <c r="L20" s="5">
        <v>2359</v>
      </c>
      <c r="M20" s="5">
        <v>16343</v>
      </c>
    </row>
    <row r="21" spans="1:13">
      <c r="A21" s="5">
        <v>1382</v>
      </c>
      <c r="B21" s="5" t="s">
        <v>556</v>
      </c>
      <c r="C21" s="5">
        <v>11132651</v>
      </c>
      <c r="D21" s="5">
        <v>10490861</v>
      </c>
      <c r="E21" s="5">
        <v>9958320</v>
      </c>
      <c r="F21" s="5">
        <v>339070</v>
      </c>
      <c r="G21" s="5">
        <v>193471</v>
      </c>
      <c r="H21" s="5">
        <v>24222</v>
      </c>
      <c r="I21" s="5">
        <v>45519</v>
      </c>
      <c r="J21" s="5">
        <v>168818</v>
      </c>
      <c r="K21" s="5">
        <v>165475</v>
      </c>
      <c r="L21" s="5">
        <v>18890</v>
      </c>
      <c r="M21" s="5">
        <v>218866</v>
      </c>
    </row>
    <row r="22" spans="1:13">
      <c r="A22" s="5">
        <v>1382</v>
      </c>
      <c r="B22" s="5" t="s">
        <v>557</v>
      </c>
      <c r="C22" s="5">
        <v>12222360</v>
      </c>
      <c r="D22" s="5">
        <v>11423979</v>
      </c>
      <c r="E22" s="5">
        <v>10786413</v>
      </c>
      <c r="F22" s="5">
        <v>479861</v>
      </c>
      <c r="G22" s="5">
        <v>157706</v>
      </c>
      <c r="H22" s="5">
        <v>49075</v>
      </c>
      <c r="I22" s="5">
        <v>46485</v>
      </c>
      <c r="J22" s="5">
        <v>180219</v>
      </c>
      <c r="K22" s="5">
        <v>232640</v>
      </c>
      <c r="L22" s="5">
        <v>20430</v>
      </c>
      <c r="M22" s="5">
        <v>269531</v>
      </c>
    </row>
    <row r="23" spans="1:13">
      <c r="A23" s="5">
        <v>1382</v>
      </c>
      <c r="B23" s="5" t="s">
        <v>558</v>
      </c>
      <c r="C23" s="5">
        <v>2876013</v>
      </c>
      <c r="D23" s="5">
        <v>2728930</v>
      </c>
      <c r="E23" s="5">
        <v>2602671</v>
      </c>
      <c r="F23" s="5">
        <v>89827</v>
      </c>
      <c r="G23" s="5">
        <v>36432</v>
      </c>
      <c r="H23" s="5">
        <v>4960</v>
      </c>
      <c r="I23" s="5">
        <v>34404</v>
      </c>
      <c r="J23" s="5">
        <v>26992</v>
      </c>
      <c r="K23" s="5">
        <v>47532</v>
      </c>
      <c r="L23" s="5">
        <v>4372</v>
      </c>
      <c r="M23" s="5">
        <v>28824</v>
      </c>
    </row>
    <row r="24" spans="1:13">
      <c r="A24" s="5">
        <v>1382</v>
      </c>
      <c r="B24" s="5" t="s">
        <v>559</v>
      </c>
      <c r="C24" s="5">
        <v>415083</v>
      </c>
      <c r="D24" s="5">
        <v>333952</v>
      </c>
      <c r="E24" s="5">
        <v>296793</v>
      </c>
      <c r="F24" s="5">
        <v>22755</v>
      </c>
      <c r="G24" s="5">
        <v>14404</v>
      </c>
      <c r="H24" s="5">
        <v>3457</v>
      </c>
      <c r="I24" s="5">
        <v>1874</v>
      </c>
      <c r="J24" s="5">
        <v>24596</v>
      </c>
      <c r="K24" s="5">
        <v>31062</v>
      </c>
      <c r="L24" s="5">
        <v>668</v>
      </c>
      <c r="M24" s="5">
        <v>19472</v>
      </c>
    </row>
    <row r="25" spans="1:13">
      <c r="A25" s="5">
        <v>1382</v>
      </c>
      <c r="B25" s="5" t="s">
        <v>560</v>
      </c>
      <c r="C25" s="5">
        <v>4867505</v>
      </c>
      <c r="D25" s="5">
        <v>4449512</v>
      </c>
      <c r="E25" s="5">
        <v>4260436</v>
      </c>
      <c r="F25" s="5">
        <v>118549</v>
      </c>
      <c r="G25" s="5">
        <v>70527</v>
      </c>
      <c r="H25" s="5">
        <v>13252</v>
      </c>
      <c r="I25" s="5">
        <v>100176</v>
      </c>
      <c r="J25" s="5">
        <v>72777</v>
      </c>
      <c r="K25" s="5">
        <v>114209</v>
      </c>
      <c r="L25" s="5">
        <v>27415</v>
      </c>
      <c r="M25" s="5">
        <v>90164</v>
      </c>
    </row>
    <row r="26" spans="1:13">
      <c r="A26" s="5">
        <v>1382</v>
      </c>
      <c r="B26" s="5" t="s">
        <v>561</v>
      </c>
      <c r="C26" s="5">
        <v>1873788</v>
      </c>
      <c r="D26" s="5">
        <v>1727164</v>
      </c>
      <c r="E26" s="5">
        <v>1629153</v>
      </c>
      <c r="F26" s="5">
        <v>56866</v>
      </c>
      <c r="G26" s="5">
        <v>41145</v>
      </c>
      <c r="H26" s="5">
        <v>8629</v>
      </c>
      <c r="I26" s="5">
        <v>15365</v>
      </c>
      <c r="J26" s="5">
        <v>33308</v>
      </c>
      <c r="K26" s="5">
        <v>44442</v>
      </c>
      <c r="L26" s="5">
        <v>2054</v>
      </c>
      <c r="M26" s="5">
        <v>42826</v>
      </c>
    </row>
    <row r="27" spans="1:13">
      <c r="A27" s="5">
        <v>1382</v>
      </c>
      <c r="B27" s="5" t="s">
        <v>562</v>
      </c>
      <c r="C27" s="5">
        <v>124688</v>
      </c>
      <c r="D27" s="5">
        <v>116321</v>
      </c>
      <c r="E27" s="5">
        <v>103141</v>
      </c>
      <c r="F27" s="5">
        <v>9262</v>
      </c>
      <c r="G27" s="5">
        <v>3918</v>
      </c>
      <c r="H27" s="5">
        <v>119</v>
      </c>
      <c r="I27" s="5">
        <v>1309</v>
      </c>
      <c r="J27" s="5">
        <v>1848</v>
      </c>
      <c r="K27" s="5">
        <v>1837</v>
      </c>
      <c r="L27" s="5">
        <v>192</v>
      </c>
      <c r="M27" s="5">
        <v>3062</v>
      </c>
    </row>
    <row r="28" spans="1:13">
      <c r="A28" s="5">
        <v>1382</v>
      </c>
      <c r="B28" s="5" t="s">
        <v>563</v>
      </c>
      <c r="C28" s="5">
        <v>1476098</v>
      </c>
      <c r="D28" s="5">
        <v>1379998</v>
      </c>
      <c r="E28" s="5">
        <v>1292654</v>
      </c>
      <c r="F28" s="5">
        <v>64434</v>
      </c>
      <c r="G28" s="5">
        <v>22910</v>
      </c>
      <c r="H28" s="5">
        <v>4487</v>
      </c>
      <c r="I28" s="5">
        <v>7161</v>
      </c>
      <c r="J28" s="5">
        <v>27141</v>
      </c>
      <c r="K28" s="5">
        <v>30510</v>
      </c>
      <c r="L28" s="5">
        <v>745</v>
      </c>
      <c r="M28" s="5">
        <v>26056</v>
      </c>
    </row>
    <row r="29" spans="1:13">
      <c r="A29" s="5">
        <v>1382</v>
      </c>
      <c r="B29" s="5" t="s">
        <v>564</v>
      </c>
      <c r="C29" s="5">
        <v>4706529</v>
      </c>
      <c r="D29" s="5">
        <v>4398092</v>
      </c>
      <c r="E29" s="5">
        <v>3997298</v>
      </c>
      <c r="F29" s="5">
        <v>328922</v>
      </c>
      <c r="G29" s="5">
        <v>71873</v>
      </c>
      <c r="H29" s="5">
        <v>22625</v>
      </c>
      <c r="I29" s="5">
        <v>43422</v>
      </c>
      <c r="J29" s="5">
        <v>59332</v>
      </c>
      <c r="K29" s="5">
        <v>118459</v>
      </c>
      <c r="L29" s="5">
        <v>3331</v>
      </c>
      <c r="M29" s="5">
        <v>61268</v>
      </c>
    </row>
    <row r="30" spans="1:13">
      <c r="A30" s="5">
        <v>1382</v>
      </c>
      <c r="B30" s="5" t="s">
        <v>565</v>
      </c>
      <c r="C30" s="5">
        <v>1730537</v>
      </c>
      <c r="D30" s="5">
        <v>1499266</v>
      </c>
      <c r="E30" s="5">
        <v>1346803</v>
      </c>
      <c r="F30" s="5">
        <v>109486</v>
      </c>
      <c r="G30" s="5">
        <v>42977</v>
      </c>
      <c r="H30" s="5">
        <v>6969</v>
      </c>
      <c r="I30" s="5">
        <v>22530</v>
      </c>
      <c r="J30" s="5">
        <v>51541</v>
      </c>
      <c r="K30" s="5">
        <v>100742</v>
      </c>
      <c r="L30" s="5">
        <v>1454</v>
      </c>
      <c r="M30" s="5">
        <v>48036</v>
      </c>
    </row>
    <row r="31" spans="1:13">
      <c r="A31" s="5">
        <v>1382</v>
      </c>
      <c r="B31" s="5" t="s">
        <v>566</v>
      </c>
      <c r="C31" s="5">
        <v>6487224</v>
      </c>
      <c r="D31" s="5">
        <v>6110046</v>
      </c>
      <c r="E31" s="5">
        <v>5834062</v>
      </c>
      <c r="F31" s="5">
        <v>211271</v>
      </c>
      <c r="G31" s="5">
        <v>64713</v>
      </c>
      <c r="H31" s="5">
        <v>18018</v>
      </c>
      <c r="I31" s="5">
        <v>52139</v>
      </c>
      <c r="J31" s="5">
        <v>76444</v>
      </c>
      <c r="K31" s="5">
        <v>142222</v>
      </c>
      <c r="L31" s="5">
        <v>4577</v>
      </c>
      <c r="M31" s="5">
        <v>83778</v>
      </c>
    </row>
    <row r="32" spans="1:13">
      <c r="A32" s="5">
        <v>1382</v>
      </c>
      <c r="B32" s="5" t="s">
        <v>567</v>
      </c>
      <c r="C32" s="5">
        <v>15178494</v>
      </c>
      <c r="D32" s="5">
        <v>13819114</v>
      </c>
      <c r="E32" s="5">
        <v>13207434</v>
      </c>
      <c r="F32" s="5">
        <v>435324</v>
      </c>
      <c r="G32" s="5">
        <v>176356</v>
      </c>
      <c r="H32" s="5">
        <v>67280</v>
      </c>
      <c r="I32" s="5">
        <v>105940</v>
      </c>
      <c r="J32" s="5">
        <v>294110</v>
      </c>
      <c r="K32" s="5">
        <v>551339</v>
      </c>
      <c r="L32" s="5">
        <v>25127</v>
      </c>
      <c r="M32" s="5">
        <v>315583</v>
      </c>
    </row>
    <row r="33" spans="1:13">
      <c r="A33" s="5">
        <v>1382</v>
      </c>
      <c r="B33" s="5" t="s">
        <v>568</v>
      </c>
      <c r="C33" s="5">
        <v>10096751</v>
      </c>
      <c r="D33" s="5">
        <v>8152942</v>
      </c>
      <c r="E33" s="5">
        <v>7990552</v>
      </c>
      <c r="F33" s="5">
        <v>73872</v>
      </c>
      <c r="G33" s="5">
        <v>88518</v>
      </c>
      <c r="H33" s="5">
        <v>26506</v>
      </c>
      <c r="I33" s="5">
        <v>49800</v>
      </c>
      <c r="J33" s="5">
        <v>116843</v>
      </c>
      <c r="K33" s="5">
        <v>296775</v>
      </c>
      <c r="L33" s="5">
        <v>18346</v>
      </c>
      <c r="M33" s="5">
        <v>1435539</v>
      </c>
    </row>
    <row r="34" spans="1:13">
      <c r="A34" s="5">
        <v>1382</v>
      </c>
      <c r="B34" s="5" t="s">
        <v>569</v>
      </c>
      <c r="C34" s="5">
        <v>1659802</v>
      </c>
      <c r="D34" s="5">
        <v>1503352</v>
      </c>
      <c r="E34" s="5">
        <v>1393694</v>
      </c>
      <c r="F34" s="5">
        <v>83421</v>
      </c>
      <c r="G34" s="5">
        <v>26237</v>
      </c>
      <c r="H34" s="5">
        <v>10238</v>
      </c>
      <c r="I34" s="5">
        <v>30118</v>
      </c>
      <c r="J34" s="5">
        <v>49022</v>
      </c>
      <c r="K34" s="5">
        <v>48423</v>
      </c>
      <c r="L34" s="5">
        <v>1829</v>
      </c>
      <c r="M34" s="5">
        <v>16820</v>
      </c>
    </row>
    <row r="35" spans="1:13">
      <c r="A35" s="5">
        <v>1382</v>
      </c>
      <c r="B35" s="5" t="s">
        <v>570</v>
      </c>
      <c r="C35" s="5">
        <v>6132225</v>
      </c>
      <c r="D35" s="5">
        <v>5639771</v>
      </c>
      <c r="E35" s="5">
        <v>5391891</v>
      </c>
      <c r="F35" s="5">
        <v>162184</v>
      </c>
      <c r="G35" s="5">
        <v>85697</v>
      </c>
      <c r="H35" s="5">
        <v>21837</v>
      </c>
      <c r="I35" s="5">
        <v>35315</v>
      </c>
      <c r="J35" s="5">
        <v>131583</v>
      </c>
      <c r="K35" s="5">
        <v>206598</v>
      </c>
      <c r="L35" s="5">
        <v>14610</v>
      </c>
      <c r="M35" s="5">
        <v>82510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17" t="s">
        <v>159</v>
      </c>
      <c r="B1" s="17"/>
      <c r="C1" s="16" t="str">
        <f>CONCATENATE("15-",'فهرست جداول'!E6,"-",MID('فهرست جداول'!A1, 58,10), "                  (میلیون ریال)")</f>
        <v>15-ارزش ستانده‏های فعالیت صنعتی کارگاه‏ها‌ بر ‌حسب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58.5" customHeight="1" thickBot="1">
      <c r="A2" s="39" t="s">
        <v>128</v>
      </c>
      <c r="B2" s="39" t="s">
        <v>152</v>
      </c>
      <c r="C2" s="32" t="s">
        <v>2</v>
      </c>
      <c r="D2" s="32" t="s">
        <v>31</v>
      </c>
      <c r="E2" s="32" t="s">
        <v>32</v>
      </c>
      <c r="F2" s="32" t="s">
        <v>33</v>
      </c>
      <c r="G2" s="32" t="s">
        <v>34</v>
      </c>
      <c r="H2" s="32" t="s">
        <v>35</v>
      </c>
      <c r="I2" s="32" t="s">
        <v>36</v>
      </c>
      <c r="J2" s="32" t="s">
        <v>37</v>
      </c>
      <c r="K2" s="32" t="s">
        <v>38</v>
      </c>
      <c r="L2" s="32" t="s">
        <v>39</v>
      </c>
    </row>
    <row r="3" spans="1:12">
      <c r="A3" s="5">
        <v>1382</v>
      </c>
      <c r="B3" s="5" t="s">
        <v>539</v>
      </c>
      <c r="C3" s="5">
        <v>480696874</v>
      </c>
      <c r="D3" s="5">
        <v>458231987</v>
      </c>
      <c r="E3" s="5">
        <v>913739</v>
      </c>
      <c r="F3" s="5">
        <v>1377254</v>
      </c>
      <c r="G3" s="5">
        <v>479255</v>
      </c>
      <c r="H3" s="5">
        <v>59036</v>
      </c>
      <c r="I3" s="5">
        <v>5016950</v>
      </c>
      <c r="J3" s="5">
        <v>3015362</v>
      </c>
      <c r="K3" s="5">
        <v>10475503</v>
      </c>
      <c r="L3" s="5">
        <v>1127788</v>
      </c>
    </row>
    <row r="4" spans="1:12">
      <c r="A4" s="5">
        <v>1382</v>
      </c>
      <c r="B4" s="5" t="s">
        <v>540</v>
      </c>
      <c r="C4" s="5">
        <v>25772355</v>
      </c>
      <c r="D4" s="5">
        <v>22194343</v>
      </c>
      <c r="E4" s="5">
        <v>53714</v>
      </c>
      <c r="F4" s="5">
        <v>58546</v>
      </c>
      <c r="G4" s="5">
        <v>29194</v>
      </c>
      <c r="H4" s="5">
        <v>5830</v>
      </c>
      <c r="I4" s="5">
        <v>2672877</v>
      </c>
      <c r="J4" s="5">
        <v>216635</v>
      </c>
      <c r="K4" s="5">
        <v>517921</v>
      </c>
      <c r="L4" s="5">
        <v>23295</v>
      </c>
    </row>
    <row r="5" spans="1:12">
      <c r="A5" s="5">
        <v>1382</v>
      </c>
      <c r="B5" s="5" t="s">
        <v>541</v>
      </c>
      <c r="C5" s="5">
        <v>4529050</v>
      </c>
      <c r="D5" s="5">
        <v>4376688</v>
      </c>
      <c r="E5" s="5">
        <v>11833</v>
      </c>
      <c r="F5" s="5">
        <v>11566</v>
      </c>
      <c r="G5" s="5">
        <v>0</v>
      </c>
      <c r="H5" s="5">
        <v>1020</v>
      </c>
      <c r="I5" s="5">
        <v>-2795</v>
      </c>
      <c r="J5" s="5">
        <v>44492</v>
      </c>
      <c r="K5" s="5">
        <v>78825</v>
      </c>
      <c r="L5" s="5">
        <v>7420</v>
      </c>
    </row>
    <row r="6" spans="1:12">
      <c r="A6" s="5">
        <v>1382</v>
      </c>
      <c r="B6" s="5" t="s">
        <v>542</v>
      </c>
      <c r="C6" s="5">
        <v>1804809</v>
      </c>
      <c r="D6" s="5">
        <v>1687333</v>
      </c>
      <c r="E6" s="5">
        <v>9177</v>
      </c>
      <c r="F6" s="5">
        <v>5488</v>
      </c>
      <c r="G6" s="5">
        <v>24</v>
      </c>
      <c r="H6" s="5">
        <v>123</v>
      </c>
      <c r="I6" s="5">
        <v>8175</v>
      </c>
      <c r="J6" s="5">
        <v>20072</v>
      </c>
      <c r="K6" s="5">
        <v>73008</v>
      </c>
      <c r="L6" s="5">
        <v>1408</v>
      </c>
    </row>
    <row r="7" spans="1:12">
      <c r="A7" s="5">
        <v>1382</v>
      </c>
      <c r="B7" s="5" t="s">
        <v>543</v>
      </c>
      <c r="C7" s="5">
        <v>57186857</v>
      </c>
      <c r="D7" s="5">
        <v>54329281</v>
      </c>
      <c r="E7" s="5">
        <v>119059</v>
      </c>
      <c r="F7" s="5">
        <v>139089</v>
      </c>
      <c r="G7" s="5">
        <v>21175</v>
      </c>
      <c r="H7" s="5">
        <v>9750</v>
      </c>
      <c r="I7" s="5">
        <v>427063</v>
      </c>
      <c r="J7" s="5">
        <v>574411</v>
      </c>
      <c r="K7" s="5">
        <v>1432706</v>
      </c>
      <c r="L7" s="5">
        <v>134323</v>
      </c>
    </row>
    <row r="8" spans="1:12">
      <c r="A8" s="5">
        <v>1382</v>
      </c>
      <c r="B8" s="5" t="s">
        <v>544</v>
      </c>
      <c r="C8" s="5">
        <v>6366413</v>
      </c>
      <c r="D8" s="5">
        <v>5416048</v>
      </c>
      <c r="E8" s="5">
        <v>12731</v>
      </c>
      <c r="F8" s="5">
        <v>10391</v>
      </c>
      <c r="G8" s="5">
        <v>0</v>
      </c>
      <c r="H8" s="5">
        <v>2570</v>
      </c>
      <c r="I8" s="5">
        <v>42547</v>
      </c>
      <c r="J8" s="5">
        <v>39134</v>
      </c>
      <c r="K8" s="5">
        <v>823183</v>
      </c>
      <c r="L8" s="5">
        <v>19810</v>
      </c>
    </row>
    <row r="9" spans="1:12">
      <c r="A9" s="5">
        <v>1382</v>
      </c>
      <c r="B9" s="5" t="s">
        <v>545</v>
      </c>
      <c r="C9" s="5">
        <v>279443</v>
      </c>
      <c r="D9" s="5">
        <v>265500</v>
      </c>
      <c r="E9" s="5">
        <v>188</v>
      </c>
      <c r="F9" s="5">
        <v>2309</v>
      </c>
      <c r="G9" s="5">
        <v>0</v>
      </c>
      <c r="H9" s="5">
        <v>0</v>
      </c>
      <c r="I9" s="5">
        <v>2051</v>
      </c>
      <c r="J9" s="5">
        <v>3625</v>
      </c>
      <c r="K9" s="5">
        <v>5770</v>
      </c>
      <c r="L9" s="5">
        <v>0</v>
      </c>
    </row>
    <row r="10" spans="1:12">
      <c r="A10" s="5">
        <v>1382</v>
      </c>
      <c r="B10" s="5" t="s">
        <v>546</v>
      </c>
      <c r="C10" s="5">
        <v>6343692</v>
      </c>
      <c r="D10" s="5">
        <v>6359726</v>
      </c>
      <c r="E10" s="5">
        <v>1750</v>
      </c>
      <c r="F10" s="5">
        <v>2767</v>
      </c>
      <c r="G10" s="5">
        <v>0</v>
      </c>
      <c r="H10" s="5">
        <v>173</v>
      </c>
      <c r="I10" s="5">
        <v>-34319</v>
      </c>
      <c r="J10" s="5">
        <v>2410</v>
      </c>
      <c r="K10" s="5">
        <v>10494</v>
      </c>
      <c r="L10" s="5">
        <v>692</v>
      </c>
    </row>
    <row r="11" spans="1:12">
      <c r="A11" s="5">
        <v>1382</v>
      </c>
      <c r="B11" s="5" t="s">
        <v>547</v>
      </c>
      <c r="C11" s="5">
        <v>175720832</v>
      </c>
      <c r="D11" s="5">
        <v>168847175</v>
      </c>
      <c r="E11" s="5">
        <v>191961</v>
      </c>
      <c r="F11" s="5">
        <v>472454</v>
      </c>
      <c r="G11" s="5">
        <v>0</v>
      </c>
      <c r="H11" s="5">
        <v>19469</v>
      </c>
      <c r="I11" s="5">
        <v>955968</v>
      </c>
      <c r="J11" s="5">
        <v>991807</v>
      </c>
      <c r="K11" s="5">
        <v>3603458</v>
      </c>
      <c r="L11" s="5">
        <v>638539</v>
      </c>
    </row>
    <row r="12" spans="1:12">
      <c r="A12" s="5">
        <v>1382</v>
      </c>
      <c r="B12" s="5" t="s">
        <v>548</v>
      </c>
      <c r="C12" s="5">
        <v>1615487</v>
      </c>
      <c r="D12" s="5">
        <v>1529206</v>
      </c>
      <c r="E12" s="5">
        <v>7581</v>
      </c>
      <c r="F12" s="5">
        <v>4067</v>
      </c>
      <c r="G12" s="5">
        <v>0</v>
      </c>
      <c r="H12" s="5">
        <v>286</v>
      </c>
      <c r="I12" s="5">
        <v>8933</v>
      </c>
      <c r="J12" s="5">
        <v>7976</v>
      </c>
      <c r="K12" s="5">
        <v>57438</v>
      </c>
      <c r="L12" s="5">
        <v>0</v>
      </c>
    </row>
    <row r="13" spans="1:12">
      <c r="A13" s="5">
        <v>1382</v>
      </c>
      <c r="B13" s="5" t="s">
        <v>549</v>
      </c>
      <c r="C13" s="5">
        <v>995106</v>
      </c>
      <c r="D13" s="5">
        <v>974921</v>
      </c>
      <c r="E13" s="5">
        <v>2064</v>
      </c>
      <c r="F13" s="5">
        <v>1018</v>
      </c>
      <c r="G13" s="5">
        <v>0</v>
      </c>
      <c r="H13" s="5">
        <v>0</v>
      </c>
      <c r="I13" s="5">
        <v>2200</v>
      </c>
      <c r="J13" s="5">
        <v>3405</v>
      </c>
      <c r="K13" s="5">
        <v>11255</v>
      </c>
      <c r="L13" s="5">
        <v>243</v>
      </c>
    </row>
    <row r="14" spans="1:12">
      <c r="A14" s="5">
        <v>1382</v>
      </c>
      <c r="B14" s="5" t="s">
        <v>550</v>
      </c>
      <c r="C14" s="5">
        <v>17645293</v>
      </c>
      <c r="D14" s="5">
        <v>16864655</v>
      </c>
      <c r="E14" s="5">
        <v>42308</v>
      </c>
      <c r="F14" s="5">
        <v>64399</v>
      </c>
      <c r="G14" s="5">
        <v>0</v>
      </c>
      <c r="H14" s="5">
        <v>4080</v>
      </c>
      <c r="I14" s="5">
        <v>74222</v>
      </c>
      <c r="J14" s="5">
        <v>92778</v>
      </c>
      <c r="K14" s="5">
        <v>466514</v>
      </c>
      <c r="L14" s="5">
        <v>36337</v>
      </c>
    </row>
    <row r="15" spans="1:12">
      <c r="A15" s="5">
        <v>1382</v>
      </c>
      <c r="B15" s="5" t="s">
        <v>551</v>
      </c>
      <c r="C15" s="5">
        <v>1269016</v>
      </c>
      <c r="D15" s="5">
        <v>1183106</v>
      </c>
      <c r="E15" s="5">
        <v>1549</v>
      </c>
      <c r="F15" s="5">
        <v>26665</v>
      </c>
      <c r="G15" s="5">
        <v>0</v>
      </c>
      <c r="H15" s="5">
        <v>22</v>
      </c>
      <c r="I15" s="5">
        <v>2899</v>
      </c>
      <c r="J15" s="5">
        <v>33347</v>
      </c>
      <c r="K15" s="5">
        <v>15816</v>
      </c>
      <c r="L15" s="5">
        <v>5610</v>
      </c>
    </row>
    <row r="16" spans="1:12">
      <c r="A16" s="5">
        <v>1382</v>
      </c>
      <c r="B16" s="5" t="s">
        <v>552</v>
      </c>
      <c r="C16" s="5">
        <v>35065855</v>
      </c>
      <c r="D16" s="5">
        <v>33573635</v>
      </c>
      <c r="E16" s="5">
        <v>100936</v>
      </c>
      <c r="F16" s="5">
        <v>64958</v>
      </c>
      <c r="G16" s="5">
        <v>428429</v>
      </c>
      <c r="H16" s="5">
        <v>723</v>
      </c>
      <c r="I16" s="5">
        <v>47039</v>
      </c>
      <c r="J16" s="5">
        <v>161204</v>
      </c>
      <c r="K16" s="5">
        <v>654252</v>
      </c>
      <c r="L16" s="5">
        <v>34680</v>
      </c>
    </row>
    <row r="17" spans="1:12">
      <c r="A17" s="5">
        <v>1382</v>
      </c>
      <c r="B17" s="5" t="s">
        <v>553</v>
      </c>
      <c r="C17" s="5">
        <v>5415871</v>
      </c>
      <c r="D17" s="5">
        <v>5160205</v>
      </c>
      <c r="E17" s="5">
        <v>30368</v>
      </c>
      <c r="F17" s="5">
        <v>15772</v>
      </c>
      <c r="G17" s="5">
        <v>0</v>
      </c>
      <c r="H17" s="5">
        <v>206</v>
      </c>
      <c r="I17" s="5">
        <v>61572</v>
      </c>
      <c r="J17" s="5">
        <v>18472</v>
      </c>
      <c r="K17" s="5">
        <v>127721</v>
      </c>
      <c r="L17" s="5">
        <v>1556</v>
      </c>
    </row>
    <row r="18" spans="1:12">
      <c r="A18" s="5">
        <v>1382</v>
      </c>
      <c r="B18" s="5" t="s">
        <v>554</v>
      </c>
      <c r="C18" s="5">
        <v>7310327</v>
      </c>
      <c r="D18" s="5">
        <v>6844095</v>
      </c>
      <c r="E18" s="5">
        <v>12501</v>
      </c>
      <c r="F18" s="5">
        <v>13326</v>
      </c>
      <c r="G18" s="5">
        <v>0</v>
      </c>
      <c r="H18" s="5">
        <v>1837</v>
      </c>
      <c r="I18" s="5">
        <v>280761</v>
      </c>
      <c r="J18" s="5">
        <v>24026</v>
      </c>
      <c r="K18" s="5">
        <v>131912</v>
      </c>
      <c r="L18" s="5">
        <v>1869</v>
      </c>
    </row>
    <row r="19" spans="1:12">
      <c r="A19" s="5">
        <v>1382</v>
      </c>
      <c r="B19" s="5" t="s">
        <v>555</v>
      </c>
      <c r="C19" s="5">
        <v>1017462</v>
      </c>
      <c r="D19" s="5">
        <v>1097877</v>
      </c>
      <c r="E19" s="5">
        <v>799</v>
      </c>
      <c r="F19" s="5">
        <v>3778</v>
      </c>
      <c r="G19" s="5">
        <v>0</v>
      </c>
      <c r="H19" s="5">
        <v>1074</v>
      </c>
      <c r="I19" s="5">
        <v>-118550</v>
      </c>
      <c r="J19" s="5">
        <v>6825</v>
      </c>
      <c r="K19" s="5">
        <v>25449</v>
      </c>
      <c r="L19" s="5">
        <v>209</v>
      </c>
    </row>
    <row r="20" spans="1:12">
      <c r="A20" s="5">
        <v>1382</v>
      </c>
      <c r="B20" s="5" t="s">
        <v>556</v>
      </c>
      <c r="C20" s="5">
        <v>16437610</v>
      </c>
      <c r="D20" s="5">
        <v>16066381</v>
      </c>
      <c r="E20" s="5">
        <v>46244</v>
      </c>
      <c r="F20" s="5">
        <v>29665</v>
      </c>
      <c r="G20" s="5">
        <v>0</v>
      </c>
      <c r="H20" s="5">
        <v>1722</v>
      </c>
      <c r="I20" s="5">
        <v>39941</v>
      </c>
      <c r="J20" s="5">
        <v>61765</v>
      </c>
      <c r="K20" s="5">
        <v>189102</v>
      </c>
      <c r="L20" s="5">
        <v>2789</v>
      </c>
    </row>
    <row r="21" spans="1:12">
      <c r="A21" s="5">
        <v>1382</v>
      </c>
      <c r="B21" s="5" t="s">
        <v>557</v>
      </c>
      <c r="C21" s="5">
        <v>18859635</v>
      </c>
      <c r="D21" s="5">
        <v>18226789</v>
      </c>
      <c r="E21" s="5">
        <v>35361</v>
      </c>
      <c r="F21" s="5">
        <v>63617</v>
      </c>
      <c r="G21" s="5">
        <v>0</v>
      </c>
      <c r="H21" s="5">
        <v>1974</v>
      </c>
      <c r="I21" s="5">
        <v>107609</v>
      </c>
      <c r="J21" s="5">
        <v>74953</v>
      </c>
      <c r="K21" s="5">
        <v>326675</v>
      </c>
      <c r="L21" s="5">
        <v>22656</v>
      </c>
    </row>
    <row r="22" spans="1:12">
      <c r="A22" s="5">
        <v>1382</v>
      </c>
      <c r="B22" s="5" t="s">
        <v>558</v>
      </c>
      <c r="C22" s="5">
        <v>4221833</v>
      </c>
      <c r="D22" s="5">
        <v>4039118</v>
      </c>
      <c r="E22" s="5">
        <v>8063</v>
      </c>
      <c r="F22" s="5">
        <v>5848</v>
      </c>
      <c r="G22" s="5">
        <v>0</v>
      </c>
      <c r="H22" s="5">
        <v>440</v>
      </c>
      <c r="I22" s="5">
        <v>36934</v>
      </c>
      <c r="J22" s="5">
        <v>39200</v>
      </c>
      <c r="K22" s="5">
        <v>91582</v>
      </c>
      <c r="L22" s="5">
        <v>647</v>
      </c>
    </row>
    <row r="23" spans="1:12">
      <c r="A23" s="5">
        <v>1382</v>
      </c>
      <c r="B23" s="5" t="s">
        <v>559</v>
      </c>
      <c r="C23" s="5">
        <v>883085</v>
      </c>
      <c r="D23" s="5">
        <v>816905</v>
      </c>
      <c r="E23" s="5">
        <v>1180</v>
      </c>
      <c r="F23" s="5">
        <v>4737</v>
      </c>
      <c r="G23" s="5">
        <v>0</v>
      </c>
      <c r="H23" s="5">
        <v>303</v>
      </c>
      <c r="I23" s="5">
        <v>-96</v>
      </c>
      <c r="J23" s="5">
        <v>2644</v>
      </c>
      <c r="K23" s="5">
        <v>56847</v>
      </c>
      <c r="L23" s="5">
        <v>567</v>
      </c>
    </row>
    <row r="24" spans="1:12">
      <c r="A24" s="5">
        <v>1382</v>
      </c>
      <c r="B24" s="5" t="s">
        <v>560</v>
      </c>
      <c r="C24" s="5">
        <v>9243534</v>
      </c>
      <c r="D24" s="5">
        <v>9023766</v>
      </c>
      <c r="E24" s="5">
        <v>26078</v>
      </c>
      <c r="F24" s="5">
        <v>15939</v>
      </c>
      <c r="G24" s="5">
        <v>433</v>
      </c>
      <c r="H24" s="5">
        <v>161</v>
      </c>
      <c r="I24" s="5">
        <v>-86181</v>
      </c>
      <c r="J24" s="5">
        <v>120012</v>
      </c>
      <c r="K24" s="5">
        <v>131022</v>
      </c>
      <c r="L24" s="5">
        <v>12303</v>
      </c>
    </row>
    <row r="25" spans="1:12">
      <c r="A25" s="5">
        <v>1382</v>
      </c>
      <c r="B25" s="5" t="s">
        <v>561</v>
      </c>
      <c r="C25" s="5">
        <v>3022679</v>
      </c>
      <c r="D25" s="5">
        <v>2725500</v>
      </c>
      <c r="E25" s="5">
        <v>4952</v>
      </c>
      <c r="F25" s="5">
        <v>31746</v>
      </c>
      <c r="G25" s="5">
        <v>0</v>
      </c>
      <c r="H25" s="5">
        <v>62</v>
      </c>
      <c r="I25" s="5">
        <v>18351</v>
      </c>
      <c r="J25" s="5">
        <v>20085</v>
      </c>
      <c r="K25" s="5">
        <v>208755</v>
      </c>
      <c r="L25" s="5">
        <v>13229</v>
      </c>
    </row>
    <row r="26" spans="1:12">
      <c r="A26" s="5">
        <v>1382</v>
      </c>
      <c r="B26" s="5" t="s">
        <v>562</v>
      </c>
      <c r="C26" s="5">
        <v>209276</v>
      </c>
      <c r="D26" s="5">
        <v>193791</v>
      </c>
      <c r="E26" s="5">
        <v>841</v>
      </c>
      <c r="F26" s="5">
        <v>177</v>
      </c>
      <c r="G26" s="5">
        <v>0</v>
      </c>
      <c r="H26" s="5">
        <v>19</v>
      </c>
      <c r="I26" s="5">
        <v>616</v>
      </c>
      <c r="J26" s="5">
        <v>1726</v>
      </c>
      <c r="K26" s="5">
        <v>12107</v>
      </c>
      <c r="L26" s="5">
        <v>0</v>
      </c>
    </row>
    <row r="27" spans="1:12">
      <c r="A27" s="5">
        <v>1382</v>
      </c>
      <c r="B27" s="5" t="s">
        <v>563</v>
      </c>
      <c r="C27" s="5">
        <v>2262389</v>
      </c>
      <c r="D27" s="5">
        <v>2190603</v>
      </c>
      <c r="E27" s="5">
        <v>5714</v>
      </c>
      <c r="F27" s="5">
        <v>5517</v>
      </c>
      <c r="G27" s="5">
        <v>0</v>
      </c>
      <c r="H27" s="5">
        <v>156</v>
      </c>
      <c r="I27" s="5">
        <v>537</v>
      </c>
      <c r="J27" s="5">
        <v>10248</v>
      </c>
      <c r="K27" s="5">
        <v>49306</v>
      </c>
      <c r="L27" s="5">
        <v>307</v>
      </c>
    </row>
    <row r="28" spans="1:12">
      <c r="A28" s="5">
        <v>1382</v>
      </c>
      <c r="B28" s="5" t="s">
        <v>564</v>
      </c>
      <c r="C28" s="5">
        <v>7741883</v>
      </c>
      <c r="D28" s="5">
        <v>7247868</v>
      </c>
      <c r="E28" s="5">
        <v>18569</v>
      </c>
      <c r="F28" s="5">
        <v>113784</v>
      </c>
      <c r="G28" s="5">
        <v>0</v>
      </c>
      <c r="H28" s="5">
        <v>589</v>
      </c>
      <c r="I28" s="5">
        <v>32856</v>
      </c>
      <c r="J28" s="5">
        <v>54165</v>
      </c>
      <c r="K28" s="5">
        <v>188579</v>
      </c>
      <c r="L28" s="5">
        <v>85473</v>
      </c>
    </row>
    <row r="29" spans="1:12">
      <c r="A29" s="5">
        <v>1382</v>
      </c>
      <c r="B29" s="5" t="s">
        <v>565</v>
      </c>
      <c r="C29" s="5">
        <v>2987268</v>
      </c>
      <c r="D29" s="5">
        <v>2809321</v>
      </c>
      <c r="E29" s="5">
        <v>9762</v>
      </c>
      <c r="F29" s="5">
        <v>8604</v>
      </c>
      <c r="G29" s="5">
        <v>0</v>
      </c>
      <c r="H29" s="5">
        <v>314</v>
      </c>
      <c r="I29" s="5">
        <v>16363</v>
      </c>
      <c r="J29" s="5">
        <v>28243</v>
      </c>
      <c r="K29" s="5">
        <v>107410</v>
      </c>
      <c r="L29" s="5">
        <v>7250</v>
      </c>
    </row>
    <row r="30" spans="1:12">
      <c r="A30" s="5">
        <v>1382</v>
      </c>
      <c r="B30" s="5" t="s">
        <v>566</v>
      </c>
      <c r="C30" s="5">
        <v>10404197</v>
      </c>
      <c r="D30" s="5">
        <v>10036820</v>
      </c>
      <c r="E30" s="5">
        <v>25958</v>
      </c>
      <c r="F30" s="5">
        <v>22377</v>
      </c>
      <c r="G30" s="5">
        <v>0</v>
      </c>
      <c r="H30" s="5">
        <v>281</v>
      </c>
      <c r="I30" s="5">
        <v>34823</v>
      </c>
      <c r="J30" s="5">
        <v>65794</v>
      </c>
      <c r="K30" s="5">
        <v>194852</v>
      </c>
      <c r="L30" s="5">
        <v>23291</v>
      </c>
    </row>
    <row r="31" spans="1:12">
      <c r="A31" s="5">
        <v>1382</v>
      </c>
      <c r="B31" s="5" t="s">
        <v>567</v>
      </c>
      <c r="C31" s="5">
        <v>27320677</v>
      </c>
      <c r="D31" s="5">
        <v>26336617</v>
      </c>
      <c r="E31" s="5">
        <v>79746</v>
      </c>
      <c r="F31" s="5">
        <v>83311</v>
      </c>
      <c r="G31" s="5">
        <v>0</v>
      </c>
      <c r="H31" s="5">
        <v>2271</v>
      </c>
      <c r="I31" s="5">
        <v>102173</v>
      </c>
      <c r="J31" s="5">
        <v>139461</v>
      </c>
      <c r="K31" s="5">
        <v>548967</v>
      </c>
      <c r="L31" s="5">
        <v>28131</v>
      </c>
    </row>
    <row r="32" spans="1:12">
      <c r="A32" s="5">
        <v>1382</v>
      </c>
      <c r="B32" s="5" t="s">
        <v>568</v>
      </c>
      <c r="C32" s="5">
        <v>16157546</v>
      </c>
      <c r="D32" s="5">
        <v>15830049</v>
      </c>
      <c r="E32" s="5">
        <v>3791</v>
      </c>
      <c r="F32" s="5">
        <v>29762</v>
      </c>
      <c r="G32" s="5">
        <v>0</v>
      </c>
      <c r="H32" s="5">
        <v>46</v>
      </c>
      <c r="I32" s="5">
        <v>144353</v>
      </c>
      <c r="J32" s="5">
        <v>61256</v>
      </c>
      <c r="K32" s="5">
        <v>77469</v>
      </c>
      <c r="L32" s="5">
        <v>10821</v>
      </c>
    </row>
    <row r="33" spans="1:12">
      <c r="A33" s="5">
        <v>1382</v>
      </c>
      <c r="B33" s="5" t="s">
        <v>569</v>
      </c>
      <c r="C33" s="5">
        <v>2714643</v>
      </c>
      <c r="D33" s="5">
        <v>2562842</v>
      </c>
      <c r="E33" s="5">
        <v>6755</v>
      </c>
      <c r="F33" s="5">
        <v>34207</v>
      </c>
      <c r="G33" s="5">
        <v>0</v>
      </c>
      <c r="H33" s="5">
        <v>216</v>
      </c>
      <c r="I33" s="5">
        <v>12151</v>
      </c>
      <c r="J33" s="5">
        <v>37831</v>
      </c>
      <c r="K33" s="5">
        <v>59850</v>
      </c>
      <c r="L33" s="5">
        <v>792</v>
      </c>
    </row>
    <row r="34" spans="1:12">
      <c r="A34" s="5">
        <v>1382</v>
      </c>
      <c r="B34" s="5" t="s">
        <v>570</v>
      </c>
      <c r="C34" s="5">
        <v>9892753</v>
      </c>
      <c r="D34" s="5">
        <v>9421823</v>
      </c>
      <c r="E34" s="5">
        <v>42206</v>
      </c>
      <c r="F34" s="5">
        <v>31371</v>
      </c>
      <c r="G34" s="5">
        <v>0</v>
      </c>
      <c r="H34" s="5">
        <v>3319</v>
      </c>
      <c r="I34" s="5">
        <v>125875</v>
      </c>
      <c r="J34" s="5">
        <v>57360</v>
      </c>
      <c r="K34" s="5">
        <v>197257</v>
      </c>
      <c r="L34" s="5">
        <v>13541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17" t="s">
        <v>159</v>
      </c>
      <c r="B1" s="17"/>
      <c r="C1" s="16" t="str">
        <f>CONCATENATE("16-",'فهرست جداول'!E7,"-",MID('فهرست جداول'!A1, 58,10), "                  (میلیون ریال)")</f>
        <v>16-ارزش سوخت، آب‌ و برق خریداری شده کارگاه‏ها بر حسب نوع سوخت و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9" customHeight="1" thickBot="1">
      <c r="A2" s="39" t="s">
        <v>128</v>
      </c>
      <c r="B2" s="39" t="s">
        <v>152</v>
      </c>
      <c r="C2" s="32" t="s">
        <v>2</v>
      </c>
      <c r="D2" s="32" t="s">
        <v>40</v>
      </c>
      <c r="E2" s="32" t="s">
        <v>41</v>
      </c>
      <c r="F2" s="32" t="s">
        <v>42</v>
      </c>
      <c r="G2" s="32" t="s">
        <v>43</v>
      </c>
      <c r="H2" s="32" t="s">
        <v>44</v>
      </c>
      <c r="I2" s="32" t="s">
        <v>45</v>
      </c>
      <c r="J2" s="32" t="s">
        <v>46</v>
      </c>
      <c r="K2" s="32" t="s">
        <v>47</v>
      </c>
      <c r="L2" s="32" t="s">
        <v>48</v>
      </c>
      <c r="M2" s="32" t="s">
        <v>49</v>
      </c>
      <c r="N2" s="32" t="s">
        <v>50</v>
      </c>
      <c r="O2" s="32" t="s">
        <v>51</v>
      </c>
    </row>
    <row r="3" spans="1:15">
      <c r="A3" s="5">
        <v>1382</v>
      </c>
      <c r="B3" s="5" t="s">
        <v>539</v>
      </c>
      <c r="C3" s="5">
        <v>11122056</v>
      </c>
      <c r="D3" s="5">
        <v>31920</v>
      </c>
      <c r="E3" s="5">
        <v>583921</v>
      </c>
      <c r="F3" s="5">
        <v>242599</v>
      </c>
      <c r="G3" s="5">
        <v>2025583</v>
      </c>
      <c r="H3" s="5">
        <v>215650</v>
      </c>
      <c r="I3" s="5">
        <v>1080092</v>
      </c>
      <c r="J3" s="5">
        <v>20249</v>
      </c>
      <c r="K3" s="5">
        <v>4051</v>
      </c>
      <c r="L3" s="5">
        <v>0</v>
      </c>
      <c r="M3" s="5">
        <v>126866</v>
      </c>
      <c r="N3" s="5">
        <v>6274821</v>
      </c>
      <c r="O3" s="5">
        <v>516304</v>
      </c>
    </row>
    <row r="4" spans="1:15">
      <c r="A4" s="5">
        <v>1382</v>
      </c>
      <c r="B4" s="5" t="s">
        <v>540</v>
      </c>
      <c r="C4" s="5">
        <v>495155</v>
      </c>
      <c r="D4" s="5">
        <v>3973</v>
      </c>
      <c r="E4" s="5">
        <v>25979</v>
      </c>
      <c r="F4" s="5">
        <v>76591</v>
      </c>
      <c r="G4" s="5">
        <v>57253</v>
      </c>
      <c r="H4" s="5">
        <v>9280</v>
      </c>
      <c r="I4" s="5">
        <v>62835</v>
      </c>
      <c r="J4" s="5">
        <v>21</v>
      </c>
      <c r="K4" s="5">
        <v>106</v>
      </c>
      <c r="L4" s="5">
        <v>0</v>
      </c>
      <c r="M4" s="5">
        <v>60</v>
      </c>
      <c r="N4" s="5">
        <v>225900</v>
      </c>
      <c r="O4" s="5">
        <v>33156</v>
      </c>
    </row>
    <row r="5" spans="1:15">
      <c r="A5" s="5">
        <v>1382</v>
      </c>
      <c r="B5" s="5" t="s">
        <v>541</v>
      </c>
      <c r="C5" s="5">
        <v>164632</v>
      </c>
      <c r="D5" s="5">
        <v>526</v>
      </c>
      <c r="E5" s="5">
        <v>10378</v>
      </c>
      <c r="F5" s="5">
        <v>3574</v>
      </c>
      <c r="G5" s="5">
        <v>13052</v>
      </c>
      <c r="H5" s="5">
        <v>2470</v>
      </c>
      <c r="I5" s="5">
        <v>63673</v>
      </c>
      <c r="J5" s="5">
        <v>1628</v>
      </c>
      <c r="K5" s="5">
        <v>9</v>
      </c>
      <c r="L5" s="5">
        <v>0</v>
      </c>
      <c r="M5" s="5">
        <v>53</v>
      </c>
      <c r="N5" s="5">
        <v>67189</v>
      </c>
      <c r="O5" s="5">
        <v>2080</v>
      </c>
    </row>
    <row r="6" spans="1:15">
      <c r="A6" s="5">
        <v>1382</v>
      </c>
      <c r="B6" s="5" t="s">
        <v>542</v>
      </c>
      <c r="C6" s="5">
        <v>64869</v>
      </c>
      <c r="D6" s="5">
        <v>350</v>
      </c>
      <c r="E6" s="5">
        <v>3433</v>
      </c>
      <c r="F6" s="5">
        <v>249</v>
      </c>
      <c r="G6" s="5">
        <v>3578</v>
      </c>
      <c r="H6" s="5">
        <v>906</v>
      </c>
      <c r="I6" s="5">
        <v>17753</v>
      </c>
      <c r="J6" s="5">
        <v>0</v>
      </c>
      <c r="K6" s="5">
        <v>0</v>
      </c>
      <c r="L6" s="5">
        <v>0</v>
      </c>
      <c r="M6" s="5">
        <v>132</v>
      </c>
      <c r="N6" s="5">
        <v>37426</v>
      </c>
      <c r="O6" s="5">
        <v>1043</v>
      </c>
    </row>
    <row r="7" spans="1:15">
      <c r="A7" s="5">
        <v>1382</v>
      </c>
      <c r="B7" s="5" t="s">
        <v>543</v>
      </c>
      <c r="C7" s="5">
        <v>2058208</v>
      </c>
      <c r="D7" s="5">
        <v>3661</v>
      </c>
      <c r="E7" s="5">
        <v>79140</v>
      </c>
      <c r="F7" s="5">
        <v>31427</v>
      </c>
      <c r="G7" s="5">
        <v>575506</v>
      </c>
      <c r="H7" s="5">
        <v>23065</v>
      </c>
      <c r="I7" s="5">
        <v>112483</v>
      </c>
      <c r="J7" s="5">
        <v>294</v>
      </c>
      <c r="K7" s="5">
        <v>697</v>
      </c>
      <c r="L7" s="5">
        <v>0</v>
      </c>
      <c r="M7" s="5">
        <v>1340</v>
      </c>
      <c r="N7" s="5">
        <v>1168258</v>
      </c>
      <c r="O7" s="5">
        <v>62337</v>
      </c>
    </row>
    <row r="8" spans="1:15">
      <c r="A8" s="5">
        <v>1382</v>
      </c>
      <c r="B8" s="5" t="s">
        <v>544</v>
      </c>
      <c r="C8" s="5">
        <v>162139</v>
      </c>
      <c r="D8" s="5">
        <v>928</v>
      </c>
      <c r="E8" s="5">
        <v>15498</v>
      </c>
      <c r="F8" s="5">
        <v>4949</v>
      </c>
      <c r="G8" s="5">
        <v>36297</v>
      </c>
      <c r="H8" s="5">
        <v>6580</v>
      </c>
      <c r="I8" s="5">
        <v>20022</v>
      </c>
      <c r="J8" s="5">
        <v>12</v>
      </c>
      <c r="K8" s="5">
        <v>39</v>
      </c>
      <c r="L8" s="5">
        <v>0</v>
      </c>
      <c r="M8" s="5">
        <v>105</v>
      </c>
      <c r="N8" s="5">
        <v>69730</v>
      </c>
      <c r="O8" s="5">
        <v>7978</v>
      </c>
    </row>
    <row r="9" spans="1:15">
      <c r="A9" s="5">
        <v>1382</v>
      </c>
      <c r="B9" s="5" t="s">
        <v>545</v>
      </c>
      <c r="C9" s="5">
        <v>28231</v>
      </c>
      <c r="D9" s="5">
        <v>32</v>
      </c>
      <c r="E9" s="5">
        <v>853</v>
      </c>
      <c r="F9" s="5">
        <v>238</v>
      </c>
      <c r="G9" s="5">
        <v>899</v>
      </c>
      <c r="H9" s="5">
        <v>409</v>
      </c>
      <c r="I9" s="5">
        <v>9309</v>
      </c>
      <c r="J9" s="5">
        <v>0</v>
      </c>
      <c r="K9" s="5">
        <v>0</v>
      </c>
      <c r="L9" s="5">
        <v>0</v>
      </c>
      <c r="M9" s="5">
        <v>4</v>
      </c>
      <c r="N9" s="5">
        <v>16016</v>
      </c>
      <c r="O9" s="5">
        <v>471</v>
      </c>
    </row>
    <row r="10" spans="1:15">
      <c r="A10" s="5">
        <v>1382</v>
      </c>
      <c r="B10" s="5" t="s">
        <v>546</v>
      </c>
      <c r="C10" s="5">
        <v>20823</v>
      </c>
      <c r="D10" s="5">
        <v>54</v>
      </c>
      <c r="E10" s="5">
        <v>1394</v>
      </c>
      <c r="F10" s="5">
        <v>67</v>
      </c>
      <c r="G10" s="5">
        <v>2493</v>
      </c>
      <c r="H10" s="5">
        <v>3168</v>
      </c>
      <c r="I10" s="5">
        <v>571</v>
      </c>
      <c r="J10" s="5">
        <v>0</v>
      </c>
      <c r="K10" s="5">
        <v>0</v>
      </c>
      <c r="L10" s="5">
        <v>0</v>
      </c>
      <c r="M10" s="5">
        <v>134</v>
      </c>
      <c r="N10" s="5">
        <v>9560</v>
      </c>
      <c r="O10" s="5">
        <v>3383</v>
      </c>
    </row>
    <row r="11" spans="1:15">
      <c r="A11" s="5">
        <v>1382</v>
      </c>
      <c r="B11" s="5" t="s">
        <v>547</v>
      </c>
      <c r="C11" s="5">
        <v>2073822</v>
      </c>
      <c r="D11" s="5">
        <v>11578</v>
      </c>
      <c r="E11" s="5">
        <v>164176</v>
      </c>
      <c r="F11" s="5">
        <v>30773</v>
      </c>
      <c r="G11" s="5">
        <v>395892</v>
      </c>
      <c r="H11" s="5">
        <v>73260</v>
      </c>
      <c r="I11" s="5">
        <v>137171</v>
      </c>
      <c r="J11" s="5">
        <v>2495</v>
      </c>
      <c r="K11" s="5">
        <v>1706</v>
      </c>
      <c r="L11" s="5">
        <v>0</v>
      </c>
      <c r="M11" s="5">
        <v>7080</v>
      </c>
      <c r="N11" s="5">
        <v>1162419</v>
      </c>
      <c r="O11" s="5">
        <v>87272</v>
      </c>
    </row>
    <row r="12" spans="1:15">
      <c r="A12" s="5">
        <v>1382</v>
      </c>
      <c r="B12" s="5" t="s">
        <v>548</v>
      </c>
      <c r="C12" s="5">
        <v>28249</v>
      </c>
      <c r="D12" s="5">
        <v>75</v>
      </c>
      <c r="E12" s="5">
        <v>1433</v>
      </c>
      <c r="F12" s="5">
        <v>327</v>
      </c>
      <c r="G12" s="5">
        <v>8279</v>
      </c>
      <c r="H12" s="5">
        <v>977</v>
      </c>
      <c r="I12" s="5">
        <v>1137</v>
      </c>
      <c r="J12" s="5">
        <v>0</v>
      </c>
      <c r="K12" s="5">
        <v>12</v>
      </c>
      <c r="L12" s="5">
        <v>0</v>
      </c>
      <c r="M12" s="5">
        <v>45</v>
      </c>
      <c r="N12" s="5">
        <v>14839</v>
      </c>
      <c r="O12" s="5">
        <v>1124</v>
      </c>
    </row>
    <row r="13" spans="1:15">
      <c r="A13" s="5">
        <v>1382</v>
      </c>
      <c r="B13" s="5" t="s">
        <v>549</v>
      </c>
      <c r="C13" s="5">
        <v>45583</v>
      </c>
      <c r="D13" s="5">
        <v>135</v>
      </c>
      <c r="E13" s="5">
        <v>1414</v>
      </c>
      <c r="F13" s="5">
        <v>221</v>
      </c>
      <c r="G13" s="5">
        <v>1104</v>
      </c>
      <c r="H13" s="5">
        <v>1346</v>
      </c>
      <c r="I13" s="5">
        <v>10443</v>
      </c>
      <c r="J13" s="5">
        <v>1033</v>
      </c>
      <c r="K13" s="5">
        <v>1</v>
      </c>
      <c r="L13" s="5">
        <v>0</v>
      </c>
      <c r="M13" s="5">
        <v>0</v>
      </c>
      <c r="N13" s="5">
        <v>29088</v>
      </c>
      <c r="O13" s="5">
        <v>798</v>
      </c>
    </row>
    <row r="14" spans="1:15">
      <c r="A14" s="5">
        <v>1382</v>
      </c>
      <c r="B14" s="5" t="s">
        <v>550</v>
      </c>
      <c r="C14" s="5">
        <v>465808</v>
      </c>
      <c r="D14" s="5">
        <v>1441</v>
      </c>
      <c r="E14" s="5">
        <v>34807</v>
      </c>
      <c r="F14" s="5">
        <v>8647</v>
      </c>
      <c r="G14" s="5">
        <v>88018</v>
      </c>
      <c r="H14" s="5">
        <v>11555</v>
      </c>
      <c r="I14" s="5">
        <v>59348</v>
      </c>
      <c r="J14" s="5">
        <v>4651</v>
      </c>
      <c r="K14" s="5">
        <v>32</v>
      </c>
      <c r="L14" s="5">
        <v>0</v>
      </c>
      <c r="M14" s="5">
        <v>812</v>
      </c>
      <c r="N14" s="5">
        <v>239370</v>
      </c>
      <c r="O14" s="5">
        <v>17129</v>
      </c>
    </row>
    <row r="15" spans="1:15">
      <c r="A15" s="5">
        <v>1382</v>
      </c>
      <c r="B15" s="5" t="s">
        <v>551</v>
      </c>
      <c r="C15" s="5">
        <v>73908</v>
      </c>
      <c r="D15" s="5">
        <v>110</v>
      </c>
      <c r="E15" s="5">
        <v>2744</v>
      </c>
      <c r="F15" s="5">
        <v>906</v>
      </c>
      <c r="G15" s="5">
        <v>22008</v>
      </c>
      <c r="H15" s="5">
        <v>777</v>
      </c>
      <c r="I15" s="5">
        <v>13968</v>
      </c>
      <c r="J15" s="5">
        <v>2276</v>
      </c>
      <c r="K15" s="5">
        <v>3</v>
      </c>
      <c r="L15" s="5">
        <v>0</v>
      </c>
      <c r="M15" s="5">
        <v>417</v>
      </c>
      <c r="N15" s="5">
        <v>20898</v>
      </c>
      <c r="O15" s="5">
        <v>9801</v>
      </c>
    </row>
    <row r="16" spans="1:15">
      <c r="A16" s="5">
        <v>1382</v>
      </c>
      <c r="B16" s="5" t="s">
        <v>552</v>
      </c>
      <c r="C16" s="5">
        <v>1350246</v>
      </c>
      <c r="D16" s="5">
        <v>710</v>
      </c>
      <c r="E16" s="5">
        <v>15179</v>
      </c>
      <c r="F16" s="5">
        <v>7546</v>
      </c>
      <c r="G16" s="5">
        <v>302214</v>
      </c>
      <c r="H16" s="5">
        <v>8869</v>
      </c>
      <c r="I16" s="5">
        <v>83391</v>
      </c>
      <c r="J16" s="5">
        <v>1363</v>
      </c>
      <c r="K16" s="5">
        <v>22</v>
      </c>
      <c r="L16" s="5">
        <v>0</v>
      </c>
      <c r="M16" s="5">
        <v>14352</v>
      </c>
      <c r="N16" s="5">
        <v>788544</v>
      </c>
      <c r="O16" s="5">
        <v>128056</v>
      </c>
    </row>
    <row r="17" spans="1:15">
      <c r="A17" s="5">
        <v>1382</v>
      </c>
      <c r="B17" s="5" t="s">
        <v>553</v>
      </c>
      <c r="C17" s="5">
        <v>148776</v>
      </c>
      <c r="D17" s="5">
        <v>235</v>
      </c>
      <c r="E17" s="5">
        <v>9767</v>
      </c>
      <c r="F17" s="5">
        <v>782</v>
      </c>
      <c r="G17" s="5">
        <v>7438</v>
      </c>
      <c r="H17" s="5">
        <v>2131</v>
      </c>
      <c r="I17" s="5">
        <v>6544</v>
      </c>
      <c r="J17" s="5">
        <v>45</v>
      </c>
      <c r="K17" s="5">
        <v>29</v>
      </c>
      <c r="L17" s="5">
        <v>0</v>
      </c>
      <c r="M17" s="5">
        <v>295</v>
      </c>
      <c r="N17" s="5">
        <v>117079</v>
      </c>
      <c r="O17" s="5">
        <v>4430</v>
      </c>
    </row>
    <row r="18" spans="1:15">
      <c r="A18" s="5">
        <v>1382</v>
      </c>
      <c r="B18" s="5" t="s">
        <v>554</v>
      </c>
      <c r="C18" s="5">
        <v>235428</v>
      </c>
      <c r="D18" s="5">
        <v>732</v>
      </c>
      <c r="E18" s="5">
        <v>11306</v>
      </c>
      <c r="F18" s="5">
        <v>4413</v>
      </c>
      <c r="G18" s="5">
        <v>31427</v>
      </c>
      <c r="H18" s="5">
        <v>3606</v>
      </c>
      <c r="I18" s="5">
        <v>32483</v>
      </c>
      <c r="J18" s="5">
        <v>3</v>
      </c>
      <c r="K18" s="5">
        <v>291</v>
      </c>
      <c r="L18" s="5">
        <v>0</v>
      </c>
      <c r="M18" s="5">
        <v>36</v>
      </c>
      <c r="N18" s="5">
        <v>140282</v>
      </c>
      <c r="O18" s="5">
        <v>10848</v>
      </c>
    </row>
    <row r="19" spans="1:15">
      <c r="A19" s="5">
        <v>1382</v>
      </c>
      <c r="B19" s="5" t="s">
        <v>555</v>
      </c>
      <c r="C19" s="5">
        <v>115301</v>
      </c>
      <c r="D19" s="5">
        <v>360</v>
      </c>
      <c r="E19" s="5">
        <v>9031</v>
      </c>
      <c r="F19" s="5">
        <v>2649</v>
      </c>
      <c r="G19" s="5">
        <v>14186</v>
      </c>
      <c r="H19" s="5">
        <v>1367</v>
      </c>
      <c r="I19" s="5">
        <v>49041</v>
      </c>
      <c r="J19" s="5">
        <v>0</v>
      </c>
      <c r="K19" s="5">
        <v>1</v>
      </c>
      <c r="L19" s="5">
        <v>0</v>
      </c>
      <c r="M19" s="5">
        <v>348</v>
      </c>
      <c r="N19" s="5">
        <v>35958</v>
      </c>
      <c r="O19" s="5">
        <v>2359</v>
      </c>
    </row>
    <row r="20" spans="1:15">
      <c r="A20" s="5">
        <v>1382</v>
      </c>
      <c r="B20" s="5" t="s">
        <v>556</v>
      </c>
      <c r="C20" s="5">
        <v>353183</v>
      </c>
      <c r="D20" s="5">
        <v>946</v>
      </c>
      <c r="E20" s="5">
        <v>16623</v>
      </c>
      <c r="F20" s="5">
        <v>7172</v>
      </c>
      <c r="G20" s="5">
        <v>77775</v>
      </c>
      <c r="H20" s="5">
        <v>7246</v>
      </c>
      <c r="I20" s="5">
        <v>55957</v>
      </c>
      <c r="J20" s="5">
        <v>2799</v>
      </c>
      <c r="K20" s="5">
        <v>13</v>
      </c>
      <c r="L20" s="5">
        <v>0</v>
      </c>
      <c r="M20" s="5">
        <v>286</v>
      </c>
      <c r="N20" s="5">
        <v>165475</v>
      </c>
      <c r="O20" s="5">
        <v>18890</v>
      </c>
    </row>
    <row r="21" spans="1:15">
      <c r="A21" s="5">
        <v>1382</v>
      </c>
      <c r="B21" s="5" t="s">
        <v>557</v>
      </c>
      <c r="C21" s="5">
        <v>433289</v>
      </c>
      <c r="D21" s="5">
        <v>1423</v>
      </c>
      <c r="E21" s="5">
        <v>34966</v>
      </c>
      <c r="F21" s="5">
        <v>7494</v>
      </c>
      <c r="G21" s="5">
        <v>72752</v>
      </c>
      <c r="H21" s="5">
        <v>11164</v>
      </c>
      <c r="I21" s="5">
        <v>51325</v>
      </c>
      <c r="J21" s="5">
        <v>38</v>
      </c>
      <c r="K21" s="5">
        <v>98</v>
      </c>
      <c r="L21" s="5">
        <v>0</v>
      </c>
      <c r="M21" s="5">
        <v>958</v>
      </c>
      <c r="N21" s="5">
        <v>232640</v>
      </c>
      <c r="O21" s="5">
        <v>20430</v>
      </c>
    </row>
    <row r="22" spans="1:15">
      <c r="A22" s="5">
        <v>1382</v>
      </c>
      <c r="B22" s="5" t="s">
        <v>558</v>
      </c>
      <c r="C22" s="5">
        <v>78895</v>
      </c>
      <c r="D22" s="5">
        <v>565</v>
      </c>
      <c r="E22" s="5">
        <v>6219</v>
      </c>
      <c r="F22" s="5">
        <v>1145</v>
      </c>
      <c r="G22" s="5">
        <v>7644</v>
      </c>
      <c r="H22" s="5">
        <v>2319</v>
      </c>
      <c r="I22" s="5">
        <v>9053</v>
      </c>
      <c r="J22" s="5">
        <v>0</v>
      </c>
      <c r="K22" s="5">
        <v>4</v>
      </c>
      <c r="L22" s="5">
        <v>0</v>
      </c>
      <c r="M22" s="5">
        <v>43</v>
      </c>
      <c r="N22" s="5">
        <v>47532</v>
      </c>
      <c r="O22" s="5">
        <v>4372</v>
      </c>
    </row>
    <row r="23" spans="1:15">
      <c r="A23" s="5">
        <v>1382</v>
      </c>
      <c r="B23" s="5" t="s">
        <v>559</v>
      </c>
      <c r="C23" s="5">
        <v>56326</v>
      </c>
      <c r="D23" s="5">
        <v>106</v>
      </c>
      <c r="E23" s="5">
        <v>2672</v>
      </c>
      <c r="F23" s="5">
        <v>1884</v>
      </c>
      <c r="G23" s="5">
        <v>5109</v>
      </c>
      <c r="H23" s="5">
        <v>766</v>
      </c>
      <c r="I23" s="5">
        <v>14059</v>
      </c>
      <c r="J23" s="5">
        <v>1</v>
      </c>
      <c r="K23" s="5">
        <v>1</v>
      </c>
      <c r="L23" s="5">
        <v>0</v>
      </c>
      <c r="M23" s="5">
        <v>0</v>
      </c>
      <c r="N23" s="5">
        <v>31062</v>
      </c>
      <c r="O23" s="5">
        <v>668</v>
      </c>
    </row>
    <row r="24" spans="1:15">
      <c r="A24" s="5">
        <v>1382</v>
      </c>
      <c r="B24" s="5" t="s">
        <v>560</v>
      </c>
      <c r="C24" s="5">
        <v>214401</v>
      </c>
      <c r="D24" s="5">
        <v>304</v>
      </c>
      <c r="E24" s="5">
        <v>12384</v>
      </c>
      <c r="F24" s="5">
        <v>878</v>
      </c>
      <c r="G24" s="5">
        <v>16048</v>
      </c>
      <c r="H24" s="5">
        <v>2214</v>
      </c>
      <c r="I24" s="5">
        <v>40417</v>
      </c>
      <c r="J24" s="5">
        <v>465</v>
      </c>
      <c r="K24" s="5">
        <v>5</v>
      </c>
      <c r="L24" s="5">
        <v>0</v>
      </c>
      <c r="M24" s="5">
        <v>63</v>
      </c>
      <c r="N24" s="5">
        <v>114209</v>
      </c>
      <c r="O24" s="5">
        <v>27415</v>
      </c>
    </row>
    <row r="25" spans="1:15">
      <c r="A25" s="5">
        <v>1382</v>
      </c>
      <c r="B25" s="5" t="s">
        <v>561</v>
      </c>
      <c r="C25" s="5">
        <v>79804</v>
      </c>
      <c r="D25" s="5">
        <v>291</v>
      </c>
      <c r="E25" s="5">
        <v>7524</v>
      </c>
      <c r="F25" s="5">
        <v>1564</v>
      </c>
      <c r="G25" s="5">
        <v>3014</v>
      </c>
      <c r="H25" s="5">
        <v>1461</v>
      </c>
      <c r="I25" s="5">
        <v>15125</v>
      </c>
      <c r="J25" s="5">
        <v>1</v>
      </c>
      <c r="K25" s="5">
        <v>3</v>
      </c>
      <c r="L25" s="5">
        <v>0</v>
      </c>
      <c r="M25" s="5">
        <v>4327</v>
      </c>
      <c r="N25" s="5">
        <v>44442</v>
      </c>
      <c r="O25" s="5">
        <v>2054</v>
      </c>
    </row>
    <row r="26" spans="1:15">
      <c r="A26" s="5">
        <v>1382</v>
      </c>
      <c r="B26" s="5" t="s">
        <v>562</v>
      </c>
      <c r="C26" s="5">
        <v>3877</v>
      </c>
      <c r="D26" s="5">
        <v>39</v>
      </c>
      <c r="E26" s="5">
        <v>897</v>
      </c>
      <c r="F26" s="5">
        <v>51</v>
      </c>
      <c r="G26" s="5">
        <v>520</v>
      </c>
      <c r="H26" s="5">
        <v>187</v>
      </c>
      <c r="I26" s="5">
        <v>154</v>
      </c>
      <c r="J26" s="5">
        <v>0</v>
      </c>
      <c r="K26" s="5">
        <v>0</v>
      </c>
      <c r="L26" s="5">
        <v>0</v>
      </c>
      <c r="M26" s="5">
        <v>0</v>
      </c>
      <c r="N26" s="5">
        <v>1837</v>
      </c>
      <c r="O26" s="5">
        <v>192</v>
      </c>
    </row>
    <row r="27" spans="1:15">
      <c r="A27" s="5">
        <v>1382</v>
      </c>
      <c r="B27" s="5" t="s">
        <v>563</v>
      </c>
      <c r="C27" s="5">
        <v>58396</v>
      </c>
      <c r="D27" s="5">
        <v>264</v>
      </c>
      <c r="E27" s="5">
        <v>8276</v>
      </c>
      <c r="F27" s="5">
        <v>460</v>
      </c>
      <c r="G27" s="5">
        <v>5600</v>
      </c>
      <c r="H27" s="5">
        <v>1845</v>
      </c>
      <c r="I27" s="5">
        <v>10692</v>
      </c>
      <c r="J27" s="5">
        <v>0</v>
      </c>
      <c r="K27" s="5">
        <v>1</v>
      </c>
      <c r="L27" s="5">
        <v>0</v>
      </c>
      <c r="M27" s="5">
        <v>4</v>
      </c>
      <c r="N27" s="5">
        <v>30510</v>
      </c>
      <c r="O27" s="5">
        <v>745</v>
      </c>
    </row>
    <row r="28" spans="1:15">
      <c r="A28" s="5">
        <v>1382</v>
      </c>
      <c r="B28" s="5" t="s">
        <v>564</v>
      </c>
      <c r="C28" s="5">
        <v>181122</v>
      </c>
      <c r="D28" s="5">
        <v>369</v>
      </c>
      <c r="E28" s="5">
        <v>17289</v>
      </c>
      <c r="F28" s="5">
        <v>1574</v>
      </c>
      <c r="G28" s="5">
        <v>22501</v>
      </c>
      <c r="H28" s="5">
        <v>4796</v>
      </c>
      <c r="I28" s="5">
        <v>12727</v>
      </c>
      <c r="J28" s="5">
        <v>1</v>
      </c>
      <c r="K28" s="5">
        <v>44</v>
      </c>
      <c r="L28" s="5">
        <v>0</v>
      </c>
      <c r="M28" s="5">
        <v>31</v>
      </c>
      <c r="N28" s="5">
        <v>118459</v>
      </c>
      <c r="O28" s="5">
        <v>3331</v>
      </c>
    </row>
    <row r="29" spans="1:15">
      <c r="A29" s="5">
        <v>1382</v>
      </c>
      <c r="B29" s="5" t="s">
        <v>565</v>
      </c>
      <c r="C29" s="5">
        <v>153737</v>
      </c>
      <c r="D29" s="5">
        <v>231</v>
      </c>
      <c r="E29" s="5">
        <v>6389</v>
      </c>
      <c r="F29" s="5">
        <v>5649</v>
      </c>
      <c r="G29" s="5">
        <v>3656</v>
      </c>
      <c r="H29" s="5">
        <v>1598</v>
      </c>
      <c r="I29" s="5">
        <v>32110</v>
      </c>
      <c r="J29" s="5">
        <v>0</v>
      </c>
      <c r="K29" s="5">
        <v>1</v>
      </c>
      <c r="L29" s="5">
        <v>0</v>
      </c>
      <c r="M29" s="5">
        <v>1908</v>
      </c>
      <c r="N29" s="5">
        <v>100742</v>
      </c>
      <c r="O29" s="5">
        <v>1454</v>
      </c>
    </row>
    <row r="30" spans="1:15">
      <c r="A30" s="5">
        <v>1382</v>
      </c>
      <c r="B30" s="5" t="s">
        <v>566</v>
      </c>
      <c r="C30" s="5">
        <v>223243</v>
      </c>
      <c r="D30" s="5">
        <v>430</v>
      </c>
      <c r="E30" s="5">
        <v>20428</v>
      </c>
      <c r="F30" s="5">
        <v>1596</v>
      </c>
      <c r="G30" s="5">
        <v>36599</v>
      </c>
      <c r="H30" s="5">
        <v>6064</v>
      </c>
      <c r="I30" s="5">
        <v>11281</v>
      </c>
      <c r="J30" s="5">
        <v>2</v>
      </c>
      <c r="K30" s="5">
        <v>17</v>
      </c>
      <c r="L30" s="5">
        <v>0</v>
      </c>
      <c r="M30" s="5">
        <v>27</v>
      </c>
      <c r="N30" s="5">
        <v>142222</v>
      </c>
      <c r="O30" s="5">
        <v>4577</v>
      </c>
    </row>
    <row r="31" spans="1:15">
      <c r="A31" s="5">
        <v>1382</v>
      </c>
      <c r="B31" s="5" t="s">
        <v>567</v>
      </c>
      <c r="C31" s="5">
        <v>870576</v>
      </c>
      <c r="D31" s="5">
        <v>671</v>
      </c>
      <c r="E31" s="5">
        <v>23180</v>
      </c>
      <c r="F31" s="5">
        <v>5646</v>
      </c>
      <c r="G31" s="5">
        <v>137582</v>
      </c>
      <c r="H31" s="5">
        <v>11173</v>
      </c>
      <c r="I31" s="5">
        <v>44231</v>
      </c>
      <c r="J31" s="5">
        <v>1267</v>
      </c>
      <c r="K31" s="5">
        <v>878</v>
      </c>
      <c r="L31" s="5">
        <v>0</v>
      </c>
      <c r="M31" s="5">
        <v>69483</v>
      </c>
      <c r="N31" s="5">
        <v>551339</v>
      </c>
      <c r="O31" s="5">
        <v>25127</v>
      </c>
    </row>
    <row r="32" spans="1:15">
      <c r="A32" s="5">
        <v>1382</v>
      </c>
      <c r="B32" s="5" t="s">
        <v>568</v>
      </c>
      <c r="C32" s="5">
        <v>431964</v>
      </c>
      <c r="D32" s="5">
        <v>255</v>
      </c>
      <c r="E32" s="5">
        <v>10726</v>
      </c>
      <c r="F32" s="5">
        <v>14619</v>
      </c>
      <c r="G32" s="5">
        <v>26717</v>
      </c>
      <c r="H32" s="5">
        <v>7695</v>
      </c>
      <c r="I32" s="5">
        <v>33557</v>
      </c>
      <c r="J32" s="5">
        <v>0</v>
      </c>
      <c r="K32" s="5">
        <v>1</v>
      </c>
      <c r="L32" s="5">
        <v>0</v>
      </c>
      <c r="M32" s="5">
        <v>23273</v>
      </c>
      <c r="N32" s="5">
        <v>296775</v>
      </c>
      <c r="O32" s="5">
        <v>18346</v>
      </c>
    </row>
    <row r="33" spans="1:15">
      <c r="A33" s="5">
        <v>1382</v>
      </c>
      <c r="B33" s="5" t="s">
        <v>569</v>
      </c>
      <c r="C33" s="5">
        <v>99274</v>
      </c>
      <c r="D33" s="5">
        <v>397</v>
      </c>
      <c r="E33" s="5">
        <v>8901</v>
      </c>
      <c r="F33" s="5">
        <v>1534</v>
      </c>
      <c r="G33" s="5">
        <v>10894</v>
      </c>
      <c r="H33" s="5">
        <v>2565</v>
      </c>
      <c r="I33" s="5">
        <v>22510</v>
      </c>
      <c r="J33" s="5">
        <v>1842</v>
      </c>
      <c r="K33" s="5">
        <v>7</v>
      </c>
      <c r="L33" s="5">
        <v>0</v>
      </c>
      <c r="M33" s="5">
        <v>372</v>
      </c>
      <c r="N33" s="5">
        <v>48423</v>
      </c>
      <c r="O33" s="5">
        <v>1829</v>
      </c>
    </row>
    <row r="34" spans="1:15">
      <c r="A34" s="5">
        <v>1382</v>
      </c>
      <c r="B34" s="5" t="s">
        <v>570</v>
      </c>
      <c r="C34" s="5">
        <v>352791</v>
      </c>
      <c r="D34" s="5">
        <v>731</v>
      </c>
      <c r="E34" s="5">
        <v>20916</v>
      </c>
      <c r="F34" s="5">
        <v>17974</v>
      </c>
      <c r="G34" s="5">
        <v>39528</v>
      </c>
      <c r="H34" s="5">
        <v>4793</v>
      </c>
      <c r="I34" s="5">
        <v>46722</v>
      </c>
      <c r="J34" s="5">
        <v>10</v>
      </c>
      <c r="K34" s="5">
        <v>31</v>
      </c>
      <c r="L34" s="5">
        <v>0</v>
      </c>
      <c r="M34" s="5">
        <v>880</v>
      </c>
      <c r="N34" s="5">
        <v>206598</v>
      </c>
      <c r="O34" s="5">
        <v>14610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17" t="s">
        <v>159</v>
      </c>
      <c r="B1" s="17"/>
      <c r="C1" s="16" t="str">
        <f>CONCATENATE("17-",'فهرست جداول'!E8,"-",MID('فهرست جداول'!A1, 58,10), "                  (میلیون ریال)")</f>
        <v>17-پرداختی خدمات غیر صنعتی کارگاه‏ها بر 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0.5" customHeight="1" thickBot="1">
      <c r="A2" s="39" t="s">
        <v>128</v>
      </c>
      <c r="B2" s="39" t="s">
        <v>152</v>
      </c>
      <c r="C2" s="40" t="s">
        <v>68</v>
      </c>
      <c r="D2" s="40" t="s">
        <v>69</v>
      </c>
      <c r="E2" s="40" t="s">
        <v>70</v>
      </c>
      <c r="F2" s="40" t="s">
        <v>71</v>
      </c>
      <c r="G2" s="40" t="s">
        <v>72</v>
      </c>
      <c r="H2" s="40" t="s">
        <v>73</v>
      </c>
      <c r="I2" s="40" t="s">
        <v>74</v>
      </c>
      <c r="J2" s="40" t="s">
        <v>75</v>
      </c>
      <c r="K2" s="40" t="s">
        <v>76</v>
      </c>
      <c r="L2" s="40" t="s">
        <v>122</v>
      </c>
      <c r="M2" s="40" t="s">
        <v>77</v>
      </c>
      <c r="N2" s="40" t="s">
        <v>78</v>
      </c>
      <c r="O2" s="40" t="s">
        <v>79</v>
      </c>
      <c r="P2" s="40" t="s">
        <v>80</v>
      </c>
    </row>
    <row r="3" spans="1:16">
      <c r="A3" s="5">
        <v>1382</v>
      </c>
      <c r="B3" s="5" t="s">
        <v>539</v>
      </c>
      <c r="C3" s="5">
        <v>16309029</v>
      </c>
      <c r="D3" s="5">
        <v>705276</v>
      </c>
      <c r="E3" s="5">
        <v>521012</v>
      </c>
      <c r="F3" s="5">
        <v>527086</v>
      </c>
      <c r="G3" s="5">
        <v>476267</v>
      </c>
      <c r="H3" s="5">
        <v>2380074</v>
      </c>
      <c r="I3" s="5">
        <v>1055563</v>
      </c>
      <c r="J3" s="5">
        <v>535658</v>
      </c>
      <c r="K3" s="5">
        <v>163467</v>
      </c>
      <c r="L3" s="5">
        <v>824225</v>
      </c>
      <c r="M3" s="5">
        <v>461257</v>
      </c>
      <c r="N3" s="5">
        <v>1757485</v>
      </c>
      <c r="O3" s="5">
        <v>598706</v>
      </c>
      <c r="P3" s="5">
        <v>6302954</v>
      </c>
    </row>
    <row r="4" spans="1:16">
      <c r="A4" s="5">
        <v>1382</v>
      </c>
      <c r="B4" s="5" t="s">
        <v>540</v>
      </c>
      <c r="C4" s="5">
        <v>871201</v>
      </c>
      <c r="D4" s="5">
        <v>19423</v>
      </c>
      <c r="E4" s="5">
        <v>19969</v>
      </c>
      <c r="F4" s="5">
        <v>10029</v>
      </c>
      <c r="G4" s="5">
        <v>18432</v>
      </c>
      <c r="H4" s="5">
        <v>96278</v>
      </c>
      <c r="I4" s="5">
        <v>43017</v>
      </c>
      <c r="J4" s="5">
        <v>19733</v>
      </c>
      <c r="K4" s="5">
        <v>11760</v>
      </c>
      <c r="L4" s="5">
        <v>160216</v>
      </c>
      <c r="M4" s="5">
        <v>39017</v>
      </c>
      <c r="N4" s="5">
        <v>53726</v>
      </c>
      <c r="O4" s="5">
        <v>34106</v>
      </c>
      <c r="P4" s="5">
        <v>345497</v>
      </c>
    </row>
    <row r="5" spans="1:16">
      <c r="A5" s="5">
        <v>1382</v>
      </c>
      <c r="B5" s="5" t="s">
        <v>541</v>
      </c>
      <c r="C5" s="5">
        <v>83209</v>
      </c>
      <c r="D5" s="5">
        <v>3492</v>
      </c>
      <c r="E5" s="5">
        <v>4395</v>
      </c>
      <c r="F5" s="5">
        <v>4390</v>
      </c>
      <c r="G5" s="5">
        <v>6722</v>
      </c>
      <c r="H5" s="5">
        <v>10746</v>
      </c>
      <c r="I5" s="5">
        <v>9524</v>
      </c>
      <c r="J5" s="5">
        <v>5236</v>
      </c>
      <c r="K5" s="5">
        <v>635</v>
      </c>
      <c r="L5" s="5">
        <v>1772</v>
      </c>
      <c r="M5" s="5">
        <v>2921</v>
      </c>
      <c r="N5" s="5">
        <v>12870</v>
      </c>
      <c r="O5" s="5">
        <v>5300</v>
      </c>
      <c r="P5" s="5">
        <v>15207</v>
      </c>
    </row>
    <row r="6" spans="1:16">
      <c r="A6" s="5">
        <v>1382</v>
      </c>
      <c r="B6" s="5" t="s">
        <v>542</v>
      </c>
      <c r="C6" s="5">
        <v>32915</v>
      </c>
      <c r="D6" s="5">
        <v>395</v>
      </c>
      <c r="E6" s="5">
        <v>3767</v>
      </c>
      <c r="F6" s="5">
        <v>1035</v>
      </c>
      <c r="G6" s="5">
        <v>1470</v>
      </c>
      <c r="H6" s="5">
        <v>9459</v>
      </c>
      <c r="I6" s="5">
        <v>4865</v>
      </c>
      <c r="J6" s="5">
        <v>1092</v>
      </c>
      <c r="K6" s="5">
        <v>663</v>
      </c>
      <c r="L6" s="5">
        <v>992</v>
      </c>
      <c r="M6" s="5">
        <v>337</v>
      </c>
      <c r="N6" s="5">
        <v>4317</v>
      </c>
      <c r="O6" s="5">
        <v>2209</v>
      </c>
      <c r="P6" s="5">
        <v>2315</v>
      </c>
    </row>
    <row r="7" spans="1:16">
      <c r="A7" s="5">
        <v>1382</v>
      </c>
      <c r="B7" s="5" t="s">
        <v>543</v>
      </c>
      <c r="C7" s="5">
        <v>1216317</v>
      </c>
      <c r="D7" s="5">
        <v>29765</v>
      </c>
      <c r="E7" s="5">
        <v>51784</v>
      </c>
      <c r="F7" s="5">
        <v>89827</v>
      </c>
      <c r="G7" s="5">
        <v>54103</v>
      </c>
      <c r="H7" s="5">
        <v>241692</v>
      </c>
      <c r="I7" s="5">
        <v>79889</v>
      </c>
      <c r="J7" s="5">
        <v>79800</v>
      </c>
      <c r="K7" s="5">
        <v>36354</v>
      </c>
      <c r="L7" s="5">
        <v>33379</v>
      </c>
      <c r="M7" s="5">
        <v>53454</v>
      </c>
      <c r="N7" s="5">
        <v>111945</v>
      </c>
      <c r="O7" s="5">
        <v>58056</v>
      </c>
      <c r="P7" s="5">
        <v>296269</v>
      </c>
    </row>
    <row r="8" spans="1:16">
      <c r="A8" s="5">
        <v>1382</v>
      </c>
      <c r="B8" s="5" t="s">
        <v>544</v>
      </c>
      <c r="C8" s="5">
        <v>221265</v>
      </c>
      <c r="D8" s="5">
        <v>4912</v>
      </c>
      <c r="E8" s="5">
        <v>13141</v>
      </c>
      <c r="F8" s="5">
        <v>6845</v>
      </c>
      <c r="G8" s="5">
        <v>9958</v>
      </c>
      <c r="H8" s="5">
        <v>33512</v>
      </c>
      <c r="I8" s="5">
        <v>14358</v>
      </c>
      <c r="J8" s="5">
        <v>11961</v>
      </c>
      <c r="K8" s="5">
        <v>1414</v>
      </c>
      <c r="L8" s="5">
        <v>9213</v>
      </c>
      <c r="M8" s="5">
        <v>7421</v>
      </c>
      <c r="N8" s="5">
        <v>32665</v>
      </c>
      <c r="O8" s="5">
        <v>6798</v>
      </c>
      <c r="P8" s="5">
        <v>69067</v>
      </c>
    </row>
    <row r="9" spans="1:16">
      <c r="A9" s="5">
        <v>1382</v>
      </c>
      <c r="B9" s="5" t="s">
        <v>545</v>
      </c>
      <c r="C9" s="5">
        <v>10320</v>
      </c>
      <c r="D9" s="5">
        <v>357</v>
      </c>
      <c r="E9" s="5">
        <v>160</v>
      </c>
      <c r="F9" s="5">
        <v>774</v>
      </c>
      <c r="G9" s="5">
        <v>613</v>
      </c>
      <c r="H9" s="5">
        <v>2259</v>
      </c>
      <c r="I9" s="5">
        <v>1960</v>
      </c>
      <c r="J9" s="5">
        <v>541</v>
      </c>
      <c r="K9" s="5">
        <v>125</v>
      </c>
      <c r="L9" s="5">
        <v>290</v>
      </c>
      <c r="M9" s="5">
        <v>1032</v>
      </c>
      <c r="N9" s="5">
        <v>336</v>
      </c>
      <c r="O9" s="5">
        <v>773</v>
      </c>
      <c r="P9" s="5">
        <v>1098</v>
      </c>
    </row>
    <row r="10" spans="1:16">
      <c r="A10" s="5">
        <v>1382</v>
      </c>
      <c r="B10" s="5" t="s">
        <v>546</v>
      </c>
      <c r="C10" s="5">
        <v>338540</v>
      </c>
      <c r="D10" s="5">
        <v>10391</v>
      </c>
      <c r="E10" s="5">
        <v>6521</v>
      </c>
      <c r="F10" s="5">
        <v>2363</v>
      </c>
      <c r="G10" s="5">
        <v>3993</v>
      </c>
      <c r="H10" s="5">
        <v>149517</v>
      </c>
      <c r="I10" s="5">
        <v>8355</v>
      </c>
      <c r="J10" s="5">
        <v>2378</v>
      </c>
      <c r="K10" s="5">
        <v>875</v>
      </c>
      <c r="L10" s="5">
        <v>14157</v>
      </c>
      <c r="M10" s="5">
        <v>1545</v>
      </c>
      <c r="N10" s="5">
        <v>3572</v>
      </c>
      <c r="O10" s="5">
        <v>7890</v>
      </c>
      <c r="P10" s="5">
        <v>126984</v>
      </c>
    </row>
    <row r="11" spans="1:16">
      <c r="A11" s="5">
        <v>1382</v>
      </c>
      <c r="B11" s="5" t="s">
        <v>547</v>
      </c>
      <c r="C11" s="5">
        <v>5769472</v>
      </c>
      <c r="D11" s="5">
        <v>324504</v>
      </c>
      <c r="E11" s="5">
        <v>208443</v>
      </c>
      <c r="F11" s="5">
        <v>37297</v>
      </c>
      <c r="G11" s="5">
        <v>154982</v>
      </c>
      <c r="H11" s="5">
        <v>792875</v>
      </c>
      <c r="I11" s="5">
        <v>337032</v>
      </c>
      <c r="J11" s="5">
        <v>187223</v>
      </c>
      <c r="K11" s="5">
        <v>43259</v>
      </c>
      <c r="L11" s="5">
        <v>200186</v>
      </c>
      <c r="M11" s="5">
        <v>194090</v>
      </c>
      <c r="N11" s="5">
        <v>835736</v>
      </c>
      <c r="O11" s="5">
        <v>153797</v>
      </c>
      <c r="P11" s="5">
        <v>2300046</v>
      </c>
    </row>
    <row r="12" spans="1:16">
      <c r="A12" s="5">
        <v>1382</v>
      </c>
      <c r="B12" s="5" t="s">
        <v>548</v>
      </c>
      <c r="C12" s="5">
        <v>32960</v>
      </c>
      <c r="D12" s="5">
        <v>658</v>
      </c>
      <c r="E12" s="5">
        <v>1665</v>
      </c>
      <c r="F12" s="5">
        <v>412</v>
      </c>
      <c r="G12" s="5">
        <v>2061</v>
      </c>
      <c r="H12" s="5">
        <v>6279</v>
      </c>
      <c r="I12" s="5">
        <v>5309</v>
      </c>
      <c r="J12" s="5">
        <v>1345</v>
      </c>
      <c r="K12" s="5">
        <v>447</v>
      </c>
      <c r="L12" s="5">
        <v>2810</v>
      </c>
      <c r="M12" s="5">
        <v>2428</v>
      </c>
      <c r="N12" s="5">
        <v>3110</v>
      </c>
      <c r="O12" s="5">
        <v>1342</v>
      </c>
      <c r="P12" s="5">
        <v>5095</v>
      </c>
    </row>
    <row r="13" spans="1:16">
      <c r="A13" s="5">
        <v>1382</v>
      </c>
      <c r="B13" s="5" t="s">
        <v>549</v>
      </c>
      <c r="C13" s="5">
        <v>38193</v>
      </c>
      <c r="D13" s="5">
        <v>1716</v>
      </c>
      <c r="E13" s="5">
        <v>1351</v>
      </c>
      <c r="F13" s="5">
        <v>488</v>
      </c>
      <c r="G13" s="5">
        <v>1604</v>
      </c>
      <c r="H13" s="5">
        <v>8512</v>
      </c>
      <c r="I13" s="5">
        <v>1309</v>
      </c>
      <c r="J13" s="5">
        <v>990</v>
      </c>
      <c r="K13" s="5">
        <v>326</v>
      </c>
      <c r="L13" s="5">
        <v>452</v>
      </c>
      <c r="M13" s="5">
        <v>719</v>
      </c>
      <c r="N13" s="5">
        <v>12358</v>
      </c>
      <c r="O13" s="5">
        <v>1957</v>
      </c>
      <c r="P13" s="5">
        <v>6411</v>
      </c>
    </row>
    <row r="14" spans="1:16">
      <c r="A14" s="5">
        <v>1382</v>
      </c>
      <c r="B14" s="5" t="s">
        <v>550</v>
      </c>
      <c r="C14" s="5">
        <v>465201</v>
      </c>
      <c r="D14" s="5">
        <v>22321</v>
      </c>
      <c r="E14" s="5">
        <v>18982</v>
      </c>
      <c r="F14" s="5">
        <v>16019</v>
      </c>
      <c r="G14" s="5">
        <v>21681</v>
      </c>
      <c r="H14" s="5">
        <v>120594</v>
      </c>
      <c r="I14" s="5">
        <v>36365</v>
      </c>
      <c r="J14" s="5">
        <v>18884</v>
      </c>
      <c r="K14" s="5">
        <v>6874</v>
      </c>
      <c r="L14" s="5">
        <v>13453</v>
      </c>
      <c r="M14" s="5">
        <v>17543</v>
      </c>
      <c r="N14" s="5">
        <v>67014</v>
      </c>
      <c r="O14" s="5">
        <v>34942</v>
      </c>
      <c r="P14" s="5">
        <v>70530</v>
      </c>
    </row>
    <row r="15" spans="1:16">
      <c r="A15" s="5">
        <v>1382</v>
      </c>
      <c r="B15" s="5" t="s">
        <v>551</v>
      </c>
      <c r="C15" s="5">
        <v>28458</v>
      </c>
      <c r="D15" s="5">
        <v>2717</v>
      </c>
      <c r="E15" s="5">
        <v>432</v>
      </c>
      <c r="F15" s="5">
        <v>2130</v>
      </c>
      <c r="G15" s="5">
        <v>2042</v>
      </c>
      <c r="H15" s="5">
        <v>7538</v>
      </c>
      <c r="I15" s="5">
        <v>5170</v>
      </c>
      <c r="J15" s="5">
        <v>675</v>
      </c>
      <c r="K15" s="5">
        <v>981</v>
      </c>
      <c r="L15" s="5">
        <v>300</v>
      </c>
      <c r="M15" s="5">
        <v>1355</v>
      </c>
      <c r="N15" s="5">
        <v>1740</v>
      </c>
      <c r="O15" s="5">
        <v>1931</v>
      </c>
      <c r="P15" s="5">
        <v>1449</v>
      </c>
    </row>
    <row r="16" spans="1:16">
      <c r="A16" s="5">
        <v>1382</v>
      </c>
      <c r="B16" s="5" t="s">
        <v>552</v>
      </c>
      <c r="C16" s="5">
        <v>1834189</v>
      </c>
      <c r="D16" s="5">
        <v>115351</v>
      </c>
      <c r="E16" s="5">
        <v>13327</v>
      </c>
      <c r="F16" s="5">
        <v>80416</v>
      </c>
      <c r="G16" s="5">
        <v>17959</v>
      </c>
      <c r="H16" s="5">
        <v>105595</v>
      </c>
      <c r="I16" s="5">
        <v>70238</v>
      </c>
      <c r="J16" s="5">
        <v>49151</v>
      </c>
      <c r="K16" s="5">
        <v>17469</v>
      </c>
      <c r="L16" s="5">
        <v>21610</v>
      </c>
      <c r="M16" s="5">
        <v>5937</v>
      </c>
      <c r="N16" s="5">
        <v>22461</v>
      </c>
      <c r="O16" s="5">
        <v>32903</v>
      </c>
      <c r="P16" s="5">
        <v>1281773</v>
      </c>
    </row>
    <row r="17" spans="1:16">
      <c r="A17" s="5">
        <v>1382</v>
      </c>
      <c r="B17" s="5" t="s">
        <v>553</v>
      </c>
      <c r="C17" s="5">
        <v>207574</v>
      </c>
      <c r="D17" s="5">
        <v>11955</v>
      </c>
      <c r="E17" s="5">
        <v>4099</v>
      </c>
      <c r="F17" s="5">
        <v>4372</v>
      </c>
      <c r="G17" s="5">
        <v>5372</v>
      </c>
      <c r="H17" s="5">
        <v>34778</v>
      </c>
      <c r="I17" s="5">
        <v>10747</v>
      </c>
      <c r="J17" s="5">
        <v>6264</v>
      </c>
      <c r="K17" s="5">
        <v>1397</v>
      </c>
      <c r="L17" s="5">
        <v>13745</v>
      </c>
      <c r="M17" s="5">
        <v>3581</v>
      </c>
      <c r="N17" s="5">
        <v>14703</v>
      </c>
      <c r="O17" s="5">
        <v>9163</v>
      </c>
      <c r="P17" s="5">
        <v>87398</v>
      </c>
    </row>
    <row r="18" spans="1:16">
      <c r="A18" s="5">
        <v>1382</v>
      </c>
      <c r="B18" s="5" t="s">
        <v>554</v>
      </c>
      <c r="C18" s="5">
        <v>343432</v>
      </c>
      <c r="D18" s="5">
        <v>2686</v>
      </c>
      <c r="E18" s="5">
        <v>3341</v>
      </c>
      <c r="F18" s="5">
        <v>4456</v>
      </c>
      <c r="G18" s="5">
        <v>9692</v>
      </c>
      <c r="H18" s="5">
        <v>59214</v>
      </c>
      <c r="I18" s="5">
        <v>14812</v>
      </c>
      <c r="J18" s="5">
        <v>6018</v>
      </c>
      <c r="K18" s="5">
        <v>3035</v>
      </c>
      <c r="L18" s="5">
        <v>138716</v>
      </c>
      <c r="M18" s="5">
        <v>8018</v>
      </c>
      <c r="N18" s="5">
        <v>23431</v>
      </c>
      <c r="O18" s="5">
        <v>10402</v>
      </c>
      <c r="P18" s="5">
        <v>59610</v>
      </c>
    </row>
    <row r="19" spans="1:16">
      <c r="A19" s="5">
        <v>1382</v>
      </c>
      <c r="B19" s="5" t="s">
        <v>555</v>
      </c>
      <c r="C19" s="5">
        <v>40668</v>
      </c>
      <c r="D19" s="5">
        <v>1000</v>
      </c>
      <c r="E19" s="5">
        <v>300</v>
      </c>
      <c r="F19" s="5">
        <v>3367</v>
      </c>
      <c r="G19" s="5">
        <v>1823</v>
      </c>
      <c r="H19" s="5">
        <v>6396</v>
      </c>
      <c r="I19" s="5">
        <v>2381</v>
      </c>
      <c r="J19" s="5">
        <v>1882</v>
      </c>
      <c r="K19" s="5">
        <v>327</v>
      </c>
      <c r="L19" s="5">
        <v>8306</v>
      </c>
      <c r="M19" s="5">
        <v>909</v>
      </c>
      <c r="N19" s="5">
        <v>1593</v>
      </c>
      <c r="O19" s="5">
        <v>1612</v>
      </c>
      <c r="P19" s="5">
        <v>10775</v>
      </c>
    </row>
    <row r="20" spans="1:16">
      <c r="A20" s="5">
        <v>1382</v>
      </c>
      <c r="B20" s="5" t="s">
        <v>556</v>
      </c>
      <c r="C20" s="5">
        <v>393138</v>
      </c>
      <c r="D20" s="5">
        <v>25912</v>
      </c>
      <c r="E20" s="5">
        <v>8853</v>
      </c>
      <c r="F20" s="5">
        <v>10865</v>
      </c>
      <c r="G20" s="5">
        <v>18938</v>
      </c>
      <c r="H20" s="5">
        <v>63469</v>
      </c>
      <c r="I20" s="5">
        <v>31444</v>
      </c>
      <c r="J20" s="5">
        <v>12361</v>
      </c>
      <c r="K20" s="5">
        <v>7041</v>
      </c>
      <c r="L20" s="5">
        <v>15902</v>
      </c>
      <c r="M20" s="5">
        <v>31125</v>
      </c>
      <c r="N20" s="5">
        <v>36828</v>
      </c>
      <c r="O20" s="5">
        <v>26513</v>
      </c>
      <c r="P20" s="5">
        <v>103888</v>
      </c>
    </row>
    <row r="21" spans="1:16">
      <c r="A21" s="5">
        <v>1382</v>
      </c>
      <c r="B21" s="5" t="s">
        <v>557</v>
      </c>
      <c r="C21" s="5">
        <v>856395</v>
      </c>
      <c r="D21" s="5">
        <v>36072</v>
      </c>
      <c r="E21" s="5">
        <v>19268</v>
      </c>
      <c r="F21" s="5">
        <v>8224</v>
      </c>
      <c r="G21" s="5">
        <v>21053</v>
      </c>
      <c r="H21" s="5">
        <v>84476</v>
      </c>
      <c r="I21" s="5">
        <v>49274</v>
      </c>
      <c r="J21" s="5">
        <v>26172</v>
      </c>
      <c r="K21" s="5">
        <v>4883</v>
      </c>
      <c r="L21" s="5">
        <v>42352</v>
      </c>
      <c r="M21" s="5">
        <v>18769</v>
      </c>
      <c r="N21" s="5">
        <v>209629</v>
      </c>
      <c r="O21" s="5">
        <v>26821</v>
      </c>
      <c r="P21" s="5">
        <v>309401</v>
      </c>
    </row>
    <row r="22" spans="1:16">
      <c r="A22" s="5">
        <v>1382</v>
      </c>
      <c r="B22" s="5" t="s">
        <v>558</v>
      </c>
      <c r="C22" s="5">
        <v>108243</v>
      </c>
      <c r="D22" s="5">
        <v>5947</v>
      </c>
      <c r="E22" s="5">
        <v>4378</v>
      </c>
      <c r="F22" s="5">
        <v>666</v>
      </c>
      <c r="G22" s="5">
        <v>5169</v>
      </c>
      <c r="H22" s="5">
        <v>24168</v>
      </c>
      <c r="I22" s="5">
        <v>7424</v>
      </c>
      <c r="J22" s="5">
        <v>5512</v>
      </c>
      <c r="K22" s="5">
        <v>465</v>
      </c>
      <c r="L22" s="5">
        <v>6913</v>
      </c>
      <c r="M22" s="5">
        <v>2608</v>
      </c>
      <c r="N22" s="5">
        <v>17625</v>
      </c>
      <c r="O22" s="5">
        <v>2972</v>
      </c>
      <c r="P22" s="5">
        <v>24397</v>
      </c>
    </row>
    <row r="23" spans="1:16">
      <c r="A23" s="5">
        <v>1382</v>
      </c>
      <c r="B23" s="5" t="s">
        <v>559</v>
      </c>
      <c r="C23" s="5">
        <v>32673</v>
      </c>
      <c r="D23" s="5">
        <v>334</v>
      </c>
      <c r="E23" s="5">
        <v>1030</v>
      </c>
      <c r="F23" s="5">
        <v>1735</v>
      </c>
      <c r="G23" s="5">
        <v>1397</v>
      </c>
      <c r="H23" s="5">
        <v>5903</v>
      </c>
      <c r="I23" s="5">
        <v>4619</v>
      </c>
      <c r="J23" s="5">
        <v>1324</v>
      </c>
      <c r="K23" s="5">
        <v>204</v>
      </c>
      <c r="L23" s="5">
        <v>6891</v>
      </c>
      <c r="M23" s="5">
        <v>776</v>
      </c>
      <c r="N23" s="5">
        <v>3311</v>
      </c>
      <c r="O23" s="5">
        <v>1230</v>
      </c>
      <c r="P23" s="5">
        <v>3919</v>
      </c>
    </row>
    <row r="24" spans="1:16">
      <c r="A24" s="5">
        <v>1382</v>
      </c>
      <c r="B24" s="5" t="s">
        <v>560</v>
      </c>
      <c r="C24" s="5">
        <v>302714</v>
      </c>
      <c r="D24" s="5">
        <v>13384</v>
      </c>
      <c r="E24" s="5">
        <v>9517</v>
      </c>
      <c r="F24" s="5">
        <v>82948</v>
      </c>
      <c r="G24" s="5">
        <v>6936</v>
      </c>
      <c r="H24" s="5">
        <v>36898</v>
      </c>
      <c r="I24" s="5">
        <v>10509</v>
      </c>
      <c r="J24" s="5">
        <v>3924</v>
      </c>
      <c r="K24" s="5">
        <v>1501</v>
      </c>
      <c r="L24" s="5">
        <v>13020</v>
      </c>
      <c r="M24" s="5">
        <v>13695</v>
      </c>
      <c r="N24" s="5">
        <v>17590</v>
      </c>
      <c r="O24" s="5">
        <v>14393</v>
      </c>
      <c r="P24" s="5">
        <v>78398</v>
      </c>
    </row>
    <row r="25" spans="1:16">
      <c r="A25" s="5">
        <v>1382</v>
      </c>
      <c r="B25" s="5" t="s">
        <v>561</v>
      </c>
      <c r="C25" s="5">
        <v>98255</v>
      </c>
      <c r="D25" s="5">
        <v>6385</v>
      </c>
      <c r="E25" s="5">
        <v>2438</v>
      </c>
      <c r="F25" s="5">
        <v>4902</v>
      </c>
      <c r="G25" s="5">
        <v>3629</v>
      </c>
      <c r="H25" s="5">
        <v>34626</v>
      </c>
      <c r="I25" s="5">
        <v>4853</v>
      </c>
      <c r="J25" s="5">
        <v>3995</v>
      </c>
      <c r="K25" s="5">
        <v>1906</v>
      </c>
      <c r="L25" s="5">
        <v>3927</v>
      </c>
      <c r="M25" s="5">
        <v>4100</v>
      </c>
      <c r="N25" s="5">
        <v>7694</v>
      </c>
      <c r="O25" s="5">
        <v>4843</v>
      </c>
      <c r="P25" s="5">
        <v>14958</v>
      </c>
    </row>
    <row r="26" spans="1:16">
      <c r="A26" s="5">
        <v>1382</v>
      </c>
      <c r="B26" s="5" t="s">
        <v>562</v>
      </c>
      <c r="C26" s="5">
        <v>12303</v>
      </c>
      <c r="D26" s="5">
        <v>352</v>
      </c>
      <c r="E26" s="5">
        <v>579</v>
      </c>
      <c r="F26" s="5">
        <v>1061</v>
      </c>
      <c r="G26" s="5">
        <v>598</v>
      </c>
      <c r="H26" s="5">
        <v>3954</v>
      </c>
      <c r="I26" s="5">
        <v>1267</v>
      </c>
      <c r="J26" s="5">
        <v>1008</v>
      </c>
      <c r="K26" s="5">
        <v>37</v>
      </c>
      <c r="L26" s="5">
        <v>1566</v>
      </c>
      <c r="M26" s="5">
        <v>353</v>
      </c>
      <c r="N26" s="5">
        <v>285</v>
      </c>
      <c r="O26" s="5">
        <v>437</v>
      </c>
      <c r="P26" s="5">
        <v>806</v>
      </c>
    </row>
    <row r="27" spans="1:16">
      <c r="A27" s="5">
        <v>1382</v>
      </c>
      <c r="B27" s="5" t="s">
        <v>563</v>
      </c>
      <c r="C27" s="5">
        <v>48376</v>
      </c>
      <c r="D27" s="5">
        <v>991</v>
      </c>
      <c r="E27" s="5">
        <v>1152</v>
      </c>
      <c r="F27" s="5">
        <v>2187</v>
      </c>
      <c r="G27" s="5">
        <v>2147</v>
      </c>
      <c r="H27" s="5">
        <v>9982</v>
      </c>
      <c r="I27" s="5">
        <v>4979</v>
      </c>
      <c r="J27" s="5">
        <v>2076</v>
      </c>
      <c r="K27" s="5">
        <v>344</v>
      </c>
      <c r="L27" s="5">
        <v>2325</v>
      </c>
      <c r="M27" s="5">
        <v>979</v>
      </c>
      <c r="N27" s="5">
        <v>5154</v>
      </c>
      <c r="O27" s="5">
        <v>3588</v>
      </c>
      <c r="P27" s="5">
        <v>12471</v>
      </c>
    </row>
    <row r="28" spans="1:16">
      <c r="A28" s="5">
        <v>1382</v>
      </c>
      <c r="B28" s="5" t="s">
        <v>564</v>
      </c>
      <c r="C28" s="5">
        <v>260515</v>
      </c>
      <c r="D28" s="5">
        <v>6864</v>
      </c>
      <c r="E28" s="5">
        <v>16588</v>
      </c>
      <c r="F28" s="5">
        <v>6011</v>
      </c>
      <c r="G28" s="5">
        <v>10442</v>
      </c>
      <c r="H28" s="5">
        <v>37626</v>
      </c>
      <c r="I28" s="5">
        <v>20329</v>
      </c>
      <c r="J28" s="5">
        <v>10956</v>
      </c>
      <c r="K28" s="5">
        <v>4902</v>
      </c>
      <c r="L28" s="5">
        <v>9304</v>
      </c>
      <c r="M28" s="5">
        <v>11992</v>
      </c>
      <c r="N28" s="5">
        <v>49848</v>
      </c>
      <c r="O28" s="5">
        <v>13471</v>
      </c>
      <c r="P28" s="5">
        <v>62182</v>
      </c>
    </row>
    <row r="29" spans="1:16">
      <c r="A29" s="5">
        <v>1382</v>
      </c>
      <c r="B29" s="5" t="s">
        <v>565</v>
      </c>
      <c r="C29" s="5">
        <v>140996</v>
      </c>
      <c r="D29" s="5">
        <v>4833</v>
      </c>
      <c r="E29" s="5">
        <v>1936</v>
      </c>
      <c r="F29" s="5">
        <v>3279</v>
      </c>
      <c r="G29" s="5">
        <v>3251</v>
      </c>
      <c r="H29" s="5">
        <v>19531</v>
      </c>
      <c r="I29" s="5">
        <v>8353</v>
      </c>
      <c r="J29" s="5">
        <v>3617</v>
      </c>
      <c r="K29" s="5">
        <v>1565</v>
      </c>
      <c r="L29" s="5">
        <v>2732</v>
      </c>
      <c r="M29" s="5">
        <v>4567</v>
      </c>
      <c r="N29" s="5">
        <v>14838</v>
      </c>
      <c r="O29" s="5">
        <v>5910</v>
      </c>
      <c r="P29" s="5">
        <v>66584</v>
      </c>
    </row>
    <row r="30" spans="1:16">
      <c r="A30" s="5">
        <v>1382</v>
      </c>
      <c r="B30" s="5" t="s">
        <v>566</v>
      </c>
      <c r="C30" s="5">
        <v>233131</v>
      </c>
      <c r="D30" s="5">
        <v>7012</v>
      </c>
      <c r="E30" s="5">
        <v>9311</v>
      </c>
      <c r="F30" s="5">
        <v>15540</v>
      </c>
      <c r="G30" s="5">
        <v>10683</v>
      </c>
      <c r="H30" s="5">
        <v>43098</v>
      </c>
      <c r="I30" s="5">
        <v>23377</v>
      </c>
      <c r="J30" s="5">
        <v>11235</v>
      </c>
      <c r="K30" s="5">
        <v>2117</v>
      </c>
      <c r="L30" s="5">
        <v>5159</v>
      </c>
      <c r="M30" s="5">
        <v>6229</v>
      </c>
      <c r="N30" s="5">
        <v>39332</v>
      </c>
      <c r="O30" s="5">
        <v>19151</v>
      </c>
      <c r="P30" s="5">
        <v>40888</v>
      </c>
    </row>
    <row r="31" spans="1:16">
      <c r="A31" s="5">
        <v>1382</v>
      </c>
      <c r="B31" s="5" t="s">
        <v>567</v>
      </c>
      <c r="C31" s="5">
        <v>981637</v>
      </c>
      <c r="D31" s="5">
        <v>32813</v>
      </c>
      <c r="E31" s="5">
        <v>19384</v>
      </c>
      <c r="F31" s="5">
        <v>37658</v>
      </c>
      <c r="G31" s="5">
        <v>23012</v>
      </c>
      <c r="H31" s="5">
        <v>176917</v>
      </c>
      <c r="I31" s="5">
        <v>42904</v>
      </c>
      <c r="J31" s="5">
        <v>36904</v>
      </c>
      <c r="K31" s="5">
        <v>7657</v>
      </c>
      <c r="L31" s="5">
        <v>78097</v>
      </c>
      <c r="M31" s="5">
        <v>14607</v>
      </c>
      <c r="N31" s="5">
        <v>94482</v>
      </c>
      <c r="O31" s="5">
        <v>45172</v>
      </c>
      <c r="P31" s="5">
        <v>372029</v>
      </c>
    </row>
    <row r="32" spans="1:16">
      <c r="A32" s="5">
        <v>1382</v>
      </c>
      <c r="B32" s="5" t="s">
        <v>568</v>
      </c>
      <c r="C32" s="5">
        <v>1062186</v>
      </c>
      <c r="D32" s="5">
        <v>7250</v>
      </c>
      <c r="E32" s="5">
        <v>68739</v>
      </c>
      <c r="F32" s="5">
        <v>79104</v>
      </c>
      <c r="G32" s="5">
        <v>41030</v>
      </c>
      <c r="H32" s="5">
        <v>100949</v>
      </c>
      <c r="I32" s="5">
        <v>176633</v>
      </c>
      <c r="J32" s="5">
        <v>13409</v>
      </c>
      <c r="K32" s="5">
        <v>1889</v>
      </c>
      <c r="L32" s="5">
        <v>6868</v>
      </c>
      <c r="M32" s="5">
        <v>2647</v>
      </c>
      <c r="N32" s="5">
        <v>24126</v>
      </c>
      <c r="O32" s="5">
        <v>53984</v>
      </c>
      <c r="P32" s="5">
        <v>485558</v>
      </c>
    </row>
    <row r="33" spans="1:16">
      <c r="A33" s="5">
        <v>1382</v>
      </c>
      <c r="B33" s="5" t="s">
        <v>569</v>
      </c>
      <c r="C33" s="5">
        <v>66586</v>
      </c>
      <c r="D33" s="5">
        <v>1054</v>
      </c>
      <c r="E33" s="5">
        <v>3590</v>
      </c>
      <c r="F33" s="5">
        <v>5049</v>
      </c>
      <c r="G33" s="5">
        <v>3725</v>
      </c>
      <c r="H33" s="5">
        <v>18667</v>
      </c>
      <c r="I33" s="5">
        <v>5005</v>
      </c>
      <c r="J33" s="5">
        <v>2001</v>
      </c>
      <c r="K33" s="5">
        <v>244</v>
      </c>
      <c r="L33" s="5">
        <v>3048</v>
      </c>
      <c r="M33" s="5">
        <v>1617</v>
      </c>
      <c r="N33" s="5">
        <v>5115</v>
      </c>
      <c r="O33" s="5">
        <v>2303</v>
      </c>
      <c r="P33" s="5">
        <v>15167</v>
      </c>
    </row>
    <row r="34" spans="1:16">
      <c r="A34" s="5">
        <v>1382</v>
      </c>
      <c r="B34" s="5" t="s">
        <v>570</v>
      </c>
      <c r="C34" s="5">
        <v>177967</v>
      </c>
      <c r="D34" s="5">
        <v>4429</v>
      </c>
      <c r="E34" s="5">
        <v>2571</v>
      </c>
      <c r="F34" s="5">
        <v>3637</v>
      </c>
      <c r="G34" s="5">
        <v>11749</v>
      </c>
      <c r="H34" s="5">
        <v>34567</v>
      </c>
      <c r="I34" s="5">
        <v>19264</v>
      </c>
      <c r="J34" s="5">
        <v>7992</v>
      </c>
      <c r="K34" s="5">
        <v>2770</v>
      </c>
      <c r="L34" s="5">
        <v>6525</v>
      </c>
      <c r="M34" s="5">
        <v>6888</v>
      </c>
      <c r="N34" s="5">
        <v>30052</v>
      </c>
      <c r="O34" s="5">
        <v>14735</v>
      </c>
      <c r="P34" s="5">
        <v>32786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17" t="s">
        <v>159</v>
      </c>
      <c r="B1" s="17"/>
      <c r="C1" s="16" t="str">
        <f>CONCATENATE("18-",'فهرست جداول'!E9,"-",MID('فهرست جداول'!A1, 58,10), "                  (میلیون ریال)")</f>
        <v>18-دریافتی خدمات غیر صنعتی کارگاه‏ها بر 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9" customHeight="1" thickBot="1">
      <c r="A2" s="39" t="s">
        <v>128</v>
      </c>
      <c r="B2" s="39" t="s">
        <v>152</v>
      </c>
      <c r="C2" s="40" t="s">
        <v>68</v>
      </c>
      <c r="D2" s="40" t="s">
        <v>69</v>
      </c>
      <c r="E2" s="40" t="s">
        <v>70</v>
      </c>
      <c r="F2" s="40" t="s">
        <v>71</v>
      </c>
      <c r="G2" s="40" t="s">
        <v>72</v>
      </c>
      <c r="H2" s="40" t="s">
        <v>73</v>
      </c>
      <c r="I2" s="40" t="s">
        <v>81</v>
      </c>
      <c r="J2" s="40" t="s">
        <v>82</v>
      </c>
      <c r="K2" s="40" t="s">
        <v>83</v>
      </c>
      <c r="L2" s="40" t="s">
        <v>84</v>
      </c>
      <c r="M2" s="40" t="s">
        <v>85</v>
      </c>
      <c r="N2" s="40" t="s">
        <v>80</v>
      </c>
    </row>
    <row r="3" spans="1:14">
      <c r="A3" s="5">
        <v>1382</v>
      </c>
      <c r="B3" s="5" t="s">
        <v>539</v>
      </c>
      <c r="C3" s="5">
        <v>1215724</v>
      </c>
      <c r="D3" s="5">
        <v>175549</v>
      </c>
      <c r="E3" s="5">
        <v>55749</v>
      </c>
      <c r="F3" s="5">
        <v>28542</v>
      </c>
      <c r="G3" s="5">
        <v>716</v>
      </c>
      <c r="H3" s="5">
        <v>92689</v>
      </c>
      <c r="I3" s="5">
        <v>100919</v>
      </c>
      <c r="J3" s="5">
        <v>616</v>
      </c>
      <c r="K3" s="5">
        <v>5423</v>
      </c>
      <c r="L3" s="5">
        <v>12264</v>
      </c>
      <c r="M3" s="5">
        <v>6788</v>
      </c>
      <c r="N3" s="5">
        <v>736470</v>
      </c>
    </row>
    <row r="4" spans="1:14">
      <c r="A4" s="5">
        <v>1382</v>
      </c>
      <c r="B4" s="5" t="s">
        <v>540</v>
      </c>
      <c r="C4" s="5">
        <v>73459</v>
      </c>
      <c r="D4" s="5">
        <v>2194</v>
      </c>
      <c r="E4" s="5">
        <v>1289</v>
      </c>
      <c r="F4" s="5">
        <v>0</v>
      </c>
      <c r="G4" s="5">
        <v>0</v>
      </c>
      <c r="H4" s="5">
        <v>6119</v>
      </c>
      <c r="I4" s="5">
        <v>513</v>
      </c>
      <c r="J4" s="5">
        <v>0</v>
      </c>
      <c r="K4" s="5">
        <v>7</v>
      </c>
      <c r="L4" s="5">
        <v>0</v>
      </c>
      <c r="M4" s="5">
        <v>231</v>
      </c>
      <c r="N4" s="5">
        <v>63106</v>
      </c>
    </row>
    <row r="5" spans="1:14">
      <c r="A5" s="5">
        <v>1382</v>
      </c>
      <c r="B5" s="5" t="s">
        <v>541</v>
      </c>
      <c r="C5" s="5">
        <v>8186</v>
      </c>
      <c r="D5" s="5">
        <v>0</v>
      </c>
      <c r="E5" s="5">
        <v>830</v>
      </c>
      <c r="F5" s="5">
        <v>702</v>
      </c>
      <c r="G5" s="5">
        <v>0</v>
      </c>
      <c r="H5" s="5">
        <v>6310</v>
      </c>
      <c r="I5" s="5">
        <v>88</v>
      </c>
      <c r="J5" s="5">
        <v>0</v>
      </c>
      <c r="K5" s="5">
        <v>0</v>
      </c>
      <c r="L5" s="5">
        <v>0</v>
      </c>
      <c r="M5" s="5">
        <v>0</v>
      </c>
      <c r="N5" s="5">
        <v>255</v>
      </c>
    </row>
    <row r="6" spans="1:14">
      <c r="A6" s="5">
        <v>1382</v>
      </c>
      <c r="B6" s="5" t="s">
        <v>542</v>
      </c>
      <c r="C6" s="5">
        <v>1256</v>
      </c>
      <c r="D6" s="5">
        <v>0</v>
      </c>
      <c r="E6" s="5">
        <v>748</v>
      </c>
      <c r="F6" s="5">
        <v>0</v>
      </c>
      <c r="G6" s="5">
        <v>0</v>
      </c>
      <c r="H6" s="5">
        <v>113</v>
      </c>
      <c r="I6" s="5">
        <v>189</v>
      </c>
      <c r="J6" s="5">
        <v>0</v>
      </c>
      <c r="K6" s="5">
        <v>0</v>
      </c>
      <c r="L6" s="5">
        <v>0</v>
      </c>
      <c r="M6" s="5">
        <v>0</v>
      </c>
      <c r="N6" s="5">
        <v>205</v>
      </c>
    </row>
    <row r="7" spans="1:14">
      <c r="A7" s="5">
        <v>1382</v>
      </c>
      <c r="B7" s="5" t="s">
        <v>543</v>
      </c>
      <c r="C7" s="5">
        <v>55620</v>
      </c>
      <c r="D7" s="5">
        <v>2269</v>
      </c>
      <c r="E7" s="5">
        <v>10972</v>
      </c>
      <c r="F7" s="5">
        <v>1053</v>
      </c>
      <c r="G7" s="5">
        <v>0</v>
      </c>
      <c r="H7" s="5">
        <v>11432</v>
      </c>
      <c r="I7" s="5">
        <v>2555</v>
      </c>
      <c r="J7" s="5">
        <v>0</v>
      </c>
      <c r="K7" s="5">
        <v>535</v>
      </c>
      <c r="L7" s="5">
        <v>18</v>
      </c>
      <c r="M7" s="5">
        <v>0</v>
      </c>
      <c r="N7" s="5">
        <v>26787</v>
      </c>
    </row>
    <row r="8" spans="1:14">
      <c r="A8" s="5">
        <v>1382</v>
      </c>
      <c r="B8" s="5" t="s">
        <v>544</v>
      </c>
      <c r="C8" s="5">
        <v>3881</v>
      </c>
      <c r="D8" s="5">
        <v>968</v>
      </c>
      <c r="E8" s="5">
        <v>350</v>
      </c>
      <c r="F8" s="5">
        <v>0</v>
      </c>
      <c r="G8" s="5">
        <v>28</v>
      </c>
      <c r="H8" s="5">
        <v>88</v>
      </c>
      <c r="I8" s="5">
        <v>0</v>
      </c>
      <c r="J8" s="5">
        <v>0</v>
      </c>
      <c r="K8" s="5">
        <v>0</v>
      </c>
      <c r="L8" s="5">
        <v>11</v>
      </c>
      <c r="M8" s="5">
        <v>0</v>
      </c>
      <c r="N8" s="5">
        <v>2436</v>
      </c>
    </row>
    <row r="9" spans="1:14">
      <c r="A9" s="5">
        <v>1382</v>
      </c>
      <c r="B9" s="5" t="s">
        <v>545</v>
      </c>
      <c r="C9" s="5">
        <v>1723</v>
      </c>
      <c r="D9" s="5">
        <v>0</v>
      </c>
      <c r="E9" s="5">
        <v>0</v>
      </c>
      <c r="F9" s="5">
        <v>0</v>
      </c>
      <c r="G9" s="5">
        <v>0</v>
      </c>
      <c r="H9" s="5">
        <v>1710</v>
      </c>
      <c r="I9" s="5">
        <v>13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1382</v>
      </c>
      <c r="B10" s="5" t="s">
        <v>546</v>
      </c>
      <c r="C10" s="5">
        <v>71845</v>
      </c>
      <c r="D10" s="5">
        <v>0</v>
      </c>
      <c r="E10" s="5">
        <v>1</v>
      </c>
      <c r="F10" s="5">
        <v>330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71514</v>
      </c>
    </row>
    <row r="11" spans="1:14">
      <c r="A11" s="5">
        <v>1382</v>
      </c>
      <c r="B11" s="5" t="s">
        <v>547</v>
      </c>
      <c r="C11" s="5">
        <v>303550</v>
      </c>
      <c r="D11" s="5">
        <v>36668</v>
      </c>
      <c r="E11" s="5">
        <v>16508</v>
      </c>
      <c r="F11" s="5">
        <v>2484</v>
      </c>
      <c r="G11" s="5">
        <v>0</v>
      </c>
      <c r="H11" s="5">
        <v>16830</v>
      </c>
      <c r="I11" s="5">
        <v>56054</v>
      </c>
      <c r="J11" s="5">
        <v>0</v>
      </c>
      <c r="K11" s="5">
        <v>4103</v>
      </c>
      <c r="L11" s="5">
        <v>420</v>
      </c>
      <c r="M11" s="5">
        <v>3750</v>
      </c>
      <c r="N11" s="5">
        <v>166733</v>
      </c>
    </row>
    <row r="12" spans="1:14">
      <c r="A12" s="5">
        <v>1382</v>
      </c>
      <c r="B12" s="5" t="s">
        <v>548</v>
      </c>
      <c r="C12" s="5">
        <v>5202</v>
      </c>
      <c r="D12" s="5">
        <v>0</v>
      </c>
      <c r="E12" s="5">
        <v>42</v>
      </c>
      <c r="F12" s="5">
        <v>13</v>
      </c>
      <c r="G12" s="5">
        <v>0</v>
      </c>
      <c r="H12" s="5">
        <v>1825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3322</v>
      </c>
    </row>
    <row r="13" spans="1:14">
      <c r="A13" s="5">
        <v>1382</v>
      </c>
      <c r="B13" s="5" t="s">
        <v>549</v>
      </c>
      <c r="C13" s="5">
        <v>79</v>
      </c>
      <c r="D13" s="5">
        <v>43</v>
      </c>
      <c r="E13" s="5">
        <v>0</v>
      </c>
      <c r="F13" s="5">
        <v>0</v>
      </c>
      <c r="G13" s="5">
        <v>0</v>
      </c>
      <c r="H13" s="5">
        <v>0</v>
      </c>
      <c r="I13" s="5">
        <v>17</v>
      </c>
      <c r="J13" s="5">
        <v>0</v>
      </c>
      <c r="K13" s="5">
        <v>0</v>
      </c>
      <c r="L13" s="5">
        <v>0</v>
      </c>
      <c r="M13" s="5">
        <v>0</v>
      </c>
      <c r="N13" s="5">
        <v>19</v>
      </c>
    </row>
    <row r="14" spans="1:14">
      <c r="A14" s="5">
        <v>1382</v>
      </c>
      <c r="B14" s="5" t="s">
        <v>550</v>
      </c>
      <c r="C14" s="5">
        <v>34934</v>
      </c>
      <c r="D14" s="5">
        <v>24118</v>
      </c>
      <c r="E14" s="5">
        <v>1960</v>
      </c>
      <c r="F14" s="5">
        <v>293</v>
      </c>
      <c r="G14" s="5">
        <v>0</v>
      </c>
      <c r="H14" s="5">
        <v>4092</v>
      </c>
      <c r="I14" s="5">
        <v>373</v>
      </c>
      <c r="J14" s="5">
        <v>0</v>
      </c>
      <c r="K14" s="5">
        <v>0</v>
      </c>
      <c r="L14" s="5">
        <v>88</v>
      </c>
      <c r="M14" s="5">
        <v>0</v>
      </c>
      <c r="N14" s="5">
        <v>4010</v>
      </c>
    </row>
    <row r="15" spans="1:14">
      <c r="A15" s="5">
        <v>1382</v>
      </c>
      <c r="B15" s="5" t="s">
        <v>551</v>
      </c>
      <c r="C15" s="5">
        <v>85</v>
      </c>
      <c r="D15" s="5">
        <v>0</v>
      </c>
      <c r="E15" s="5">
        <v>0</v>
      </c>
      <c r="F15" s="5">
        <v>60</v>
      </c>
      <c r="G15" s="5">
        <v>0</v>
      </c>
      <c r="H15" s="5">
        <v>0</v>
      </c>
      <c r="I15" s="5">
        <v>25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>
      <c r="A16" s="5">
        <v>1382</v>
      </c>
      <c r="B16" s="5" t="s">
        <v>552</v>
      </c>
      <c r="C16" s="5">
        <v>250308</v>
      </c>
      <c r="D16" s="5">
        <v>0</v>
      </c>
      <c r="E16" s="5">
        <v>1150</v>
      </c>
      <c r="F16" s="5">
        <v>8463</v>
      </c>
      <c r="G16" s="5">
        <v>688</v>
      </c>
      <c r="H16" s="5">
        <v>10830</v>
      </c>
      <c r="I16" s="5">
        <v>1649</v>
      </c>
      <c r="J16" s="5">
        <v>609</v>
      </c>
      <c r="K16" s="5">
        <v>3</v>
      </c>
      <c r="L16" s="5">
        <v>142</v>
      </c>
      <c r="M16" s="5">
        <v>7</v>
      </c>
      <c r="N16" s="5">
        <v>226766</v>
      </c>
    </row>
    <row r="17" spans="1:14">
      <c r="A17" s="5">
        <v>1382</v>
      </c>
      <c r="B17" s="5" t="s">
        <v>553</v>
      </c>
      <c r="C17" s="5">
        <v>3552</v>
      </c>
      <c r="D17" s="5">
        <v>570</v>
      </c>
      <c r="E17" s="5">
        <v>533</v>
      </c>
      <c r="F17" s="5">
        <v>0</v>
      </c>
      <c r="G17" s="5">
        <v>0</v>
      </c>
      <c r="H17" s="5">
        <v>131</v>
      </c>
      <c r="I17" s="5">
        <v>442</v>
      </c>
      <c r="J17" s="5">
        <v>0</v>
      </c>
      <c r="K17" s="5">
        <v>107</v>
      </c>
      <c r="L17" s="5">
        <v>1</v>
      </c>
      <c r="M17" s="5">
        <v>0</v>
      </c>
      <c r="N17" s="5">
        <v>1769</v>
      </c>
    </row>
    <row r="18" spans="1:14">
      <c r="A18" s="5">
        <v>1382</v>
      </c>
      <c r="B18" s="5" t="s">
        <v>554</v>
      </c>
      <c r="C18" s="5">
        <v>11159</v>
      </c>
      <c r="D18" s="5">
        <v>33</v>
      </c>
      <c r="E18" s="5">
        <v>141</v>
      </c>
      <c r="F18" s="5">
        <v>0</v>
      </c>
      <c r="G18" s="5">
        <v>0</v>
      </c>
      <c r="H18" s="5">
        <v>730</v>
      </c>
      <c r="I18" s="5">
        <v>8099</v>
      </c>
      <c r="J18" s="5">
        <v>0</v>
      </c>
      <c r="K18" s="5">
        <v>0</v>
      </c>
      <c r="L18" s="5">
        <v>0</v>
      </c>
      <c r="M18" s="5">
        <v>0</v>
      </c>
      <c r="N18" s="5">
        <v>2156</v>
      </c>
    </row>
    <row r="19" spans="1:14">
      <c r="A19" s="5">
        <v>1382</v>
      </c>
      <c r="B19" s="5" t="s">
        <v>555</v>
      </c>
      <c r="C19" s="5">
        <v>3024</v>
      </c>
      <c r="D19" s="5">
        <v>315</v>
      </c>
      <c r="E19" s="5">
        <v>36</v>
      </c>
      <c r="F19" s="5">
        <v>688</v>
      </c>
      <c r="G19" s="5">
        <v>0</v>
      </c>
      <c r="H19" s="5">
        <v>1816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170</v>
      </c>
    </row>
    <row r="20" spans="1:14">
      <c r="A20" s="5">
        <v>1382</v>
      </c>
      <c r="B20" s="5" t="s">
        <v>556</v>
      </c>
      <c r="C20" s="5">
        <v>8717</v>
      </c>
      <c r="D20" s="5">
        <v>5</v>
      </c>
      <c r="E20" s="5">
        <v>1231</v>
      </c>
      <c r="F20" s="5">
        <v>2400</v>
      </c>
      <c r="G20" s="5">
        <v>0</v>
      </c>
      <c r="H20" s="5">
        <v>2914</v>
      </c>
      <c r="I20" s="5">
        <v>401</v>
      </c>
      <c r="J20" s="5">
        <v>7</v>
      </c>
      <c r="K20" s="5">
        <v>4</v>
      </c>
      <c r="L20" s="5">
        <v>115</v>
      </c>
      <c r="M20" s="5">
        <v>0</v>
      </c>
      <c r="N20" s="5">
        <v>1640</v>
      </c>
    </row>
    <row r="21" spans="1:14">
      <c r="A21" s="5">
        <v>1382</v>
      </c>
      <c r="B21" s="5" t="s">
        <v>557</v>
      </c>
      <c r="C21" s="5">
        <v>176155</v>
      </c>
      <c r="D21" s="5">
        <v>30426</v>
      </c>
      <c r="E21" s="5">
        <v>7346</v>
      </c>
      <c r="F21" s="5">
        <v>0</v>
      </c>
      <c r="G21" s="5">
        <v>0</v>
      </c>
      <c r="H21" s="5">
        <v>2740</v>
      </c>
      <c r="I21" s="5">
        <v>2299</v>
      </c>
      <c r="J21" s="5">
        <v>0</v>
      </c>
      <c r="K21" s="5">
        <v>139</v>
      </c>
      <c r="L21" s="5">
        <v>11015</v>
      </c>
      <c r="M21" s="5">
        <v>2800</v>
      </c>
      <c r="N21" s="5">
        <v>119390</v>
      </c>
    </row>
    <row r="22" spans="1:14">
      <c r="A22" s="5">
        <v>1382</v>
      </c>
      <c r="B22" s="5" t="s">
        <v>558</v>
      </c>
      <c r="C22" s="5">
        <v>1958</v>
      </c>
      <c r="D22" s="5">
        <v>106</v>
      </c>
      <c r="E22" s="5">
        <v>100</v>
      </c>
      <c r="F22" s="5">
        <v>0</v>
      </c>
      <c r="G22" s="5">
        <v>0</v>
      </c>
      <c r="H22" s="5">
        <v>1054</v>
      </c>
      <c r="I22" s="5">
        <v>25</v>
      </c>
      <c r="J22" s="5">
        <v>0</v>
      </c>
      <c r="K22" s="5">
        <v>0</v>
      </c>
      <c r="L22" s="5">
        <v>0</v>
      </c>
      <c r="M22" s="5">
        <v>0</v>
      </c>
      <c r="N22" s="5">
        <v>674</v>
      </c>
    </row>
    <row r="23" spans="1:14">
      <c r="A23" s="5">
        <v>1382</v>
      </c>
      <c r="B23" s="5" t="s">
        <v>559</v>
      </c>
      <c r="C23" s="5">
        <v>4582</v>
      </c>
      <c r="D23" s="5">
        <v>0</v>
      </c>
      <c r="E23" s="5">
        <v>36</v>
      </c>
      <c r="F23" s="5">
        <v>0</v>
      </c>
      <c r="G23" s="5">
        <v>0</v>
      </c>
      <c r="H23" s="5">
        <v>1659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2888</v>
      </c>
    </row>
    <row r="24" spans="1:14">
      <c r="A24" s="5">
        <v>1382</v>
      </c>
      <c r="B24" s="5" t="s">
        <v>560</v>
      </c>
      <c r="C24" s="5">
        <v>6760</v>
      </c>
      <c r="D24" s="5">
        <v>30</v>
      </c>
      <c r="E24" s="5">
        <v>143</v>
      </c>
      <c r="F24" s="5">
        <v>9</v>
      </c>
      <c r="G24" s="5">
        <v>0</v>
      </c>
      <c r="H24" s="5">
        <v>265</v>
      </c>
      <c r="I24" s="5">
        <v>5221</v>
      </c>
      <c r="J24" s="5">
        <v>0</v>
      </c>
      <c r="K24" s="5">
        <v>0</v>
      </c>
      <c r="L24" s="5">
        <v>233</v>
      </c>
      <c r="M24" s="5">
        <v>0</v>
      </c>
      <c r="N24" s="5">
        <v>860</v>
      </c>
    </row>
    <row r="25" spans="1:14">
      <c r="A25" s="5">
        <v>1382</v>
      </c>
      <c r="B25" s="5" t="s">
        <v>561</v>
      </c>
      <c r="C25" s="5">
        <v>22569</v>
      </c>
      <c r="D25" s="5">
        <v>0</v>
      </c>
      <c r="E25" s="5">
        <v>1107</v>
      </c>
      <c r="F25" s="5">
        <v>2194</v>
      </c>
      <c r="G25" s="5">
        <v>0</v>
      </c>
      <c r="H25" s="5">
        <v>8862</v>
      </c>
      <c r="I25" s="5">
        <v>9031</v>
      </c>
      <c r="J25" s="5">
        <v>0</v>
      </c>
      <c r="K25" s="5">
        <v>68</v>
      </c>
      <c r="L25" s="5">
        <v>6</v>
      </c>
      <c r="M25" s="5">
        <v>0</v>
      </c>
      <c r="N25" s="5">
        <v>1301</v>
      </c>
    </row>
    <row r="26" spans="1:14">
      <c r="A26" s="5">
        <v>1382</v>
      </c>
      <c r="B26" s="5" t="s">
        <v>562</v>
      </c>
      <c r="C26" s="5">
        <v>3766</v>
      </c>
      <c r="D26" s="5">
        <v>0</v>
      </c>
      <c r="E26" s="5">
        <v>9</v>
      </c>
      <c r="F26" s="5">
        <v>3303</v>
      </c>
      <c r="G26" s="5">
        <v>0</v>
      </c>
      <c r="H26" s="5">
        <v>43</v>
      </c>
      <c r="I26" s="5">
        <v>2</v>
      </c>
      <c r="J26" s="5">
        <v>0</v>
      </c>
      <c r="K26" s="5">
        <v>0</v>
      </c>
      <c r="L26" s="5">
        <v>0</v>
      </c>
      <c r="M26" s="5">
        <v>0</v>
      </c>
      <c r="N26" s="5">
        <v>411</v>
      </c>
    </row>
    <row r="27" spans="1:14">
      <c r="A27" s="5">
        <v>1382</v>
      </c>
      <c r="B27" s="5" t="s">
        <v>563</v>
      </c>
      <c r="C27" s="5">
        <v>11145</v>
      </c>
      <c r="D27" s="5">
        <v>0</v>
      </c>
      <c r="E27" s="5">
        <v>5385</v>
      </c>
      <c r="F27" s="5">
        <v>20</v>
      </c>
      <c r="G27" s="5">
        <v>0</v>
      </c>
      <c r="H27" s="5">
        <v>3924</v>
      </c>
      <c r="I27" s="5">
        <v>908</v>
      </c>
      <c r="J27" s="5">
        <v>0</v>
      </c>
      <c r="K27" s="5">
        <v>0</v>
      </c>
      <c r="L27" s="5">
        <v>0</v>
      </c>
      <c r="M27" s="5">
        <v>0</v>
      </c>
      <c r="N27" s="5">
        <v>907</v>
      </c>
    </row>
    <row r="28" spans="1:14">
      <c r="A28" s="5">
        <v>1382</v>
      </c>
      <c r="B28" s="5" t="s">
        <v>564</v>
      </c>
      <c r="C28" s="5">
        <v>16865</v>
      </c>
      <c r="D28" s="5">
        <v>374</v>
      </c>
      <c r="E28" s="5">
        <v>681</v>
      </c>
      <c r="F28" s="5">
        <v>180</v>
      </c>
      <c r="G28" s="5">
        <v>0</v>
      </c>
      <c r="H28" s="5">
        <v>437</v>
      </c>
      <c r="I28" s="5">
        <v>415</v>
      </c>
      <c r="J28" s="5">
        <v>0</v>
      </c>
      <c r="K28" s="5">
        <v>12</v>
      </c>
      <c r="L28" s="5">
        <v>0</v>
      </c>
      <c r="M28" s="5">
        <v>0</v>
      </c>
      <c r="N28" s="5">
        <v>14766</v>
      </c>
    </row>
    <row r="29" spans="1:14">
      <c r="A29" s="5">
        <v>1382</v>
      </c>
      <c r="B29" s="5" t="s">
        <v>565</v>
      </c>
      <c r="C29" s="5">
        <v>8649</v>
      </c>
      <c r="D29" s="5">
        <v>7115</v>
      </c>
      <c r="E29" s="5">
        <v>883</v>
      </c>
      <c r="F29" s="5">
        <v>0</v>
      </c>
      <c r="G29" s="5">
        <v>0</v>
      </c>
      <c r="H29" s="5">
        <v>241</v>
      </c>
      <c r="I29" s="5">
        <v>303</v>
      </c>
      <c r="J29" s="5">
        <v>0</v>
      </c>
      <c r="K29" s="5">
        <v>6</v>
      </c>
      <c r="L29" s="5">
        <v>0</v>
      </c>
      <c r="M29" s="5">
        <v>0</v>
      </c>
      <c r="N29" s="5">
        <v>100</v>
      </c>
    </row>
    <row r="30" spans="1:14">
      <c r="A30" s="5">
        <v>1382</v>
      </c>
      <c r="B30" s="5" t="s">
        <v>566</v>
      </c>
      <c r="C30" s="5">
        <v>15857</v>
      </c>
      <c r="D30" s="5">
        <v>2</v>
      </c>
      <c r="E30" s="5">
        <v>91</v>
      </c>
      <c r="F30" s="5">
        <v>489</v>
      </c>
      <c r="G30" s="5">
        <v>0</v>
      </c>
      <c r="H30" s="5">
        <v>2715</v>
      </c>
      <c r="I30" s="5">
        <v>8870</v>
      </c>
      <c r="J30" s="5">
        <v>0</v>
      </c>
      <c r="K30" s="5">
        <v>0</v>
      </c>
      <c r="L30" s="5">
        <v>0</v>
      </c>
      <c r="M30" s="5">
        <v>0</v>
      </c>
      <c r="N30" s="5">
        <v>3690</v>
      </c>
    </row>
    <row r="31" spans="1:14">
      <c r="A31" s="5">
        <v>1382</v>
      </c>
      <c r="B31" s="5" t="s">
        <v>567</v>
      </c>
      <c r="C31" s="5">
        <v>45589</v>
      </c>
      <c r="D31" s="5">
        <v>17717</v>
      </c>
      <c r="E31" s="5">
        <v>2499</v>
      </c>
      <c r="F31" s="5">
        <v>5048</v>
      </c>
      <c r="G31" s="5">
        <v>0</v>
      </c>
      <c r="H31" s="5">
        <v>260</v>
      </c>
      <c r="I31" s="5">
        <v>1269</v>
      </c>
      <c r="J31" s="5">
        <v>0</v>
      </c>
      <c r="K31" s="5">
        <v>439</v>
      </c>
      <c r="L31" s="5">
        <v>214</v>
      </c>
      <c r="M31" s="5">
        <v>0</v>
      </c>
      <c r="N31" s="5">
        <v>18142</v>
      </c>
    </row>
    <row r="32" spans="1:14">
      <c r="A32" s="5">
        <v>1382</v>
      </c>
      <c r="B32" s="5" t="s">
        <v>568</v>
      </c>
      <c r="C32" s="5">
        <v>54773</v>
      </c>
      <c r="D32" s="5">
        <v>52596</v>
      </c>
      <c r="E32" s="5">
        <v>374</v>
      </c>
      <c r="F32" s="5">
        <v>475</v>
      </c>
      <c r="G32" s="5">
        <v>0</v>
      </c>
      <c r="H32" s="5">
        <v>685</v>
      </c>
      <c r="I32" s="5">
        <v>16</v>
      </c>
      <c r="J32" s="5">
        <v>0</v>
      </c>
      <c r="K32" s="5">
        <v>0</v>
      </c>
      <c r="L32" s="5">
        <v>0</v>
      </c>
      <c r="M32" s="5">
        <v>0</v>
      </c>
      <c r="N32" s="5">
        <v>628</v>
      </c>
    </row>
    <row r="33" spans="1:14">
      <c r="A33" s="5">
        <v>1382</v>
      </c>
      <c r="B33" s="5" t="s">
        <v>569</v>
      </c>
      <c r="C33" s="5">
        <v>4718</v>
      </c>
      <c r="D33" s="5">
        <v>0</v>
      </c>
      <c r="E33" s="5">
        <v>855</v>
      </c>
      <c r="F33" s="5">
        <v>94</v>
      </c>
      <c r="G33" s="5">
        <v>0</v>
      </c>
      <c r="H33" s="5">
        <v>1940</v>
      </c>
      <c r="I33" s="5">
        <v>25</v>
      </c>
      <c r="J33" s="5">
        <v>0</v>
      </c>
      <c r="K33" s="5">
        <v>0</v>
      </c>
      <c r="L33" s="5">
        <v>0</v>
      </c>
      <c r="M33" s="5">
        <v>0</v>
      </c>
      <c r="N33" s="5">
        <v>1804</v>
      </c>
    </row>
    <row r="34" spans="1:14">
      <c r="A34" s="5">
        <v>1382</v>
      </c>
      <c r="B34" s="5" t="s">
        <v>570</v>
      </c>
      <c r="C34" s="5">
        <v>5758</v>
      </c>
      <c r="D34" s="5">
        <v>0</v>
      </c>
      <c r="E34" s="5">
        <v>449</v>
      </c>
      <c r="F34" s="5">
        <v>245</v>
      </c>
      <c r="G34" s="5">
        <v>0</v>
      </c>
      <c r="H34" s="5">
        <v>2925</v>
      </c>
      <c r="I34" s="5">
        <v>2117</v>
      </c>
      <c r="J34" s="5">
        <v>0</v>
      </c>
      <c r="K34" s="5">
        <v>0</v>
      </c>
      <c r="L34" s="5">
        <v>0</v>
      </c>
      <c r="M34" s="5">
        <v>0</v>
      </c>
      <c r="N34" s="5">
        <v>22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6" customWidth="1"/>
    <col min="2" max="2" width="11.140625" style="6" bestFit="1" customWidth="1"/>
    <col min="3" max="3" width="11.28515625" style="21" customWidth="1"/>
    <col min="4" max="4" width="58.7109375" style="6" customWidth="1"/>
    <col min="5" max="6" width="14.42578125" style="6" customWidth="1"/>
    <col min="7" max="7" width="16.28515625" style="6" customWidth="1"/>
    <col min="8" max="9" width="13" style="6" customWidth="1"/>
    <col min="10" max="10" width="12.7109375" style="6" customWidth="1"/>
    <col min="11" max="11" width="14" style="6" customWidth="1"/>
    <col min="12" max="12" width="12.5703125" style="6" customWidth="1"/>
    <col min="13" max="13" width="13.28515625" style="6" customWidth="1"/>
    <col min="14" max="14" width="22.7109375" style="6" customWidth="1"/>
    <col min="15" max="15" width="13.28515625" style="6" customWidth="1"/>
    <col min="16" max="16" width="14.7109375" style="6" customWidth="1"/>
    <col min="17" max="19" width="13.28515625" style="6" customWidth="1"/>
    <col min="20" max="20" width="16.85546875" style="6" customWidth="1"/>
    <col min="21" max="21" width="18.7109375" style="6" customWidth="1"/>
    <col min="22" max="22" width="16.140625" style="6" customWidth="1"/>
    <col min="23" max="24" width="14" style="6" bestFit="1" customWidth="1"/>
    <col min="25" max="25" width="12" style="6" customWidth="1"/>
    <col min="26" max="26" width="13.5703125" style="6" customWidth="1"/>
    <col min="27" max="27" width="15.7109375" style="6" customWidth="1"/>
    <col min="28" max="16384" width="9.140625" style="20"/>
  </cols>
  <sheetData>
    <row r="1" spans="1:27" ht="15.75" thickBot="1">
      <c r="A1" s="19" t="s">
        <v>159</v>
      </c>
      <c r="B1" s="19"/>
      <c r="C1" s="16" t="str">
        <f>CONCATENATE("1-",'فهرست جداول'!B2,"-",MID('فهرست جداول'!A1, 58,10), "                  (میلیون ریال)")</f>
        <v>1-خلاصه آمار کارگاه‏ها بر 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21" customHeight="1" thickBot="1">
      <c r="A2" s="22" t="s">
        <v>128</v>
      </c>
      <c r="B2" s="23" t="s">
        <v>151</v>
      </c>
      <c r="C2" s="22" t="s">
        <v>0</v>
      </c>
      <c r="D2" s="24" t="s">
        <v>1</v>
      </c>
      <c r="E2" s="25" t="s">
        <v>11</v>
      </c>
      <c r="F2" s="25" t="s">
        <v>86</v>
      </c>
      <c r="G2" s="25"/>
      <c r="H2" s="25"/>
      <c r="I2" s="25"/>
      <c r="J2" s="25"/>
      <c r="K2" s="25"/>
      <c r="L2" s="25"/>
      <c r="M2" s="25" t="s">
        <v>89</v>
      </c>
      <c r="N2" s="25" t="s">
        <v>154</v>
      </c>
      <c r="O2" s="25"/>
      <c r="P2" s="26" t="s">
        <v>158</v>
      </c>
      <c r="Q2" s="26" t="s">
        <v>155</v>
      </c>
      <c r="R2" s="25" t="s">
        <v>157</v>
      </c>
      <c r="S2" s="25"/>
      <c r="T2" s="25" t="s">
        <v>124</v>
      </c>
      <c r="U2" s="25" t="s">
        <v>125</v>
      </c>
      <c r="V2" s="25" t="s">
        <v>87</v>
      </c>
      <c r="W2" s="25" t="s">
        <v>88</v>
      </c>
      <c r="X2" s="25"/>
      <c r="Y2" s="25" t="s">
        <v>90</v>
      </c>
      <c r="Z2" s="25" t="s">
        <v>91</v>
      </c>
      <c r="AA2" s="25"/>
    </row>
    <row r="3" spans="1:27" ht="21" customHeight="1" thickBot="1">
      <c r="A3" s="27"/>
      <c r="B3" s="28"/>
      <c r="C3" s="27"/>
      <c r="D3" s="24"/>
      <c r="E3" s="25"/>
      <c r="F3" s="25" t="s">
        <v>92</v>
      </c>
      <c r="G3" s="25"/>
      <c r="H3" s="25"/>
      <c r="I3" s="25" t="s">
        <v>93</v>
      </c>
      <c r="J3" s="25"/>
      <c r="K3" s="25" t="s">
        <v>94</v>
      </c>
      <c r="L3" s="25"/>
      <c r="M3" s="25"/>
      <c r="N3" s="25"/>
      <c r="O3" s="25"/>
      <c r="P3" s="28"/>
      <c r="Q3" s="28"/>
      <c r="R3" s="26" t="s">
        <v>98</v>
      </c>
      <c r="S3" s="26" t="s">
        <v>99</v>
      </c>
      <c r="T3" s="25"/>
      <c r="U3" s="25"/>
      <c r="V3" s="29"/>
      <c r="W3" s="25"/>
      <c r="X3" s="25"/>
      <c r="Y3" s="29"/>
      <c r="Z3" s="25" t="s">
        <v>95</v>
      </c>
      <c r="AA3" s="25" t="s">
        <v>96</v>
      </c>
    </row>
    <row r="4" spans="1:27" ht="24" customHeight="1" thickBot="1">
      <c r="A4" s="27"/>
      <c r="B4" s="30"/>
      <c r="C4" s="27"/>
      <c r="D4" s="31"/>
      <c r="E4" s="25"/>
      <c r="F4" s="32" t="s">
        <v>2</v>
      </c>
      <c r="G4" s="32" t="s">
        <v>97</v>
      </c>
      <c r="H4" s="32" t="s">
        <v>7</v>
      </c>
      <c r="I4" s="32" t="s">
        <v>97</v>
      </c>
      <c r="J4" s="32" t="s">
        <v>7</v>
      </c>
      <c r="K4" s="32" t="s">
        <v>97</v>
      </c>
      <c r="L4" s="32" t="s">
        <v>7</v>
      </c>
      <c r="M4" s="25"/>
      <c r="N4" s="32" t="s">
        <v>156</v>
      </c>
      <c r="O4" s="33" t="s">
        <v>153</v>
      </c>
      <c r="P4" s="30"/>
      <c r="Q4" s="30"/>
      <c r="R4" s="30"/>
      <c r="S4" s="30"/>
      <c r="T4" s="25"/>
      <c r="U4" s="25"/>
      <c r="V4" s="29"/>
      <c r="W4" s="32" t="s">
        <v>20</v>
      </c>
      <c r="X4" s="32" t="s">
        <v>21</v>
      </c>
      <c r="Y4" s="29"/>
      <c r="Z4" s="25"/>
      <c r="AA4" s="25"/>
    </row>
    <row r="5" spans="1:27">
      <c r="A5" s="18">
        <v>1382</v>
      </c>
      <c r="B5" s="18">
        <v>1</v>
      </c>
      <c r="C5" s="18" t="s">
        <v>162</v>
      </c>
      <c r="D5" s="18" t="s">
        <v>163</v>
      </c>
      <c r="E5" s="18">
        <v>22794</v>
      </c>
      <c r="F5" s="18">
        <v>1283943</v>
      </c>
      <c r="G5" s="18">
        <v>1183059</v>
      </c>
      <c r="H5" s="18">
        <v>100884</v>
      </c>
      <c r="I5" s="18">
        <v>1164597</v>
      </c>
      <c r="J5" s="18">
        <v>100494</v>
      </c>
      <c r="K5" s="18">
        <v>18462</v>
      </c>
      <c r="L5" s="18">
        <v>390</v>
      </c>
      <c r="M5" s="18">
        <v>43485039</v>
      </c>
      <c r="N5" s="18">
        <v>276894152</v>
      </c>
      <c r="O5" s="18">
        <v>42505377</v>
      </c>
      <c r="P5" s="18">
        <v>458231987</v>
      </c>
      <c r="Q5" s="18">
        <v>582524094</v>
      </c>
      <c r="R5" s="18">
        <v>37838384</v>
      </c>
      <c r="S5" s="18">
        <v>3538087</v>
      </c>
      <c r="T5" s="18">
        <v>298915532</v>
      </c>
      <c r="U5" s="18">
        <v>480696874</v>
      </c>
      <c r="V5" s="18">
        <v>181781342</v>
      </c>
      <c r="W5" s="18">
        <v>1215724</v>
      </c>
      <c r="X5" s="18">
        <v>16309029</v>
      </c>
      <c r="Y5" s="18">
        <v>3137423</v>
      </c>
      <c r="Z5" s="18">
        <v>30882531</v>
      </c>
      <c r="AA5" s="18">
        <v>24016662</v>
      </c>
    </row>
    <row r="6" spans="1:27">
      <c r="A6" s="18">
        <v>1382</v>
      </c>
      <c r="B6" s="18">
        <v>2</v>
      </c>
      <c r="C6" s="18" t="s">
        <v>164</v>
      </c>
      <c r="D6" s="18" t="s">
        <v>165</v>
      </c>
      <c r="E6" s="18">
        <v>2613</v>
      </c>
      <c r="F6" s="18">
        <v>147549</v>
      </c>
      <c r="G6" s="18">
        <v>129899</v>
      </c>
      <c r="H6" s="18">
        <v>17650</v>
      </c>
      <c r="I6" s="18">
        <v>127379</v>
      </c>
      <c r="J6" s="18">
        <v>17553</v>
      </c>
      <c r="K6" s="18">
        <v>2520</v>
      </c>
      <c r="L6" s="18">
        <v>97</v>
      </c>
      <c r="M6" s="18">
        <v>3469672</v>
      </c>
      <c r="N6" s="18">
        <v>28702975</v>
      </c>
      <c r="O6" s="18">
        <v>2087793</v>
      </c>
      <c r="P6" s="18">
        <v>39633826</v>
      </c>
      <c r="Q6" s="18">
        <v>39219754</v>
      </c>
      <c r="R6" s="18">
        <v>2271940</v>
      </c>
      <c r="S6" s="18">
        <v>278043</v>
      </c>
      <c r="T6" s="18">
        <v>29846646</v>
      </c>
      <c r="U6" s="18">
        <v>41736976</v>
      </c>
      <c r="V6" s="18">
        <v>11890330</v>
      </c>
      <c r="W6" s="18">
        <v>122327</v>
      </c>
      <c r="X6" s="18">
        <v>988388</v>
      </c>
      <c r="Y6" s="18">
        <v>135639</v>
      </c>
      <c r="Z6" s="18">
        <v>1762019</v>
      </c>
      <c r="AA6" s="18">
        <v>1703605</v>
      </c>
    </row>
    <row r="7" spans="1:27">
      <c r="A7" s="18">
        <v>1382</v>
      </c>
      <c r="B7" s="18">
        <v>3</v>
      </c>
      <c r="C7" s="18" t="s">
        <v>166</v>
      </c>
      <c r="D7" s="18" t="s">
        <v>167</v>
      </c>
      <c r="E7" s="18">
        <v>315</v>
      </c>
      <c r="F7" s="18">
        <v>15186</v>
      </c>
      <c r="G7" s="18">
        <v>14349</v>
      </c>
      <c r="H7" s="18">
        <v>837</v>
      </c>
      <c r="I7" s="18">
        <v>14055</v>
      </c>
      <c r="J7" s="18">
        <v>831</v>
      </c>
      <c r="K7" s="18">
        <v>294</v>
      </c>
      <c r="L7" s="18">
        <v>6</v>
      </c>
      <c r="M7" s="18">
        <v>296743</v>
      </c>
      <c r="N7" s="18">
        <v>2972059</v>
      </c>
      <c r="O7" s="18">
        <v>19901</v>
      </c>
      <c r="P7" s="18">
        <v>3839752</v>
      </c>
      <c r="Q7" s="18">
        <v>3841239</v>
      </c>
      <c r="R7" s="18">
        <v>41134</v>
      </c>
      <c r="S7" s="18">
        <v>5117</v>
      </c>
      <c r="T7" s="18">
        <v>3043275</v>
      </c>
      <c r="U7" s="18">
        <v>4101250</v>
      </c>
      <c r="V7" s="18">
        <v>1057975</v>
      </c>
      <c r="W7" s="18">
        <v>7798</v>
      </c>
      <c r="X7" s="18">
        <v>48373</v>
      </c>
      <c r="Y7" s="18">
        <v>7950</v>
      </c>
      <c r="Z7" s="18">
        <v>30214</v>
      </c>
      <c r="AA7" s="18">
        <v>78227</v>
      </c>
    </row>
    <row r="8" spans="1:27">
      <c r="A8" s="18">
        <v>1382</v>
      </c>
      <c r="B8" s="18">
        <v>4</v>
      </c>
      <c r="C8" s="18" t="s">
        <v>168</v>
      </c>
      <c r="D8" s="18" t="s">
        <v>167</v>
      </c>
      <c r="E8" s="18">
        <v>315</v>
      </c>
      <c r="F8" s="18">
        <v>15186</v>
      </c>
      <c r="G8" s="18">
        <v>14349</v>
      </c>
      <c r="H8" s="18">
        <v>837</v>
      </c>
      <c r="I8" s="18">
        <v>14055</v>
      </c>
      <c r="J8" s="18">
        <v>831</v>
      </c>
      <c r="K8" s="18">
        <v>294</v>
      </c>
      <c r="L8" s="18">
        <v>6</v>
      </c>
      <c r="M8" s="18">
        <v>296743</v>
      </c>
      <c r="N8" s="18">
        <v>2972059</v>
      </c>
      <c r="O8" s="18">
        <v>19901</v>
      </c>
      <c r="P8" s="18">
        <v>3839752</v>
      </c>
      <c r="Q8" s="18">
        <v>3841239</v>
      </c>
      <c r="R8" s="18">
        <v>41134</v>
      </c>
      <c r="S8" s="18">
        <v>5117</v>
      </c>
      <c r="T8" s="18">
        <v>3043275</v>
      </c>
      <c r="U8" s="18">
        <v>4101250</v>
      </c>
      <c r="V8" s="18">
        <v>1057975</v>
      </c>
      <c r="W8" s="18">
        <v>7798</v>
      </c>
      <c r="X8" s="18">
        <v>48373</v>
      </c>
      <c r="Y8" s="18">
        <v>7950</v>
      </c>
      <c r="Z8" s="18">
        <v>30214</v>
      </c>
      <c r="AA8" s="18">
        <v>78227</v>
      </c>
    </row>
    <row r="9" spans="1:27">
      <c r="A9" s="18">
        <v>1382</v>
      </c>
      <c r="B9" s="18">
        <v>3</v>
      </c>
      <c r="C9" s="18" t="s">
        <v>169</v>
      </c>
      <c r="D9" s="18" t="s">
        <v>170</v>
      </c>
      <c r="E9" s="18">
        <v>50</v>
      </c>
      <c r="F9" s="18">
        <v>3934</v>
      </c>
      <c r="G9" s="18">
        <v>2821</v>
      </c>
      <c r="H9" s="18">
        <v>1113</v>
      </c>
      <c r="I9" s="18">
        <v>2800</v>
      </c>
      <c r="J9" s="18">
        <v>1113</v>
      </c>
      <c r="K9" s="18">
        <v>21</v>
      </c>
      <c r="L9" s="18">
        <v>0</v>
      </c>
      <c r="M9" s="18">
        <v>92654</v>
      </c>
      <c r="N9" s="18">
        <v>542233</v>
      </c>
      <c r="O9" s="18">
        <v>1610</v>
      </c>
      <c r="P9" s="18">
        <v>957247</v>
      </c>
      <c r="Q9" s="18">
        <v>917766</v>
      </c>
      <c r="R9" s="18">
        <v>199913</v>
      </c>
      <c r="S9" s="18">
        <v>24399</v>
      </c>
      <c r="T9" s="18">
        <v>558239</v>
      </c>
      <c r="U9" s="18">
        <v>976368</v>
      </c>
      <c r="V9" s="18">
        <v>418129</v>
      </c>
      <c r="W9" s="18">
        <v>135</v>
      </c>
      <c r="X9" s="18">
        <v>18637</v>
      </c>
      <c r="Y9" s="18">
        <v>3061</v>
      </c>
      <c r="Z9" s="18">
        <v>47150</v>
      </c>
      <c r="AA9" s="18">
        <v>18889</v>
      </c>
    </row>
    <row r="10" spans="1:27">
      <c r="A10" s="18">
        <v>1382</v>
      </c>
      <c r="B10" s="18">
        <v>4</v>
      </c>
      <c r="C10" s="18" t="s">
        <v>171</v>
      </c>
      <c r="D10" s="18" t="s">
        <v>170</v>
      </c>
      <c r="E10" s="18">
        <v>50</v>
      </c>
      <c r="F10" s="18">
        <v>3934</v>
      </c>
      <c r="G10" s="18">
        <v>2821</v>
      </c>
      <c r="H10" s="18">
        <v>1113</v>
      </c>
      <c r="I10" s="18">
        <v>2800</v>
      </c>
      <c r="J10" s="18">
        <v>1113</v>
      </c>
      <c r="K10" s="18">
        <v>21</v>
      </c>
      <c r="L10" s="18">
        <v>0</v>
      </c>
      <c r="M10" s="18">
        <v>92654</v>
      </c>
      <c r="N10" s="18">
        <v>542233</v>
      </c>
      <c r="O10" s="18">
        <v>1610</v>
      </c>
      <c r="P10" s="18">
        <v>957247</v>
      </c>
      <c r="Q10" s="18">
        <v>917766</v>
      </c>
      <c r="R10" s="18">
        <v>199913</v>
      </c>
      <c r="S10" s="18">
        <v>24399</v>
      </c>
      <c r="T10" s="18">
        <v>558239</v>
      </c>
      <c r="U10" s="18">
        <v>976368</v>
      </c>
      <c r="V10" s="18">
        <v>418129</v>
      </c>
      <c r="W10" s="18">
        <v>135</v>
      </c>
      <c r="X10" s="18">
        <v>18637</v>
      </c>
      <c r="Y10" s="18">
        <v>3061</v>
      </c>
      <c r="Z10" s="18">
        <v>47150</v>
      </c>
      <c r="AA10" s="18">
        <v>18889</v>
      </c>
    </row>
    <row r="11" spans="1:27">
      <c r="A11" s="18">
        <v>1382</v>
      </c>
      <c r="B11" s="18">
        <v>3</v>
      </c>
      <c r="C11" s="18" t="s">
        <v>172</v>
      </c>
      <c r="D11" s="18" t="s">
        <v>173</v>
      </c>
      <c r="E11" s="18">
        <v>306</v>
      </c>
      <c r="F11" s="18">
        <v>13548</v>
      </c>
      <c r="G11" s="18">
        <v>8984</v>
      </c>
      <c r="H11" s="18">
        <v>4564</v>
      </c>
      <c r="I11" s="18">
        <v>8625</v>
      </c>
      <c r="J11" s="18">
        <v>4560</v>
      </c>
      <c r="K11" s="18">
        <v>359</v>
      </c>
      <c r="L11" s="18">
        <v>4</v>
      </c>
      <c r="M11" s="18">
        <v>226296</v>
      </c>
      <c r="N11" s="18">
        <v>2288875</v>
      </c>
      <c r="O11" s="18">
        <v>73964</v>
      </c>
      <c r="P11" s="18">
        <v>3112987</v>
      </c>
      <c r="Q11" s="18">
        <v>3026096</v>
      </c>
      <c r="R11" s="18">
        <v>1068181</v>
      </c>
      <c r="S11" s="18">
        <v>129767</v>
      </c>
      <c r="T11" s="18">
        <v>2343128</v>
      </c>
      <c r="U11" s="18">
        <v>3165055</v>
      </c>
      <c r="V11" s="18">
        <v>821927</v>
      </c>
      <c r="W11" s="18">
        <v>914</v>
      </c>
      <c r="X11" s="18">
        <v>83267</v>
      </c>
      <c r="Y11" s="18">
        <v>15530</v>
      </c>
      <c r="Z11" s="18">
        <v>129944</v>
      </c>
      <c r="AA11" s="18">
        <v>176827</v>
      </c>
    </row>
    <row r="12" spans="1:27">
      <c r="A12" s="18">
        <v>1382</v>
      </c>
      <c r="B12" s="18">
        <v>4</v>
      </c>
      <c r="C12" s="18" t="s">
        <v>174</v>
      </c>
      <c r="D12" s="18" t="s">
        <v>173</v>
      </c>
      <c r="E12" s="18">
        <v>306</v>
      </c>
      <c r="F12" s="18">
        <v>13548</v>
      </c>
      <c r="G12" s="18">
        <v>8984</v>
      </c>
      <c r="H12" s="18">
        <v>4564</v>
      </c>
      <c r="I12" s="18">
        <v>8625</v>
      </c>
      <c r="J12" s="18">
        <v>4560</v>
      </c>
      <c r="K12" s="18">
        <v>359</v>
      </c>
      <c r="L12" s="18">
        <v>4</v>
      </c>
      <c r="M12" s="18">
        <v>226296</v>
      </c>
      <c r="N12" s="18">
        <v>2288875</v>
      </c>
      <c r="O12" s="18">
        <v>73964</v>
      </c>
      <c r="P12" s="18">
        <v>3112987</v>
      </c>
      <c r="Q12" s="18">
        <v>3026096</v>
      </c>
      <c r="R12" s="18">
        <v>1068181</v>
      </c>
      <c r="S12" s="18">
        <v>129767</v>
      </c>
      <c r="T12" s="18">
        <v>2343128</v>
      </c>
      <c r="U12" s="18">
        <v>3165055</v>
      </c>
      <c r="V12" s="18">
        <v>821927</v>
      </c>
      <c r="W12" s="18">
        <v>914</v>
      </c>
      <c r="X12" s="18">
        <v>83267</v>
      </c>
      <c r="Y12" s="18">
        <v>15530</v>
      </c>
      <c r="Z12" s="18">
        <v>129944</v>
      </c>
      <c r="AA12" s="18">
        <v>176827</v>
      </c>
    </row>
    <row r="13" spans="1:27">
      <c r="A13" s="18">
        <v>1382</v>
      </c>
      <c r="B13" s="18">
        <v>3</v>
      </c>
      <c r="C13" s="18" t="s">
        <v>175</v>
      </c>
      <c r="D13" s="18" t="s">
        <v>176</v>
      </c>
      <c r="E13" s="18">
        <v>41</v>
      </c>
      <c r="F13" s="18">
        <v>11426</v>
      </c>
      <c r="G13" s="18">
        <v>10548</v>
      </c>
      <c r="H13" s="18">
        <v>878</v>
      </c>
      <c r="I13" s="18">
        <v>10527</v>
      </c>
      <c r="J13" s="18">
        <v>878</v>
      </c>
      <c r="K13" s="18">
        <v>21</v>
      </c>
      <c r="L13" s="18">
        <v>0</v>
      </c>
      <c r="M13" s="18">
        <v>342437</v>
      </c>
      <c r="N13" s="18">
        <v>6040581</v>
      </c>
      <c r="O13" s="18">
        <v>1428853</v>
      </c>
      <c r="P13" s="18">
        <v>8042966</v>
      </c>
      <c r="Q13" s="18">
        <v>8078542</v>
      </c>
      <c r="R13" s="18">
        <v>358285</v>
      </c>
      <c r="S13" s="18">
        <v>44238</v>
      </c>
      <c r="T13" s="18">
        <v>6214519</v>
      </c>
      <c r="U13" s="18">
        <v>8189682</v>
      </c>
      <c r="V13" s="18">
        <v>1975163</v>
      </c>
      <c r="W13" s="18">
        <v>89756</v>
      </c>
      <c r="X13" s="18">
        <v>261108</v>
      </c>
      <c r="Y13" s="18">
        <v>9753</v>
      </c>
      <c r="Z13" s="18">
        <v>692798</v>
      </c>
      <c r="AA13" s="18">
        <v>261688</v>
      </c>
    </row>
    <row r="14" spans="1:27">
      <c r="A14" s="18">
        <v>1382</v>
      </c>
      <c r="B14" s="18">
        <v>4</v>
      </c>
      <c r="C14" s="18" t="s">
        <v>177</v>
      </c>
      <c r="D14" s="18" t="s">
        <v>176</v>
      </c>
      <c r="E14" s="18">
        <v>41</v>
      </c>
      <c r="F14" s="18">
        <v>11426</v>
      </c>
      <c r="G14" s="18">
        <v>10548</v>
      </c>
      <c r="H14" s="18">
        <v>878</v>
      </c>
      <c r="I14" s="18">
        <v>10527</v>
      </c>
      <c r="J14" s="18">
        <v>878</v>
      </c>
      <c r="K14" s="18">
        <v>21</v>
      </c>
      <c r="L14" s="18">
        <v>0</v>
      </c>
      <c r="M14" s="18">
        <v>342437</v>
      </c>
      <c r="N14" s="18">
        <v>6040581</v>
      </c>
      <c r="O14" s="18">
        <v>1428853</v>
      </c>
      <c r="P14" s="18">
        <v>8042966</v>
      </c>
      <c r="Q14" s="18">
        <v>8078542</v>
      </c>
      <c r="R14" s="18">
        <v>358285</v>
      </c>
      <c r="S14" s="18">
        <v>44238</v>
      </c>
      <c r="T14" s="18">
        <v>6214519</v>
      </c>
      <c r="U14" s="18">
        <v>8189682</v>
      </c>
      <c r="V14" s="18">
        <v>1975163</v>
      </c>
      <c r="W14" s="18">
        <v>89756</v>
      </c>
      <c r="X14" s="18">
        <v>261108</v>
      </c>
      <c r="Y14" s="18">
        <v>9753</v>
      </c>
      <c r="Z14" s="18">
        <v>692798</v>
      </c>
      <c r="AA14" s="18">
        <v>261688</v>
      </c>
    </row>
    <row r="15" spans="1:27">
      <c r="A15" s="18">
        <v>1382</v>
      </c>
      <c r="B15" s="18">
        <v>3</v>
      </c>
      <c r="C15" s="18" t="s">
        <v>178</v>
      </c>
      <c r="D15" s="18" t="s">
        <v>179</v>
      </c>
      <c r="E15" s="18">
        <v>202</v>
      </c>
      <c r="F15" s="18">
        <v>14880</v>
      </c>
      <c r="G15" s="18">
        <v>13383</v>
      </c>
      <c r="H15" s="18">
        <v>1497</v>
      </c>
      <c r="I15" s="18">
        <v>13237</v>
      </c>
      <c r="J15" s="18">
        <v>1491</v>
      </c>
      <c r="K15" s="18">
        <v>146</v>
      </c>
      <c r="L15" s="18">
        <v>6</v>
      </c>
      <c r="M15" s="18">
        <v>397148</v>
      </c>
      <c r="N15" s="18">
        <v>5861223</v>
      </c>
      <c r="O15" s="18">
        <v>116212</v>
      </c>
      <c r="P15" s="18">
        <v>7664455</v>
      </c>
      <c r="Q15" s="18">
        <v>7474840</v>
      </c>
      <c r="R15" s="18">
        <v>3963</v>
      </c>
      <c r="S15" s="18">
        <v>477</v>
      </c>
      <c r="T15" s="18">
        <v>6007777</v>
      </c>
      <c r="U15" s="18">
        <v>7740927</v>
      </c>
      <c r="V15" s="18">
        <v>1733150</v>
      </c>
      <c r="W15" s="18">
        <v>5893</v>
      </c>
      <c r="X15" s="18">
        <v>158112</v>
      </c>
      <c r="Y15" s="18">
        <v>42269</v>
      </c>
      <c r="Z15" s="18">
        <v>288710</v>
      </c>
      <c r="AA15" s="18">
        <v>406382</v>
      </c>
    </row>
    <row r="16" spans="1:27">
      <c r="A16" s="18">
        <v>1382</v>
      </c>
      <c r="B16" s="18">
        <v>4</v>
      </c>
      <c r="C16" s="18" t="s">
        <v>180</v>
      </c>
      <c r="D16" s="18" t="s">
        <v>179</v>
      </c>
      <c r="E16" s="18">
        <v>202</v>
      </c>
      <c r="F16" s="18">
        <v>14880</v>
      </c>
      <c r="G16" s="18">
        <v>13383</v>
      </c>
      <c r="H16" s="18">
        <v>1497</v>
      </c>
      <c r="I16" s="18">
        <v>13237</v>
      </c>
      <c r="J16" s="18">
        <v>1491</v>
      </c>
      <c r="K16" s="18">
        <v>146</v>
      </c>
      <c r="L16" s="18">
        <v>6</v>
      </c>
      <c r="M16" s="18">
        <v>397148</v>
      </c>
      <c r="N16" s="18">
        <v>5861223</v>
      </c>
      <c r="O16" s="18">
        <v>116212</v>
      </c>
      <c r="P16" s="18">
        <v>7664455</v>
      </c>
      <c r="Q16" s="18">
        <v>7474840</v>
      </c>
      <c r="R16" s="18">
        <v>3963</v>
      </c>
      <c r="S16" s="18">
        <v>477</v>
      </c>
      <c r="T16" s="18">
        <v>6007777</v>
      </c>
      <c r="U16" s="18">
        <v>7740927</v>
      </c>
      <c r="V16" s="18">
        <v>1733150</v>
      </c>
      <c r="W16" s="18">
        <v>5893</v>
      </c>
      <c r="X16" s="18">
        <v>158112</v>
      </c>
      <c r="Y16" s="18">
        <v>42269</v>
      </c>
      <c r="Z16" s="18">
        <v>288710</v>
      </c>
      <c r="AA16" s="18">
        <v>406382</v>
      </c>
    </row>
    <row r="17" spans="1:27">
      <c r="A17" s="18">
        <v>1382</v>
      </c>
      <c r="B17" s="18">
        <v>3</v>
      </c>
      <c r="C17" s="18" t="s">
        <v>181</v>
      </c>
      <c r="D17" s="18" t="s">
        <v>182</v>
      </c>
      <c r="E17" s="18">
        <v>344</v>
      </c>
      <c r="F17" s="18">
        <v>11680</v>
      </c>
      <c r="G17" s="18">
        <v>10975</v>
      </c>
      <c r="H17" s="18">
        <v>705</v>
      </c>
      <c r="I17" s="18">
        <v>10669</v>
      </c>
      <c r="J17" s="18">
        <v>696</v>
      </c>
      <c r="K17" s="18">
        <v>306</v>
      </c>
      <c r="L17" s="18">
        <v>9</v>
      </c>
      <c r="M17" s="18">
        <v>243601</v>
      </c>
      <c r="N17" s="18">
        <v>527951</v>
      </c>
      <c r="O17" s="18">
        <v>1591</v>
      </c>
      <c r="P17" s="18">
        <v>748044</v>
      </c>
      <c r="Q17" s="18">
        <v>733833</v>
      </c>
      <c r="R17" s="18">
        <v>5688</v>
      </c>
      <c r="S17" s="18">
        <v>651</v>
      </c>
      <c r="T17" s="18">
        <v>621488</v>
      </c>
      <c r="U17" s="18">
        <v>1532455</v>
      </c>
      <c r="V17" s="18">
        <v>910968</v>
      </c>
      <c r="W17" s="18">
        <v>10776</v>
      </c>
      <c r="X17" s="18">
        <v>43143</v>
      </c>
      <c r="Y17" s="18">
        <v>8798</v>
      </c>
      <c r="Z17" s="18">
        <v>28984</v>
      </c>
      <c r="AA17" s="18">
        <v>213281</v>
      </c>
    </row>
    <row r="18" spans="1:27">
      <c r="A18" s="18">
        <v>1382</v>
      </c>
      <c r="B18" s="18">
        <v>4</v>
      </c>
      <c r="C18" s="18" t="s">
        <v>183</v>
      </c>
      <c r="D18" s="18" t="s">
        <v>184</v>
      </c>
      <c r="E18" s="18">
        <v>322</v>
      </c>
      <c r="F18" s="18">
        <v>10591</v>
      </c>
      <c r="G18" s="18">
        <v>9953</v>
      </c>
      <c r="H18" s="18">
        <v>638</v>
      </c>
      <c r="I18" s="18">
        <v>9670</v>
      </c>
      <c r="J18" s="18">
        <v>630</v>
      </c>
      <c r="K18" s="18">
        <v>283</v>
      </c>
      <c r="L18" s="18">
        <v>8</v>
      </c>
      <c r="M18" s="18">
        <v>215183</v>
      </c>
      <c r="N18" s="18">
        <v>322720</v>
      </c>
      <c r="O18" s="18">
        <v>1207</v>
      </c>
      <c r="P18" s="18">
        <v>415260</v>
      </c>
      <c r="Q18" s="18">
        <v>407791</v>
      </c>
      <c r="R18" s="18">
        <v>0</v>
      </c>
      <c r="S18" s="18">
        <v>0</v>
      </c>
      <c r="T18" s="18">
        <v>402565</v>
      </c>
      <c r="U18" s="18">
        <v>1197958</v>
      </c>
      <c r="V18" s="18">
        <v>795393</v>
      </c>
      <c r="W18" s="18">
        <v>10776</v>
      </c>
      <c r="X18" s="18">
        <v>36779</v>
      </c>
      <c r="Y18" s="18">
        <v>8541</v>
      </c>
      <c r="Z18" s="18">
        <v>36127</v>
      </c>
      <c r="AA18" s="18">
        <v>208617</v>
      </c>
    </row>
    <row r="19" spans="1:27">
      <c r="A19" s="18">
        <v>1382</v>
      </c>
      <c r="B19" s="18">
        <v>4</v>
      </c>
      <c r="C19" s="18" t="s">
        <v>185</v>
      </c>
      <c r="D19" s="18" t="s">
        <v>186</v>
      </c>
      <c r="E19" s="18">
        <v>22</v>
      </c>
      <c r="F19" s="18">
        <v>1089</v>
      </c>
      <c r="G19" s="18">
        <v>1022</v>
      </c>
      <c r="H19" s="18">
        <v>67</v>
      </c>
      <c r="I19" s="18">
        <v>999</v>
      </c>
      <c r="J19" s="18">
        <v>66</v>
      </c>
      <c r="K19" s="18">
        <v>23</v>
      </c>
      <c r="L19" s="18">
        <v>1</v>
      </c>
      <c r="M19" s="18">
        <v>28419</v>
      </c>
      <c r="N19" s="18">
        <v>205231</v>
      </c>
      <c r="O19" s="18">
        <v>385</v>
      </c>
      <c r="P19" s="18">
        <v>332784</v>
      </c>
      <c r="Q19" s="18">
        <v>326043</v>
      </c>
      <c r="R19" s="18">
        <v>5688</v>
      </c>
      <c r="S19" s="18">
        <v>651</v>
      </c>
      <c r="T19" s="18">
        <v>218923</v>
      </c>
      <c r="U19" s="18">
        <v>334498</v>
      </c>
      <c r="V19" s="18">
        <v>115575</v>
      </c>
      <c r="W19" s="18">
        <v>0</v>
      </c>
      <c r="X19" s="18">
        <v>6364</v>
      </c>
      <c r="Y19" s="18">
        <v>256</v>
      </c>
      <c r="Z19" s="18">
        <v>-7143</v>
      </c>
      <c r="AA19" s="18">
        <v>4664</v>
      </c>
    </row>
    <row r="20" spans="1:27">
      <c r="A20" s="18">
        <v>1382</v>
      </c>
      <c r="B20" s="18">
        <v>3</v>
      </c>
      <c r="C20" s="18" t="s">
        <v>187</v>
      </c>
      <c r="D20" s="18" t="s">
        <v>188</v>
      </c>
      <c r="E20" s="18">
        <v>1264</v>
      </c>
      <c r="F20" s="18">
        <v>73447</v>
      </c>
      <c r="G20" s="18">
        <v>65521</v>
      </c>
      <c r="H20" s="18">
        <v>7926</v>
      </c>
      <c r="I20" s="18">
        <v>64191</v>
      </c>
      <c r="J20" s="18">
        <v>7856</v>
      </c>
      <c r="K20" s="18">
        <v>1330</v>
      </c>
      <c r="L20" s="18">
        <v>70</v>
      </c>
      <c r="M20" s="18">
        <v>1786616</v>
      </c>
      <c r="N20" s="18">
        <v>9313364</v>
      </c>
      <c r="O20" s="18">
        <v>318832</v>
      </c>
      <c r="P20" s="18">
        <v>13812528</v>
      </c>
      <c r="Q20" s="18">
        <v>13704146</v>
      </c>
      <c r="R20" s="18">
        <v>594777</v>
      </c>
      <c r="S20" s="18">
        <v>73393</v>
      </c>
      <c r="T20" s="18">
        <v>9875583</v>
      </c>
      <c r="U20" s="18">
        <v>14532924</v>
      </c>
      <c r="V20" s="18">
        <v>4657340</v>
      </c>
      <c r="W20" s="18">
        <v>5353</v>
      </c>
      <c r="X20" s="18">
        <v>346186</v>
      </c>
      <c r="Y20" s="18">
        <v>47026</v>
      </c>
      <c r="Z20" s="18">
        <v>515897</v>
      </c>
      <c r="AA20" s="18">
        <v>519223</v>
      </c>
    </row>
    <row r="21" spans="1:27">
      <c r="A21" s="18">
        <v>1382</v>
      </c>
      <c r="B21" s="18">
        <v>4</v>
      </c>
      <c r="C21" s="18" t="s">
        <v>189</v>
      </c>
      <c r="D21" s="18" t="s">
        <v>188</v>
      </c>
      <c r="E21" s="18">
        <v>521</v>
      </c>
      <c r="F21" s="18">
        <v>21025</v>
      </c>
      <c r="G21" s="18">
        <v>18252</v>
      </c>
      <c r="H21" s="18">
        <v>2773</v>
      </c>
      <c r="I21" s="18">
        <v>17619</v>
      </c>
      <c r="J21" s="18">
        <v>2736</v>
      </c>
      <c r="K21" s="18">
        <v>633</v>
      </c>
      <c r="L21" s="18">
        <v>37</v>
      </c>
      <c r="M21" s="18">
        <v>472093</v>
      </c>
      <c r="N21" s="18">
        <v>1448455</v>
      </c>
      <c r="O21" s="18">
        <v>38375</v>
      </c>
      <c r="P21" s="18">
        <v>2580404</v>
      </c>
      <c r="Q21" s="18">
        <v>2595814</v>
      </c>
      <c r="R21" s="18">
        <v>113363</v>
      </c>
      <c r="S21" s="18">
        <v>13997</v>
      </c>
      <c r="T21" s="18">
        <v>1515265</v>
      </c>
      <c r="U21" s="18">
        <v>2601675</v>
      </c>
      <c r="V21" s="18">
        <v>1086410</v>
      </c>
      <c r="W21" s="18">
        <v>3248</v>
      </c>
      <c r="X21" s="18">
        <v>76830</v>
      </c>
      <c r="Y21" s="18">
        <v>19890</v>
      </c>
      <c r="Z21" s="18">
        <v>51630</v>
      </c>
      <c r="AA21" s="18">
        <v>139704</v>
      </c>
    </row>
    <row r="22" spans="1:27">
      <c r="A22" s="18">
        <v>1382</v>
      </c>
      <c r="B22" s="18">
        <v>4</v>
      </c>
      <c r="C22" s="18" t="s">
        <v>190</v>
      </c>
      <c r="D22" s="18" t="s">
        <v>191</v>
      </c>
      <c r="E22" s="18">
        <v>72</v>
      </c>
      <c r="F22" s="18">
        <v>25814</v>
      </c>
      <c r="G22" s="18">
        <v>25522</v>
      </c>
      <c r="H22" s="18">
        <v>292</v>
      </c>
      <c r="I22" s="18">
        <v>25451</v>
      </c>
      <c r="J22" s="18">
        <v>292</v>
      </c>
      <c r="K22" s="18">
        <v>71</v>
      </c>
      <c r="L22" s="18">
        <v>0</v>
      </c>
      <c r="M22" s="18">
        <v>765937</v>
      </c>
      <c r="N22" s="18">
        <v>4070941</v>
      </c>
      <c r="O22" s="18">
        <v>26234</v>
      </c>
      <c r="P22" s="18">
        <v>5753320</v>
      </c>
      <c r="Q22" s="18">
        <v>5815563</v>
      </c>
      <c r="R22" s="18">
        <v>0</v>
      </c>
      <c r="S22" s="18">
        <v>0</v>
      </c>
      <c r="T22" s="18">
        <v>4406954</v>
      </c>
      <c r="U22" s="18">
        <v>6331607</v>
      </c>
      <c r="V22" s="18">
        <v>1924652</v>
      </c>
      <c r="W22" s="18">
        <v>827</v>
      </c>
      <c r="X22" s="18">
        <v>69681</v>
      </c>
      <c r="Y22" s="18">
        <v>9772</v>
      </c>
      <c r="Z22" s="18">
        <v>184943</v>
      </c>
      <c r="AA22" s="18">
        <v>40552</v>
      </c>
    </row>
    <row r="23" spans="1:27">
      <c r="A23" s="18">
        <v>1382</v>
      </c>
      <c r="B23" s="18">
        <v>4</v>
      </c>
      <c r="C23" s="18" t="s">
        <v>192</v>
      </c>
      <c r="D23" s="18" t="s">
        <v>193</v>
      </c>
      <c r="E23" s="18">
        <v>73</v>
      </c>
      <c r="F23" s="18">
        <v>3522</v>
      </c>
      <c r="G23" s="18">
        <v>2861</v>
      </c>
      <c r="H23" s="18">
        <v>661</v>
      </c>
      <c r="I23" s="18">
        <v>2786</v>
      </c>
      <c r="J23" s="18">
        <v>658</v>
      </c>
      <c r="K23" s="18">
        <v>75</v>
      </c>
      <c r="L23" s="18">
        <v>3</v>
      </c>
      <c r="M23" s="18">
        <v>60648</v>
      </c>
      <c r="N23" s="18">
        <v>357711</v>
      </c>
      <c r="O23" s="18">
        <v>24594</v>
      </c>
      <c r="P23" s="18">
        <v>504716</v>
      </c>
      <c r="Q23" s="18">
        <v>497166</v>
      </c>
      <c r="R23" s="18">
        <v>26973</v>
      </c>
      <c r="S23" s="18">
        <v>3314</v>
      </c>
      <c r="T23" s="18">
        <v>371291</v>
      </c>
      <c r="U23" s="18">
        <v>513213</v>
      </c>
      <c r="V23" s="18">
        <v>141922</v>
      </c>
      <c r="W23" s="18">
        <v>83</v>
      </c>
      <c r="X23" s="18">
        <v>15696</v>
      </c>
      <c r="Y23" s="18">
        <v>2513</v>
      </c>
      <c r="Z23" s="18">
        <v>-916</v>
      </c>
      <c r="AA23" s="18">
        <v>17326</v>
      </c>
    </row>
    <row r="24" spans="1:27">
      <c r="A24" s="18">
        <v>1382</v>
      </c>
      <c r="B24" s="18">
        <v>4</v>
      </c>
      <c r="C24" s="18" t="s">
        <v>194</v>
      </c>
      <c r="D24" s="18" t="s">
        <v>195</v>
      </c>
      <c r="E24" s="18">
        <v>157</v>
      </c>
      <c r="F24" s="18">
        <v>3674</v>
      </c>
      <c r="G24" s="18">
        <v>2777</v>
      </c>
      <c r="H24" s="18">
        <v>897</v>
      </c>
      <c r="I24" s="18">
        <v>2647</v>
      </c>
      <c r="J24" s="18">
        <v>892</v>
      </c>
      <c r="K24" s="18">
        <v>130</v>
      </c>
      <c r="L24" s="18">
        <v>5</v>
      </c>
      <c r="M24" s="18">
        <v>59464</v>
      </c>
      <c r="N24" s="18">
        <v>476793</v>
      </c>
      <c r="O24" s="18">
        <v>1434</v>
      </c>
      <c r="P24" s="18">
        <v>781844</v>
      </c>
      <c r="Q24" s="18">
        <v>782884</v>
      </c>
      <c r="R24" s="18">
        <v>1939</v>
      </c>
      <c r="S24" s="18">
        <v>233</v>
      </c>
      <c r="T24" s="18">
        <v>496609</v>
      </c>
      <c r="U24" s="18">
        <v>793504</v>
      </c>
      <c r="V24" s="18">
        <v>296896</v>
      </c>
      <c r="W24" s="18">
        <v>260</v>
      </c>
      <c r="X24" s="18">
        <v>17064</v>
      </c>
      <c r="Y24" s="18">
        <v>3213</v>
      </c>
      <c r="Z24" s="18">
        <v>10171</v>
      </c>
      <c r="AA24" s="18">
        <v>16198</v>
      </c>
    </row>
    <row r="25" spans="1:27">
      <c r="A25" s="18">
        <v>1382</v>
      </c>
      <c r="B25" s="18">
        <v>4</v>
      </c>
      <c r="C25" s="18" t="s">
        <v>196</v>
      </c>
      <c r="D25" s="18" t="s">
        <v>197</v>
      </c>
      <c r="E25" s="18">
        <v>24</v>
      </c>
      <c r="F25" s="18">
        <v>986</v>
      </c>
      <c r="G25" s="18">
        <v>862</v>
      </c>
      <c r="H25" s="18">
        <v>124</v>
      </c>
      <c r="I25" s="18">
        <v>845</v>
      </c>
      <c r="J25" s="18">
        <v>120</v>
      </c>
      <c r="K25" s="18">
        <v>17</v>
      </c>
      <c r="L25" s="18">
        <v>4</v>
      </c>
      <c r="M25" s="18">
        <v>17287</v>
      </c>
      <c r="N25" s="18">
        <v>170369</v>
      </c>
      <c r="O25" s="18">
        <v>31879</v>
      </c>
      <c r="P25" s="18">
        <v>218140</v>
      </c>
      <c r="Q25" s="18">
        <v>210070</v>
      </c>
      <c r="R25" s="18">
        <v>0</v>
      </c>
      <c r="S25" s="18">
        <v>0</v>
      </c>
      <c r="T25" s="18">
        <v>174257</v>
      </c>
      <c r="U25" s="18">
        <v>219448</v>
      </c>
      <c r="V25" s="18">
        <v>45191</v>
      </c>
      <c r="W25" s="18">
        <v>0</v>
      </c>
      <c r="X25" s="18">
        <v>3767</v>
      </c>
      <c r="Y25" s="18">
        <v>251</v>
      </c>
      <c r="Z25" s="18">
        <v>8550</v>
      </c>
      <c r="AA25" s="18">
        <v>9259</v>
      </c>
    </row>
    <row r="26" spans="1:27">
      <c r="A26" s="18">
        <v>1382</v>
      </c>
      <c r="B26" s="18">
        <v>4</v>
      </c>
      <c r="C26" s="18" t="s">
        <v>198</v>
      </c>
      <c r="D26" s="18" t="s">
        <v>199</v>
      </c>
      <c r="E26" s="18">
        <v>417</v>
      </c>
      <c r="F26" s="18">
        <v>18426</v>
      </c>
      <c r="G26" s="18">
        <v>15247</v>
      </c>
      <c r="H26" s="18">
        <v>3179</v>
      </c>
      <c r="I26" s="18">
        <v>14843</v>
      </c>
      <c r="J26" s="18">
        <v>3158</v>
      </c>
      <c r="K26" s="18">
        <v>404</v>
      </c>
      <c r="L26" s="18">
        <v>21</v>
      </c>
      <c r="M26" s="18">
        <v>411187</v>
      </c>
      <c r="N26" s="18">
        <v>2789095</v>
      </c>
      <c r="O26" s="18">
        <v>196317</v>
      </c>
      <c r="P26" s="18">
        <v>3974103</v>
      </c>
      <c r="Q26" s="18">
        <v>3802650</v>
      </c>
      <c r="R26" s="18">
        <v>452502</v>
      </c>
      <c r="S26" s="18">
        <v>55849</v>
      </c>
      <c r="T26" s="18">
        <v>2911207</v>
      </c>
      <c r="U26" s="18">
        <v>4073477</v>
      </c>
      <c r="V26" s="18">
        <v>1162270</v>
      </c>
      <c r="W26" s="18">
        <v>936</v>
      </c>
      <c r="X26" s="18">
        <v>163148</v>
      </c>
      <c r="Y26" s="18">
        <v>11388</v>
      </c>
      <c r="Z26" s="18">
        <v>261519</v>
      </c>
      <c r="AA26" s="18">
        <v>296185</v>
      </c>
    </row>
    <row r="27" spans="1:27">
      <c r="A27" s="18">
        <v>1382</v>
      </c>
      <c r="B27" s="18">
        <v>3</v>
      </c>
      <c r="C27" s="18" t="s">
        <v>200</v>
      </c>
      <c r="D27" s="18" t="s">
        <v>201</v>
      </c>
      <c r="E27" s="18">
        <v>91</v>
      </c>
      <c r="F27" s="18">
        <v>3448</v>
      </c>
      <c r="G27" s="18">
        <v>3318</v>
      </c>
      <c r="H27" s="18">
        <v>130</v>
      </c>
      <c r="I27" s="18">
        <v>3275</v>
      </c>
      <c r="J27" s="18">
        <v>128</v>
      </c>
      <c r="K27" s="18">
        <v>43</v>
      </c>
      <c r="L27" s="18">
        <v>2</v>
      </c>
      <c r="M27" s="18">
        <v>84178</v>
      </c>
      <c r="N27" s="18">
        <v>1156689</v>
      </c>
      <c r="O27" s="18">
        <v>126830</v>
      </c>
      <c r="P27" s="18">
        <v>1455847</v>
      </c>
      <c r="Q27" s="18">
        <v>1443291</v>
      </c>
      <c r="R27" s="18">
        <v>0</v>
      </c>
      <c r="S27" s="18">
        <v>0</v>
      </c>
      <c r="T27" s="18">
        <v>1182639</v>
      </c>
      <c r="U27" s="18">
        <v>1498315</v>
      </c>
      <c r="V27" s="18">
        <v>315677</v>
      </c>
      <c r="W27" s="18">
        <v>1700</v>
      </c>
      <c r="X27" s="18">
        <v>29561</v>
      </c>
      <c r="Y27" s="18">
        <v>1254</v>
      </c>
      <c r="Z27" s="18">
        <v>28321</v>
      </c>
      <c r="AA27" s="18">
        <v>29087</v>
      </c>
    </row>
    <row r="28" spans="1:27">
      <c r="A28" s="18">
        <v>1382</v>
      </c>
      <c r="B28" s="18">
        <v>4</v>
      </c>
      <c r="C28" s="18" t="s">
        <v>202</v>
      </c>
      <c r="D28" s="18" t="s">
        <v>201</v>
      </c>
      <c r="E28" s="18">
        <v>91</v>
      </c>
      <c r="F28" s="18">
        <v>3448</v>
      </c>
      <c r="G28" s="18">
        <v>3318</v>
      </c>
      <c r="H28" s="18">
        <v>130</v>
      </c>
      <c r="I28" s="18">
        <v>3275</v>
      </c>
      <c r="J28" s="18">
        <v>128</v>
      </c>
      <c r="K28" s="18">
        <v>43</v>
      </c>
      <c r="L28" s="18">
        <v>2</v>
      </c>
      <c r="M28" s="18">
        <v>84178</v>
      </c>
      <c r="N28" s="18">
        <v>1156689</v>
      </c>
      <c r="O28" s="18">
        <v>126830</v>
      </c>
      <c r="P28" s="18">
        <v>1455847</v>
      </c>
      <c r="Q28" s="18">
        <v>1443291</v>
      </c>
      <c r="R28" s="18">
        <v>0</v>
      </c>
      <c r="S28" s="18">
        <v>0</v>
      </c>
      <c r="T28" s="18">
        <v>1182639</v>
      </c>
      <c r="U28" s="18">
        <v>1498315</v>
      </c>
      <c r="V28" s="18">
        <v>315677</v>
      </c>
      <c r="W28" s="18">
        <v>1700</v>
      </c>
      <c r="X28" s="18">
        <v>29561</v>
      </c>
      <c r="Y28" s="18">
        <v>1254</v>
      </c>
      <c r="Z28" s="18">
        <v>28321</v>
      </c>
      <c r="AA28" s="18">
        <v>29087</v>
      </c>
    </row>
    <row r="29" spans="1:27">
      <c r="A29" s="18">
        <v>1382</v>
      </c>
      <c r="B29" s="18">
        <v>2</v>
      </c>
      <c r="C29" s="18" t="s">
        <v>203</v>
      </c>
      <c r="D29" s="18" t="s">
        <v>204</v>
      </c>
      <c r="E29" s="18">
        <v>100</v>
      </c>
      <c r="F29" s="18">
        <v>14393</v>
      </c>
      <c r="G29" s="18">
        <v>13891</v>
      </c>
      <c r="H29" s="18">
        <v>502</v>
      </c>
      <c r="I29" s="18">
        <v>13857</v>
      </c>
      <c r="J29" s="18">
        <v>501</v>
      </c>
      <c r="K29" s="18">
        <v>34</v>
      </c>
      <c r="L29" s="18">
        <v>1</v>
      </c>
      <c r="M29" s="18">
        <v>477620</v>
      </c>
      <c r="N29" s="18">
        <v>1671868</v>
      </c>
      <c r="O29" s="18">
        <v>109176</v>
      </c>
      <c r="P29" s="18">
        <v>3116400</v>
      </c>
      <c r="Q29" s="18">
        <v>3102836</v>
      </c>
      <c r="R29" s="18">
        <v>96911</v>
      </c>
      <c r="S29" s="18">
        <v>11841</v>
      </c>
      <c r="T29" s="18">
        <v>1767529</v>
      </c>
      <c r="U29" s="18">
        <v>3207045</v>
      </c>
      <c r="V29" s="18">
        <v>1439516</v>
      </c>
      <c r="W29" s="18">
        <v>7329</v>
      </c>
      <c r="X29" s="18">
        <v>181328</v>
      </c>
      <c r="Y29" s="18">
        <v>190229</v>
      </c>
      <c r="Z29" s="18">
        <v>152588</v>
      </c>
      <c r="AA29" s="18">
        <v>233867</v>
      </c>
    </row>
    <row r="30" spans="1:27">
      <c r="A30" s="18">
        <v>1382</v>
      </c>
      <c r="B30" s="18">
        <v>3</v>
      </c>
      <c r="C30" s="18" t="s">
        <v>205</v>
      </c>
      <c r="D30" s="18" t="s">
        <v>204</v>
      </c>
      <c r="E30" s="18">
        <v>100</v>
      </c>
      <c r="F30" s="18">
        <v>14393</v>
      </c>
      <c r="G30" s="18">
        <v>13891</v>
      </c>
      <c r="H30" s="18">
        <v>502</v>
      </c>
      <c r="I30" s="18">
        <v>13857</v>
      </c>
      <c r="J30" s="18">
        <v>501</v>
      </c>
      <c r="K30" s="18">
        <v>34</v>
      </c>
      <c r="L30" s="18">
        <v>1</v>
      </c>
      <c r="M30" s="18">
        <v>477620</v>
      </c>
      <c r="N30" s="18">
        <v>1671868</v>
      </c>
      <c r="O30" s="18">
        <v>109176</v>
      </c>
      <c r="P30" s="18">
        <v>3116400</v>
      </c>
      <c r="Q30" s="18">
        <v>3102836</v>
      </c>
      <c r="R30" s="18">
        <v>96911</v>
      </c>
      <c r="S30" s="18">
        <v>11841</v>
      </c>
      <c r="T30" s="18">
        <v>1767529</v>
      </c>
      <c r="U30" s="18">
        <v>3207045</v>
      </c>
      <c r="V30" s="18">
        <v>1439516</v>
      </c>
      <c r="W30" s="18">
        <v>7329</v>
      </c>
      <c r="X30" s="18">
        <v>181328</v>
      </c>
      <c r="Y30" s="18">
        <v>190229</v>
      </c>
      <c r="Z30" s="18">
        <v>152588</v>
      </c>
      <c r="AA30" s="18">
        <v>233867</v>
      </c>
    </row>
    <row r="31" spans="1:27">
      <c r="A31" s="18">
        <v>1382</v>
      </c>
      <c r="B31" s="18">
        <v>4</v>
      </c>
      <c r="C31" s="18" t="s">
        <v>206</v>
      </c>
      <c r="D31" s="18" t="s">
        <v>207</v>
      </c>
      <c r="E31" s="18">
        <v>11</v>
      </c>
      <c r="F31" s="18">
        <v>374</v>
      </c>
      <c r="G31" s="18">
        <v>321</v>
      </c>
      <c r="H31" s="18">
        <v>53</v>
      </c>
      <c r="I31" s="18">
        <v>319</v>
      </c>
      <c r="J31" s="18">
        <v>53</v>
      </c>
      <c r="K31" s="18">
        <v>2</v>
      </c>
      <c r="L31" s="18">
        <v>0</v>
      </c>
      <c r="M31" s="18">
        <v>9346</v>
      </c>
      <c r="N31" s="18">
        <v>51228</v>
      </c>
      <c r="O31" s="18">
        <v>98</v>
      </c>
      <c r="P31" s="18">
        <v>86420</v>
      </c>
      <c r="Q31" s="18">
        <v>109286</v>
      </c>
      <c r="R31" s="18">
        <v>0</v>
      </c>
      <c r="S31" s="18">
        <v>0</v>
      </c>
      <c r="T31" s="18">
        <v>54598</v>
      </c>
      <c r="U31" s="18">
        <v>86801</v>
      </c>
      <c r="V31" s="18">
        <v>32203</v>
      </c>
      <c r="W31" s="18">
        <v>0</v>
      </c>
      <c r="X31" s="18">
        <v>2192</v>
      </c>
      <c r="Y31" s="18">
        <v>367</v>
      </c>
      <c r="Z31" s="18">
        <v>676</v>
      </c>
      <c r="AA31" s="18">
        <v>8466</v>
      </c>
    </row>
    <row r="32" spans="1:27">
      <c r="A32" s="18">
        <v>1382</v>
      </c>
      <c r="B32" s="18">
        <v>4</v>
      </c>
      <c r="C32" s="18" t="s">
        <v>208</v>
      </c>
      <c r="D32" s="18" t="s">
        <v>209</v>
      </c>
      <c r="E32" s="18">
        <v>6</v>
      </c>
      <c r="F32" s="18">
        <v>86</v>
      </c>
      <c r="G32" s="18">
        <v>86</v>
      </c>
      <c r="H32" s="18">
        <v>0</v>
      </c>
      <c r="I32" s="18">
        <v>85</v>
      </c>
      <c r="J32" s="18">
        <v>0</v>
      </c>
      <c r="K32" s="18">
        <v>1</v>
      </c>
      <c r="L32" s="18">
        <v>0</v>
      </c>
      <c r="M32" s="18">
        <v>6163</v>
      </c>
      <c r="N32" s="18">
        <v>52371</v>
      </c>
      <c r="O32" s="18">
        <v>37875</v>
      </c>
      <c r="P32" s="18">
        <v>51819</v>
      </c>
      <c r="Q32" s="18">
        <v>57334</v>
      </c>
      <c r="R32" s="18">
        <v>0</v>
      </c>
      <c r="S32" s="18">
        <v>0</v>
      </c>
      <c r="T32" s="18">
        <v>52676</v>
      </c>
      <c r="U32" s="18">
        <v>83408</v>
      </c>
      <c r="V32" s="18">
        <v>30733</v>
      </c>
      <c r="W32" s="18">
        <v>0</v>
      </c>
      <c r="X32" s="18">
        <v>1016</v>
      </c>
      <c r="Y32" s="18">
        <v>1787</v>
      </c>
      <c r="Z32" s="18">
        <v>-15</v>
      </c>
      <c r="AA32" s="18">
        <v>1181</v>
      </c>
    </row>
    <row r="33" spans="1:27">
      <c r="A33" s="18">
        <v>1382</v>
      </c>
      <c r="B33" s="18">
        <v>4</v>
      </c>
      <c r="C33" s="18" t="s">
        <v>210</v>
      </c>
      <c r="D33" s="18" t="s">
        <v>211</v>
      </c>
      <c r="E33" s="18">
        <v>83</v>
      </c>
      <c r="F33" s="18">
        <v>13933</v>
      </c>
      <c r="G33" s="18">
        <v>13484</v>
      </c>
      <c r="H33" s="18">
        <v>449</v>
      </c>
      <c r="I33" s="18">
        <v>13453</v>
      </c>
      <c r="J33" s="18">
        <v>448</v>
      </c>
      <c r="K33" s="18">
        <v>31</v>
      </c>
      <c r="L33" s="18">
        <v>1</v>
      </c>
      <c r="M33" s="18">
        <v>462111</v>
      </c>
      <c r="N33" s="18">
        <v>1568269</v>
      </c>
      <c r="O33" s="18">
        <v>71203</v>
      </c>
      <c r="P33" s="18">
        <v>2978161</v>
      </c>
      <c r="Q33" s="18">
        <v>2936217</v>
      </c>
      <c r="R33" s="18">
        <v>96911</v>
      </c>
      <c r="S33" s="18">
        <v>11841</v>
      </c>
      <c r="T33" s="18">
        <v>1660255</v>
      </c>
      <c r="U33" s="18">
        <v>3036836</v>
      </c>
      <c r="V33" s="18">
        <v>1376581</v>
      </c>
      <c r="W33" s="18">
        <v>7329</v>
      </c>
      <c r="X33" s="18">
        <v>178119</v>
      </c>
      <c r="Y33" s="18">
        <v>188075</v>
      </c>
      <c r="Z33" s="18">
        <v>151927</v>
      </c>
      <c r="AA33" s="18">
        <v>224220</v>
      </c>
    </row>
    <row r="34" spans="1:27">
      <c r="A34" s="18">
        <v>1382</v>
      </c>
      <c r="B34" s="18">
        <v>2</v>
      </c>
      <c r="C34" s="18" t="s">
        <v>212</v>
      </c>
      <c r="D34" s="18" t="s">
        <v>213</v>
      </c>
      <c r="E34" s="18">
        <v>8</v>
      </c>
      <c r="F34" s="18">
        <v>9639</v>
      </c>
      <c r="G34" s="18">
        <v>8714</v>
      </c>
      <c r="H34" s="18">
        <v>925</v>
      </c>
      <c r="I34" s="18">
        <v>8714</v>
      </c>
      <c r="J34" s="18">
        <v>925</v>
      </c>
      <c r="K34" s="18">
        <v>0</v>
      </c>
      <c r="L34" s="18">
        <v>0</v>
      </c>
      <c r="M34" s="18">
        <v>483507</v>
      </c>
      <c r="N34" s="18">
        <v>707102</v>
      </c>
      <c r="O34" s="18">
        <v>278454</v>
      </c>
      <c r="P34" s="18">
        <v>1375162</v>
      </c>
      <c r="Q34" s="18">
        <v>7009125</v>
      </c>
      <c r="R34" s="18">
        <v>154870</v>
      </c>
      <c r="S34" s="18">
        <v>19359</v>
      </c>
      <c r="T34" s="18">
        <v>740047</v>
      </c>
      <c r="U34" s="18">
        <v>1384745</v>
      </c>
      <c r="V34" s="18">
        <v>644699</v>
      </c>
      <c r="W34" s="18">
        <v>0</v>
      </c>
      <c r="X34" s="18">
        <v>31513</v>
      </c>
      <c r="Y34" s="18">
        <v>134048</v>
      </c>
      <c r="Z34" s="18">
        <v>589299</v>
      </c>
      <c r="AA34" s="18">
        <v>0</v>
      </c>
    </row>
    <row r="35" spans="1:27">
      <c r="A35" s="18">
        <v>1382</v>
      </c>
      <c r="B35" s="18">
        <v>3</v>
      </c>
      <c r="C35" s="18" t="s">
        <v>214</v>
      </c>
      <c r="D35" s="18" t="s">
        <v>215</v>
      </c>
      <c r="E35" s="18">
        <v>8</v>
      </c>
      <c r="F35" s="18">
        <v>9639</v>
      </c>
      <c r="G35" s="18">
        <v>8714</v>
      </c>
      <c r="H35" s="18">
        <v>925</v>
      </c>
      <c r="I35" s="18">
        <v>8714</v>
      </c>
      <c r="J35" s="18">
        <v>925</v>
      </c>
      <c r="K35" s="18">
        <v>0</v>
      </c>
      <c r="L35" s="18">
        <v>0</v>
      </c>
      <c r="M35" s="18">
        <v>483507</v>
      </c>
      <c r="N35" s="18">
        <v>707102</v>
      </c>
      <c r="O35" s="18">
        <v>278454</v>
      </c>
      <c r="P35" s="18">
        <v>1375162</v>
      </c>
      <c r="Q35" s="18">
        <v>7009125</v>
      </c>
      <c r="R35" s="18">
        <v>154870</v>
      </c>
      <c r="S35" s="18">
        <v>19359</v>
      </c>
      <c r="T35" s="18">
        <v>740047</v>
      </c>
      <c r="U35" s="18">
        <v>1384745</v>
      </c>
      <c r="V35" s="18">
        <v>644699</v>
      </c>
      <c r="W35" s="18">
        <v>0</v>
      </c>
      <c r="X35" s="18">
        <v>31513</v>
      </c>
      <c r="Y35" s="18">
        <v>134048</v>
      </c>
      <c r="Z35" s="18">
        <v>589299</v>
      </c>
      <c r="AA35" s="18">
        <v>0</v>
      </c>
    </row>
    <row r="36" spans="1:27">
      <c r="A36" s="18">
        <v>1382</v>
      </c>
      <c r="B36" s="18">
        <v>4</v>
      </c>
      <c r="C36" s="18" t="s">
        <v>216</v>
      </c>
      <c r="D36" s="18" t="s">
        <v>217</v>
      </c>
      <c r="E36" s="18">
        <v>8</v>
      </c>
      <c r="F36" s="18">
        <v>9639</v>
      </c>
      <c r="G36" s="18">
        <v>8714</v>
      </c>
      <c r="H36" s="18">
        <v>925</v>
      </c>
      <c r="I36" s="18">
        <v>8714</v>
      </c>
      <c r="J36" s="18">
        <v>925</v>
      </c>
      <c r="K36" s="18">
        <v>0</v>
      </c>
      <c r="L36" s="18">
        <v>0</v>
      </c>
      <c r="M36" s="18">
        <v>483507</v>
      </c>
      <c r="N36" s="18">
        <v>707102</v>
      </c>
      <c r="O36" s="18">
        <v>278454</v>
      </c>
      <c r="P36" s="18">
        <v>1375162</v>
      </c>
      <c r="Q36" s="18">
        <v>7009125</v>
      </c>
      <c r="R36" s="18">
        <v>154870</v>
      </c>
      <c r="S36" s="18">
        <v>19359</v>
      </c>
      <c r="T36" s="18">
        <v>740047</v>
      </c>
      <c r="U36" s="18">
        <v>1384745</v>
      </c>
      <c r="V36" s="18">
        <v>644699</v>
      </c>
      <c r="W36" s="18">
        <v>0</v>
      </c>
      <c r="X36" s="18">
        <v>31513</v>
      </c>
      <c r="Y36" s="18">
        <v>134048</v>
      </c>
      <c r="Z36" s="18">
        <v>589299</v>
      </c>
      <c r="AA36" s="18">
        <v>0</v>
      </c>
    </row>
    <row r="37" spans="1:27">
      <c r="A37" s="18">
        <v>1382</v>
      </c>
      <c r="B37" s="18">
        <v>2</v>
      </c>
      <c r="C37" s="18" t="s">
        <v>218</v>
      </c>
      <c r="D37" s="18" t="s">
        <v>219</v>
      </c>
      <c r="E37" s="18">
        <v>2239</v>
      </c>
      <c r="F37" s="18">
        <v>140390</v>
      </c>
      <c r="G37" s="18">
        <v>127342</v>
      </c>
      <c r="H37" s="18">
        <v>13048</v>
      </c>
      <c r="I37" s="18">
        <v>125663</v>
      </c>
      <c r="J37" s="18">
        <v>12964</v>
      </c>
      <c r="K37" s="18">
        <v>1679</v>
      </c>
      <c r="L37" s="18">
        <v>84</v>
      </c>
      <c r="M37" s="18">
        <v>3721768</v>
      </c>
      <c r="N37" s="18">
        <v>15239624</v>
      </c>
      <c r="O37" s="18">
        <v>2568666</v>
      </c>
      <c r="P37" s="18">
        <v>21770653</v>
      </c>
      <c r="Q37" s="18">
        <v>27429372</v>
      </c>
      <c r="R37" s="18">
        <v>2054698</v>
      </c>
      <c r="S37" s="18">
        <v>131752</v>
      </c>
      <c r="T37" s="18">
        <v>16510968</v>
      </c>
      <c r="U37" s="18">
        <v>23880496</v>
      </c>
      <c r="V37" s="18">
        <v>7369529</v>
      </c>
      <c r="W37" s="18">
        <v>27716</v>
      </c>
      <c r="X37" s="18">
        <v>560742</v>
      </c>
      <c r="Y37" s="18">
        <v>125694</v>
      </c>
      <c r="Z37" s="18">
        <v>1136380</v>
      </c>
      <c r="AA37" s="18">
        <v>2466456</v>
      </c>
    </row>
    <row r="38" spans="1:27">
      <c r="A38" s="18">
        <v>1382</v>
      </c>
      <c r="B38" s="18">
        <v>3</v>
      </c>
      <c r="C38" s="18" t="s">
        <v>220</v>
      </c>
      <c r="D38" s="18" t="s">
        <v>221</v>
      </c>
      <c r="E38" s="18">
        <v>1127</v>
      </c>
      <c r="F38" s="18">
        <v>99885</v>
      </c>
      <c r="G38" s="18">
        <v>91244</v>
      </c>
      <c r="H38" s="18">
        <v>8641</v>
      </c>
      <c r="I38" s="18">
        <v>90404</v>
      </c>
      <c r="J38" s="18">
        <v>8617</v>
      </c>
      <c r="K38" s="18">
        <v>840</v>
      </c>
      <c r="L38" s="18">
        <v>24</v>
      </c>
      <c r="M38" s="18">
        <v>2699371</v>
      </c>
      <c r="N38" s="18">
        <v>8580489</v>
      </c>
      <c r="O38" s="18">
        <v>1277740</v>
      </c>
      <c r="P38" s="18">
        <v>12960500</v>
      </c>
      <c r="Q38" s="18">
        <v>16999120</v>
      </c>
      <c r="R38" s="18">
        <v>413275</v>
      </c>
      <c r="S38" s="18">
        <v>40312</v>
      </c>
      <c r="T38" s="18">
        <v>9459301</v>
      </c>
      <c r="U38" s="18">
        <v>14636296</v>
      </c>
      <c r="V38" s="18">
        <v>5176995</v>
      </c>
      <c r="W38" s="18">
        <v>12135</v>
      </c>
      <c r="X38" s="18">
        <v>353865</v>
      </c>
      <c r="Y38" s="18">
        <v>72890</v>
      </c>
      <c r="Z38" s="18">
        <v>732516</v>
      </c>
      <c r="AA38" s="18">
        <v>1280965</v>
      </c>
    </row>
    <row r="39" spans="1:27">
      <c r="A39" s="18">
        <v>1382</v>
      </c>
      <c r="B39" s="18">
        <v>4</v>
      </c>
      <c r="C39" s="18" t="s">
        <v>222</v>
      </c>
      <c r="D39" s="18" t="s">
        <v>223</v>
      </c>
      <c r="E39" s="18">
        <v>695</v>
      </c>
      <c r="F39" s="18">
        <v>69639</v>
      </c>
      <c r="G39" s="18">
        <v>63323</v>
      </c>
      <c r="H39" s="18">
        <v>6316</v>
      </c>
      <c r="I39" s="18">
        <v>62750</v>
      </c>
      <c r="J39" s="18">
        <v>6303</v>
      </c>
      <c r="K39" s="18">
        <v>573</v>
      </c>
      <c r="L39" s="18">
        <v>13</v>
      </c>
      <c r="M39" s="18">
        <v>1796143</v>
      </c>
      <c r="N39" s="18">
        <v>6319167</v>
      </c>
      <c r="O39" s="18">
        <v>946667</v>
      </c>
      <c r="P39" s="18">
        <v>9503625</v>
      </c>
      <c r="Q39" s="18">
        <v>11956304</v>
      </c>
      <c r="R39" s="18">
        <v>383972</v>
      </c>
      <c r="S39" s="18">
        <v>37275</v>
      </c>
      <c r="T39" s="18">
        <v>6882774</v>
      </c>
      <c r="U39" s="18">
        <v>10471709</v>
      </c>
      <c r="V39" s="18">
        <v>3588936</v>
      </c>
      <c r="W39" s="18">
        <v>3501</v>
      </c>
      <c r="X39" s="18">
        <v>191523</v>
      </c>
      <c r="Y39" s="18">
        <v>34046</v>
      </c>
      <c r="Z39" s="18">
        <v>627591</v>
      </c>
      <c r="AA39" s="18">
        <v>956027</v>
      </c>
    </row>
    <row r="40" spans="1:27">
      <c r="A40" s="18">
        <v>1382</v>
      </c>
      <c r="B40" s="18">
        <v>4</v>
      </c>
      <c r="C40" s="18" t="s">
        <v>224</v>
      </c>
      <c r="D40" s="18" t="s">
        <v>225</v>
      </c>
      <c r="E40" s="18">
        <v>260</v>
      </c>
      <c r="F40" s="18">
        <v>21030</v>
      </c>
      <c r="G40" s="18">
        <v>19142</v>
      </c>
      <c r="H40" s="18">
        <v>1888</v>
      </c>
      <c r="I40" s="18">
        <v>19048</v>
      </c>
      <c r="J40" s="18">
        <v>1877</v>
      </c>
      <c r="K40" s="18">
        <v>94</v>
      </c>
      <c r="L40" s="18">
        <v>11</v>
      </c>
      <c r="M40" s="18">
        <v>647517</v>
      </c>
      <c r="N40" s="18">
        <v>1628581</v>
      </c>
      <c r="O40" s="18">
        <v>283216</v>
      </c>
      <c r="P40" s="18">
        <v>2842692</v>
      </c>
      <c r="Q40" s="18">
        <v>4423302</v>
      </c>
      <c r="R40" s="18">
        <v>21115</v>
      </c>
      <c r="S40" s="18">
        <v>2755</v>
      </c>
      <c r="T40" s="18">
        <v>1883866</v>
      </c>
      <c r="U40" s="18">
        <v>3035676</v>
      </c>
      <c r="V40" s="18">
        <v>1151810</v>
      </c>
      <c r="W40" s="18">
        <v>5562</v>
      </c>
      <c r="X40" s="18">
        <v>126782</v>
      </c>
      <c r="Y40" s="18">
        <v>34238</v>
      </c>
      <c r="Z40" s="18">
        <v>77182</v>
      </c>
      <c r="AA40" s="18">
        <v>229240</v>
      </c>
    </row>
    <row r="41" spans="1:27">
      <c r="A41" s="18">
        <v>1382</v>
      </c>
      <c r="B41" s="18">
        <v>4</v>
      </c>
      <c r="C41" s="18" t="s">
        <v>226</v>
      </c>
      <c r="D41" s="18" t="s">
        <v>227</v>
      </c>
      <c r="E41" s="18">
        <v>172</v>
      </c>
      <c r="F41" s="18">
        <v>9216</v>
      </c>
      <c r="G41" s="18">
        <v>8779</v>
      </c>
      <c r="H41" s="18">
        <v>437</v>
      </c>
      <c r="I41" s="18">
        <v>8606</v>
      </c>
      <c r="J41" s="18">
        <v>437</v>
      </c>
      <c r="K41" s="18">
        <v>173</v>
      </c>
      <c r="L41" s="18">
        <v>0</v>
      </c>
      <c r="M41" s="18">
        <v>255711</v>
      </c>
      <c r="N41" s="18">
        <v>632741</v>
      </c>
      <c r="O41" s="18">
        <v>47857</v>
      </c>
      <c r="P41" s="18">
        <v>614183</v>
      </c>
      <c r="Q41" s="18">
        <v>619514</v>
      </c>
      <c r="R41" s="18">
        <v>8188</v>
      </c>
      <c r="S41" s="18">
        <v>282</v>
      </c>
      <c r="T41" s="18">
        <v>692661</v>
      </c>
      <c r="U41" s="18">
        <v>1128910</v>
      </c>
      <c r="V41" s="18">
        <v>436249</v>
      </c>
      <c r="W41" s="18">
        <v>3072</v>
      </c>
      <c r="X41" s="18">
        <v>35561</v>
      </c>
      <c r="Y41" s="18">
        <v>4606</v>
      </c>
      <c r="Z41" s="18">
        <v>27743</v>
      </c>
      <c r="AA41" s="18">
        <v>95699</v>
      </c>
    </row>
    <row r="42" spans="1:27">
      <c r="A42" s="18">
        <v>1382</v>
      </c>
      <c r="B42" s="18">
        <v>3</v>
      </c>
      <c r="C42" s="18" t="s">
        <v>228</v>
      </c>
      <c r="D42" s="18" t="s">
        <v>229</v>
      </c>
      <c r="E42" s="18">
        <v>1112</v>
      </c>
      <c r="F42" s="18">
        <v>40505</v>
      </c>
      <c r="G42" s="18">
        <v>36098</v>
      </c>
      <c r="H42" s="18">
        <v>4407</v>
      </c>
      <c r="I42" s="18">
        <v>35259</v>
      </c>
      <c r="J42" s="18">
        <v>4347</v>
      </c>
      <c r="K42" s="18">
        <v>839</v>
      </c>
      <c r="L42" s="18">
        <v>60</v>
      </c>
      <c r="M42" s="18">
        <v>1022397</v>
      </c>
      <c r="N42" s="18">
        <v>6659135</v>
      </c>
      <c r="O42" s="18">
        <v>1290927</v>
      </c>
      <c r="P42" s="18">
        <v>8810153</v>
      </c>
      <c r="Q42" s="18">
        <v>10430252</v>
      </c>
      <c r="R42" s="18">
        <v>1641424</v>
      </c>
      <c r="S42" s="18">
        <v>91440</v>
      </c>
      <c r="T42" s="18">
        <v>7051667</v>
      </c>
      <c r="U42" s="18">
        <v>9244201</v>
      </c>
      <c r="V42" s="18">
        <v>2192534</v>
      </c>
      <c r="W42" s="18">
        <v>15581</v>
      </c>
      <c r="X42" s="18">
        <v>206876</v>
      </c>
      <c r="Y42" s="18">
        <v>52804</v>
      </c>
      <c r="Z42" s="18">
        <v>403865</v>
      </c>
      <c r="AA42" s="18">
        <v>1185491</v>
      </c>
    </row>
    <row r="43" spans="1:27">
      <c r="A43" s="18">
        <v>1382</v>
      </c>
      <c r="B43" s="18">
        <v>4</v>
      </c>
      <c r="C43" s="18" t="s">
        <v>230</v>
      </c>
      <c r="D43" s="18" t="s">
        <v>231</v>
      </c>
      <c r="E43" s="18">
        <v>10</v>
      </c>
      <c r="F43" s="18">
        <v>394</v>
      </c>
      <c r="G43" s="18">
        <v>382</v>
      </c>
      <c r="H43" s="18">
        <v>12</v>
      </c>
      <c r="I43" s="18">
        <v>377</v>
      </c>
      <c r="J43" s="18">
        <v>12</v>
      </c>
      <c r="K43" s="18">
        <v>5</v>
      </c>
      <c r="L43" s="18">
        <v>0</v>
      </c>
      <c r="M43" s="18">
        <v>11260</v>
      </c>
      <c r="N43" s="18">
        <v>55215</v>
      </c>
      <c r="O43" s="18">
        <v>100</v>
      </c>
      <c r="P43" s="18">
        <v>82330</v>
      </c>
      <c r="Q43" s="18">
        <v>90635</v>
      </c>
      <c r="R43" s="18">
        <v>0</v>
      </c>
      <c r="S43" s="18">
        <v>0</v>
      </c>
      <c r="T43" s="18">
        <v>57601</v>
      </c>
      <c r="U43" s="18">
        <v>90261</v>
      </c>
      <c r="V43" s="18">
        <v>32661</v>
      </c>
      <c r="W43" s="18">
        <v>0</v>
      </c>
      <c r="X43" s="18">
        <v>1919</v>
      </c>
      <c r="Y43" s="18">
        <v>1276</v>
      </c>
      <c r="Z43" s="18">
        <v>4303</v>
      </c>
      <c r="AA43" s="18">
        <v>7330</v>
      </c>
    </row>
    <row r="44" spans="1:27">
      <c r="A44" s="18">
        <v>1382</v>
      </c>
      <c r="B44" s="18">
        <v>4</v>
      </c>
      <c r="C44" s="18" t="s">
        <v>232</v>
      </c>
      <c r="D44" s="18" t="s">
        <v>233</v>
      </c>
      <c r="E44" s="18">
        <v>173</v>
      </c>
      <c r="F44" s="18">
        <v>9350</v>
      </c>
      <c r="G44" s="18">
        <v>8166</v>
      </c>
      <c r="H44" s="18">
        <v>1184</v>
      </c>
      <c r="I44" s="18">
        <v>8079</v>
      </c>
      <c r="J44" s="18">
        <v>1183</v>
      </c>
      <c r="K44" s="18">
        <v>87</v>
      </c>
      <c r="L44" s="18">
        <v>1</v>
      </c>
      <c r="M44" s="18">
        <v>270490</v>
      </c>
      <c r="N44" s="18">
        <v>1376265</v>
      </c>
      <c r="O44" s="18">
        <v>254401</v>
      </c>
      <c r="P44" s="18">
        <v>2104926</v>
      </c>
      <c r="Q44" s="18">
        <v>2143371</v>
      </c>
      <c r="R44" s="18">
        <v>87926</v>
      </c>
      <c r="S44" s="18">
        <v>6997</v>
      </c>
      <c r="T44" s="18">
        <v>1456791</v>
      </c>
      <c r="U44" s="18">
        <v>2254115</v>
      </c>
      <c r="V44" s="18">
        <v>797324</v>
      </c>
      <c r="W44" s="18">
        <v>4789</v>
      </c>
      <c r="X44" s="18">
        <v>50504</v>
      </c>
      <c r="Y44" s="18">
        <v>9014</v>
      </c>
      <c r="Z44" s="18">
        <v>136166</v>
      </c>
      <c r="AA44" s="18">
        <v>55575</v>
      </c>
    </row>
    <row r="45" spans="1:27">
      <c r="A45" s="18">
        <v>1382</v>
      </c>
      <c r="B45" s="18">
        <v>4</v>
      </c>
      <c r="C45" s="18" t="s">
        <v>234</v>
      </c>
      <c r="D45" s="18" t="s">
        <v>235</v>
      </c>
      <c r="E45" s="18">
        <v>856</v>
      </c>
      <c r="F45" s="18">
        <v>27789</v>
      </c>
      <c r="G45" s="18">
        <v>24947</v>
      </c>
      <c r="H45" s="18">
        <v>2842</v>
      </c>
      <c r="I45" s="18">
        <v>24243</v>
      </c>
      <c r="J45" s="18">
        <v>2786</v>
      </c>
      <c r="K45" s="18">
        <v>704</v>
      </c>
      <c r="L45" s="18">
        <v>56</v>
      </c>
      <c r="M45" s="18">
        <v>650675</v>
      </c>
      <c r="N45" s="18">
        <v>4677218</v>
      </c>
      <c r="O45" s="18">
        <v>943875</v>
      </c>
      <c r="P45" s="18">
        <v>5896391</v>
      </c>
      <c r="Q45" s="18">
        <v>7124492</v>
      </c>
      <c r="R45" s="18">
        <v>1284805</v>
      </c>
      <c r="S45" s="18">
        <v>74886</v>
      </c>
      <c r="T45" s="18">
        <v>4956628</v>
      </c>
      <c r="U45" s="18">
        <v>6130954</v>
      </c>
      <c r="V45" s="18">
        <v>1174325</v>
      </c>
      <c r="W45" s="18">
        <v>10692</v>
      </c>
      <c r="X45" s="18">
        <v>127643</v>
      </c>
      <c r="Y45" s="18">
        <v>38109</v>
      </c>
      <c r="Z45" s="18">
        <v>296554</v>
      </c>
      <c r="AA45" s="18">
        <v>1082355</v>
      </c>
    </row>
    <row r="46" spans="1:27">
      <c r="A46" s="18">
        <v>1382</v>
      </c>
      <c r="B46" s="18">
        <v>4</v>
      </c>
      <c r="C46" s="18" t="s">
        <v>236</v>
      </c>
      <c r="D46" s="18" t="s">
        <v>237</v>
      </c>
      <c r="E46" s="18">
        <v>23</v>
      </c>
      <c r="F46" s="18">
        <v>797</v>
      </c>
      <c r="G46" s="18">
        <v>590</v>
      </c>
      <c r="H46" s="18">
        <v>207</v>
      </c>
      <c r="I46" s="18">
        <v>584</v>
      </c>
      <c r="J46" s="18">
        <v>207</v>
      </c>
      <c r="K46" s="18">
        <v>6</v>
      </c>
      <c r="L46" s="18">
        <v>0</v>
      </c>
      <c r="M46" s="18">
        <v>25552</v>
      </c>
      <c r="N46" s="18">
        <v>330627</v>
      </c>
      <c r="O46" s="18">
        <v>67264</v>
      </c>
      <c r="P46" s="18">
        <v>398987</v>
      </c>
      <c r="Q46" s="18">
        <v>497514</v>
      </c>
      <c r="R46" s="18">
        <v>248939</v>
      </c>
      <c r="S46" s="18">
        <v>7198</v>
      </c>
      <c r="T46" s="18">
        <v>343187</v>
      </c>
      <c r="U46" s="18">
        <v>400523</v>
      </c>
      <c r="V46" s="18">
        <v>57337</v>
      </c>
      <c r="W46" s="18">
        <v>0</v>
      </c>
      <c r="X46" s="18">
        <v>6949</v>
      </c>
      <c r="Y46" s="18">
        <v>1976</v>
      </c>
      <c r="Z46" s="18">
        <v>-8819</v>
      </c>
      <c r="AA46" s="18">
        <v>16510</v>
      </c>
    </row>
    <row r="47" spans="1:27">
      <c r="A47" s="18">
        <v>1382</v>
      </c>
      <c r="B47" s="18">
        <v>4</v>
      </c>
      <c r="C47" s="18" t="s">
        <v>238</v>
      </c>
      <c r="D47" s="18" t="s">
        <v>239</v>
      </c>
      <c r="E47" s="18">
        <v>50</v>
      </c>
      <c r="F47" s="18">
        <v>2175</v>
      </c>
      <c r="G47" s="18">
        <v>2013</v>
      </c>
      <c r="H47" s="18">
        <v>162</v>
      </c>
      <c r="I47" s="18">
        <v>1976</v>
      </c>
      <c r="J47" s="18">
        <v>159</v>
      </c>
      <c r="K47" s="18">
        <v>37</v>
      </c>
      <c r="L47" s="18">
        <v>3</v>
      </c>
      <c r="M47" s="18">
        <v>64420</v>
      </c>
      <c r="N47" s="18">
        <v>219810</v>
      </c>
      <c r="O47" s="18">
        <v>25287</v>
      </c>
      <c r="P47" s="18">
        <v>327520</v>
      </c>
      <c r="Q47" s="18">
        <v>574240</v>
      </c>
      <c r="R47" s="18">
        <v>19753</v>
      </c>
      <c r="S47" s="18">
        <v>2360</v>
      </c>
      <c r="T47" s="18">
        <v>237460</v>
      </c>
      <c r="U47" s="18">
        <v>368347</v>
      </c>
      <c r="V47" s="18">
        <v>130887</v>
      </c>
      <c r="W47" s="18">
        <v>99</v>
      </c>
      <c r="X47" s="18">
        <v>19860</v>
      </c>
      <c r="Y47" s="18">
        <v>2428</v>
      </c>
      <c r="Z47" s="18">
        <v>-24339</v>
      </c>
      <c r="AA47" s="18">
        <v>23720</v>
      </c>
    </row>
    <row r="48" spans="1:27">
      <c r="A48" s="18">
        <v>1382</v>
      </c>
      <c r="B48" s="18">
        <v>2</v>
      </c>
      <c r="C48" s="18" t="s">
        <v>240</v>
      </c>
      <c r="D48" s="18" t="s">
        <v>241</v>
      </c>
      <c r="E48" s="18">
        <v>480</v>
      </c>
      <c r="F48" s="18">
        <v>13314</v>
      </c>
      <c r="G48" s="18">
        <v>9297</v>
      </c>
      <c r="H48" s="18">
        <v>4017</v>
      </c>
      <c r="I48" s="18">
        <v>8690</v>
      </c>
      <c r="J48" s="18">
        <v>3939</v>
      </c>
      <c r="K48" s="18">
        <v>607</v>
      </c>
      <c r="L48" s="18">
        <v>78</v>
      </c>
      <c r="M48" s="18">
        <v>345098</v>
      </c>
      <c r="N48" s="18">
        <v>1069699</v>
      </c>
      <c r="O48" s="18">
        <v>103745</v>
      </c>
      <c r="P48" s="18">
        <v>1706259</v>
      </c>
      <c r="Q48" s="18">
        <v>2443599</v>
      </c>
      <c r="R48" s="18">
        <v>103846</v>
      </c>
      <c r="S48" s="18">
        <v>12324</v>
      </c>
      <c r="T48" s="18">
        <v>1128429</v>
      </c>
      <c r="U48" s="18">
        <v>1975943</v>
      </c>
      <c r="V48" s="18">
        <v>847514</v>
      </c>
      <c r="W48" s="18">
        <v>15391</v>
      </c>
      <c r="X48" s="18">
        <v>105513</v>
      </c>
      <c r="Y48" s="18">
        <v>6455</v>
      </c>
      <c r="Z48" s="18">
        <v>68949</v>
      </c>
      <c r="AA48" s="18">
        <v>62823</v>
      </c>
    </row>
    <row r="49" spans="1:27">
      <c r="A49" s="18">
        <v>1382</v>
      </c>
      <c r="B49" s="18">
        <v>3</v>
      </c>
      <c r="C49" s="18" t="s">
        <v>242</v>
      </c>
      <c r="D49" s="18" t="s">
        <v>243</v>
      </c>
      <c r="E49" s="18">
        <v>395</v>
      </c>
      <c r="F49" s="18">
        <v>11463</v>
      </c>
      <c r="G49" s="18">
        <v>7729</v>
      </c>
      <c r="H49" s="18">
        <v>3734</v>
      </c>
      <c r="I49" s="18">
        <v>7226</v>
      </c>
      <c r="J49" s="18">
        <v>3659</v>
      </c>
      <c r="K49" s="18">
        <v>503</v>
      </c>
      <c r="L49" s="18">
        <v>75</v>
      </c>
      <c r="M49" s="18">
        <v>298609</v>
      </c>
      <c r="N49" s="18">
        <v>883930</v>
      </c>
      <c r="O49" s="18">
        <v>92816</v>
      </c>
      <c r="P49" s="18">
        <v>1418745</v>
      </c>
      <c r="Q49" s="18">
        <v>2168470</v>
      </c>
      <c r="R49" s="18">
        <v>26628</v>
      </c>
      <c r="S49" s="18">
        <v>3211</v>
      </c>
      <c r="T49" s="18">
        <v>931481</v>
      </c>
      <c r="U49" s="18">
        <v>1619800</v>
      </c>
      <c r="V49" s="18">
        <v>688319</v>
      </c>
      <c r="W49" s="18">
        <v>15367</v>
      </c>
      <c r="X49" s="18">
        <v>99362</v>
      </c>
      <c r="Y49" s="18">
        <v>5378</v>
      </c>
      <c r="Z49" s="18">
        <v>57885</v>
      </c>
      <c r="AA49" s="18">
        <v>40206</v>
      </c>
    </row>
    <row r="50" spans="1:27">
      <c r="A50" s="18">
        <v>1382</v>
      </c>
      <c r="B50" s="18">
        <v>4</v>
      </c>
      <c r="C50" s="18" t="s">
        <v>244</v>
      </c>
      <c r="D50" s="18" t="s">
        <v>243</v>
      </c>
      <c r="E50" s="18">
        <v>395</v>
      </c>
      <c r="F50" s="18">
        <v>11463</v>
      </c>
      <c r="G50" s="18">
        <v>7729</v>
      </c>
      <c r="H50" s="18">
        <v>3734</v>
      </c>
      <c r="I50" s="18">
        <v>7226</v>
      </c>
      <c r="J50" s="18">
        <v>3659</v>
      </c>
      <c r="K50" s="18">
        <v>503</v>
      </c>
      <c r="L50" s="18">
        <v>75</v>
      </c>
      <c r="M50" s="18">
        <v>298609</v>
      </c>
      <c r="N50" s="18">
        <v>883930</v>
      </c>
      <c r="O50" s="18">
        <v>92816</v>
      </c>
      <c r="P50" s="18">
        <v>1418745</v>
      </c>
      <c r="Q50" s="18">
        <v>2168470</v>
      </c>
      <c r="R50" s="18">
        <v>26628</v>
      </c>
      <c r="S50" s="18">
        <v>3211</v>
      </c>
      <c r="T50" s="18">
        <v>931481</v>
      </c>
      <c r="U50" s="18">
        <v>1619800</v>
      </c>
      <c r="V50" s="18">
        <v>688319</v>
      </c>
      <c r="W50" s="18">
        <v>15367</v>
      </c>
      <c r="X50" s="18">
        <v>99362</v>
      </c>
      <c r="Y50" s="18">
        <v>5378</v>
      </c>
      <c r="Z50" s="18">
        <v>57885</v>
      </c>
      <c r="AA50" s="18">
        <v>40206</v>
      </c>
    </row>
    <row r="51" spans="1:27">
      <c r="A51" s="18">
        <v>1382</v>
      </c>
      <c r="B51" s="18">
        <v>3</v>
      </c>
      <c r="C51" s="18" t="s">
        <v>245</v>
      </c>
      <c r="D51" s="18" t="s">
        <v>246</v>
      </c>
      <c r="E51" s="18">
        <v>85</v>
      </c>
      <c r="F51" s="18">
        <v>1851</v>
      </c>
      <c r="G51" s="18">
        <v>1568</v>
      </c>
      <c r="H51" s="18">
        <v>283</v>
      </c>
      <c r="I51" s="18">
        <v>1464</v>
      </c>
      <c r="J51" s="18">
        <v>280</v>
      </c>
      <c r="K51" s="18">
        <v>104</v>
      </c>
      <c r="L51" s="18">
        <v>3</v>
      </c>
      <c r="M51" s="18">
        <v>46489</v>
      </c>
      <c r="N51" s="18">
        <v>185769</v>
      </c>
      <c r="O51" s="18">
        <v>10929</v>
      </c>
      <c r="P51" s="18">
        <v>287514</v>
      </c>
      <c r="Q51" s="18">
        <v>275130</v>
      </c>
      <c r="R51" s="18">
        <v>77218</v>
      </c>
      <c r="S51" s="18">
        <v>9113</v>
      </c>
      <c r="T51" s="18">
        <v>196948</v>
      </c>
      <c r="U51" s="18">
        <v>356143</v>
      </c>
      <c r="V51" s="18">
        <v>159195</v>
      </c>
      <c r="W51" s="18">
        <v>24</v>
      </c>
      <c r="X51" s="18">
        <v>6151</v>
      </c>
      <c r="Y51" s="18">
        <v>1077</v>
      </c>
      <c r="Z51" s="18">
        <v>11064</v>
      </c>
      <c r="AA51" s="18">
        <v>22617</v>
      </c>
    </row>
    <row r="52" spans="1:27">
      <c r="A52" s="18">
        <v>1382</v>
      </c>
      <c r="B52" s="18">
        <v>4</v>
      </c>
      <c r="C52" s="18" t="s">
        <v>247</v>
      </c>
      <c r="D52" s="18" t="s">
        <v>246</v>
      </c>
      <c r="E52" s="18">
        <v>85</v>
      </c>
      <c r="F52" s="18">
        <v>1851</v>
      </c>
      <c r="G52" s="18">
        <v>1568</v>
      </c>
      <c r="H52" s="18">
        <v>283</v>
      </c>
      <c r="I52" s="18">
        <v>1464</v>
      </c>
      <c r="J52" s="18">
        <v>280</v>
      </c>
      <c r="K52" s="18">
        <v>104</v>
      </c>
      <c r="L52" s="18">
        <v>3</v>
      </c>
      <c r="M52" s="18">
        <v>46489</v>
      </c>
      <c r="N52" s="18">
        <v>185769</v>
      </c>
      <c r="O52" s="18">
        <v>10929</v>
      </c>
      <c r="P52" s="18">
        <v>287514</v>
      </c>
      <c r="Q52" s="18">
        <v>275130</v>
      </c>
      <c r="R52" s="18">
        <v>77218</v>
      </c>
      <c r="S52" s="18">
        <v>9113</v>
      </c>
      <c r="T52" s="18">
        <v>196948</v>
      </c>
      <c r="U52" s="18">
        <v>356143</v>
      </c>
      <c r="V52" s="18">
        <v>159195</v>
      </c>
      <c r="W52" s="18">
        <v>24</v>
      </c>
      <c r="X52" s="18">
        <v>6151</v>
      </c>
      <c r="Y52" s="18">
        <v>1077</v>
      </c>
      <c r="Z52" s="18">
        <v>11064</v>
      </c>
      <c r="AA52" s="18">
        <v>22617</v>
      </c>
    </row>
    <row r="53" spans="1:27">
      <c r="A53" s="18">
        <v>1382</v>
      </c>
      <c r="B53" s="18">
        <v>2</v>
      </c>
      <c r="C53" s="18" t="s">
        <v>248</v>
      </c>
      <c r="D53" s="18" t="s">
        <v>249</v>
      </c>
      <c r="E53" s="18">
        <v>431</v>
      </c>
      <c r="F53" s="18">
        <v>12446</v>
      </c>
      <c r="G53" s="18">
        <v>11993</v>
      </c>
      <c r="H53" s="18">
        <v>453</v>
      </c>
      <c r="I53" s="18">
        <v>11501</v>
      </c>
      <c r="J53" s="18">
        <v>453</v>
      </c>
      <c r="K53" s="18">
        <v>492</v>
      </c>
      <c r="L53" s="18">
        <v>0</v>
      </c>
      <c r="M53" s="18">
        <v>356374</v>
      </c>
      <c r="N53" s="18">
        <v>2253097</v>
      </c>
      <c r="O53" s="18">
        <v>244113</v>
      </c>
      <c r="P53" s="18">
        <v>3297166</v>
      </c>
      <c r="Q53" s="18">
        <v>4414255</v>
      </c>
      <c r="R53" s="18">
        <v>1031689</v>
      </c>
      <c r="S53" s="18">
        <v>66742</v>
      </c>
      <c r="T53" s="18">
        <v>2338361</v>
      </c>
      <c r="U53" s="18">
        <v>3373253</v>
      </c>
      <c r="V53" s="18">
        <v>1034892</v>
      </c>
      <c r="W53" s="18">
        <v>311</v>
      </c>
      <c r="X53" s="18">
        <v>70412</v>
      </c>
      <c r="Y53" s="18">
        <v>23456</v>
      </c>
      <c r="Z53" s="18">
        <v>121495</v>
      </c>
      <c r="AA53" s="18">
        <v>110315</v>
      </c>
    </row>
    <row r="54" spans="1:27">
      <c r="A54" s="18">
        <v>1382</v>
      </c>
      <c r="B54" s="18">
        <v>3</v>
      </c>
      <c r="C54" s="18" t="s">
        <v>250</v>
      </c>
      <c r="D54" s="18" t="s">
        <v>251</v>
      </c>
      <c r="E54" s="18">
        <v>184</v>
      </c>
      <c r="F54" s="18">
        <v>4720</v>
      </c>
      <c r="G54" s="18">
        <v>4569</v>
      </c>
      <c r="H54" s="18">
        <v>151</v>
      </c>
      <c r="I54" s="18">
        <v>4342</v>
      </c>
      <c r="J54" s="18">
        <v>151</v>
      </c>
      <c r="K54" s="18">
        <v>227</v>
      </c>
      <c r="L54" s="18">
        <v>0</v>
      </c>
      <c r="M54" s="18">
        <v>199456</v>
      </c>
      <c r="N54" s="18">
        <v>1631268</v>
      </c>
      <c r="O54" s="18">
        <v>189656</v>
      </c>
      <c r="P54" s="18">
        <v>2202333</v>
      </c>
      <c r="Q54" s="18">
        <v>3126744</v>
      </c>
      <c r="R54" s="18">
        <v>970508</v>
      </c>
      <c r="S54" s="18">
        <v>60441</v>
      </c>
      <c r="T54" s="18">
        <v>1689253</v>
      </c>
      <c r="U54" s="18">
        <v>2267360</v>
      </c>
      <c r="V54" s="18">
        <v>578107</v>
      </c>
      <c r="W54" s="18">
        <v>0</v>
      </c>
      <c r="X54" s="18">
        <v>47660</v>
      </c>
      <c r="Y54" s="18">
        <v>20934</v>
      </c>
      <c r="Z54" s="18">
        <v>44798</v>
      </c>
      <c r="AA54" s="18">
        <v>73464</v>
      </c>
    </row>
    <row r="55" spans="1:27">
      <c r="A55" s="18">
        <v>1382</v>
      </c>
      <c r="B55" s="18">
        <v>4</v>
      </c>
      <c r="C55" s="18" t="s">
        <v>252</v>
      </c>
      <c r="D55" s="18" t="s">
        <v>253</v>
      </c>
      <c r="E55" s="18">
        <v>135</v>
      </c>
      <c r="F55" s="18">
        <v>3668</v>
      </c>
      <c r="G55" s="18">
        <v>3544</v>
      </c>
      <c r="H55" s="18">
        <v>124</v>
      </c>
      <c r="I55" s="18">
        <v>3352</v>
      </c>
      <c r="J55" s="18">
        <v>124</v>
      </c>
      <c r="K55" s="18">
        <v>192</v>
      </c>
      <c r="L55" s="18">
        <v>0</v>
      </c>
      <c r="M55" s="18">
        <v>120905</v>
      </c>
      <c r="N55" s="18">
        <v>1473772</v>
      </c>
      <c r="O55" s="18">
        <v>182577</v>
      </c>
      <c r="P55" s="18">
        <v>1885182</v>
      </c>
      <c r="Q55" s="18">
        <v>2545635</v>
      </c>
      <c r="R55" s="18">
        <v>910663</v>
      </c>
      <c r="S55" s="18">
        <v>58239</v>
      </c>
      <c r="T55" s="18">
        <v>1512944</v>
      </c>
      <c r="U55" s="18">
        <v>1933066</v>
      </c>
      <c r="V55" s="18">
        <v>420123</v>
      </c>
      <c r="W55" s="18">
        <v>0</v>
      </c>
      <c r="X55" s="18">
        <v>35917</v>
      </c>
      <c r="Y55" s="18">
        <v>14859</v>
      </c>
      <c r="Z55" s="18">
        <v>50832</v>
      </c>
      <c r="AA55" s="18">
        <v>35485</v>
      </c>
    </row>
    <row r="56" spans="1:27">
      <c r="A56" s="18">
        <v>1382</v>
      </c>
      <c r="B56" s="18">
        <v>4</v>
      </c>
      <c r="C56" s="18" t="s">
        <v>254</v>
      </c>
      <c r="D56" s="18" t="s">
        <v>255</v>
      </c>
      <c r="E56" s="18">
        <v>49</v>
      </c>
      <c r="F56" s="18">
        <v>1052</v>
      </c>
      <c r="G56" s="18">
        <v>1025</v>
      </c>
      <c r="H56" s="18">
        <v>27</v>
      </c>
      <c r="I56" s="18">
        <v>990</v>
      </c>
      <c r="J56" s="18">
        <v>27</v>
      </c>
      <c r="K56" s="18">
        <v>35</v>
      </c>
      <c r="L56" s="18">
        <v>0</v>
      </c>
      <c r="M56" s="18">
        <v>78552</v>
      </c>
      <c r="N56" s="18">
        <v>157496</v>
      </c>
      <c r="O56" s="18">
        <v>7079</v>
      </c>
      <c r="P56" s="18">
        <v>317151</v>
      </c>
      <c r="Q56" s="18">
        <v>581109</v>
      </c>
      <c r="R56" s="18">
        <v>59845</v>
      </c>
      <c r="S56" s="18">
        <v>2201</v>
      </c>
      <c r="T56" s="18">
        <v>176309</v>
      </c>
      <c r="U56" s="18">
        <v>334294</v>
      </c>
      <c r="V56" s="18">
        <v>157985</v>
      </c>
      <c r="W56" s="18">
        <v>0</v>
      </c>
      <c r="X56" s="18">
        <v>11744</v>
      </c>
      <c r="Y56" s="18">
        <v>6076</v>
      </c>
      <c r="Z56" s="18">
        <v>-6034</v>
      </c>
      <c r="AA56" s="18">
        <v>37979</v>
      </c>
    </row>
    <row r="57" spans="1:27">
      <c r="A57" s="18">
        <v>1382</v>
      </c>
      <c r="B57" s="18">
        <v>3</v>
      </c>
      <c r="C57" s="18" t="s">
        <v>256</v>
      </c>
      <c r="D57" s="18" t="s">
        <v>257</v>
      </c>
      <c r="E57" s="18">
        <v>247</v>
      </c>
      <c r="F57" s="18">
        <v>7726</v>
      </c>
      <c r="G57" s="18">
        <v>7424</v>
      </c>
      <c r="H57" s="18">
        <v>302</v>
      </c>
      <c r="I57" s="18">
        <v>7159</v>
      </c>
      <c r="J57" s="18">
        <v>302</v>
      </c>
      <c r="K57" s="18">
        <v>265</v>
      </c>
      <c r="L57" s="18">
        <v>0</v>
      </c>
      <c r="M57" s="18">
        <v>156917</v>
      </c>
      <c r="N57" s="18">
        <v>621829</v>
      </c>
      <c r="O57" s="18">
        <v>54457</v>
      </c>
      <c r="P57" s="18">
        <v>1094834</v>
      </c>
      <c r="Q57" s="18">
        <v>1287511</v>
      </c>
      <c r="R57" s="18">
        <v>61180</v>
      </c>
      <c r="S57" s="18">
        <v>6301</v>
      </c>
      <c r="T57" s="18">
        <v>649108</v>
      </c>
      <c r="U57" s="18">
        <v>1105892</v>
      </c>
      <c r="V57" s="18">
        <v>456784</v>
      </c>
      <c r="W57" s="18">
        <v>311</v>
      </c>
      <c r="X57" s="18">
        <v>22752</v>
      </c>
      <c r="Y57" s="18">
        <v>2522</v>
      </c>
      <c r="Z57" s="18">
        <v>76698</v>
      </c>
      <c r="AA57" s="18">
        <v>36851</v>
      </c>
    </row>
    <row r="58" spans="1:27">
      <c r="A58" s="18">
        <v>1382</v>
      </c>
      <c r="B58" s="18">
        <v>4</v>
      </c>
      <c r="C58" s="18" t="s">
        <v>258</v>
      </c>
      <c r="D58" s="18" t="s">
        <v>257</v>
      </c>
      <c r="E58" s="18">
        <v>247</v>
      </c>
      <c r="F58" s="18">
        <v>7726</v>
      </c>
      <c r="G58" s="18">
        <v>7424</v>
      </c>
      <c r="H58" s="18">
        <v>302</v>
      </c>
      <c r="I58" s="18">
        <v>7159</v>
      </c>
      <c r="J58" s="18">
        <v>302</v>
      </c>
      <c r="K58" s="18">
        <v>265</v>
      </c>
      <c r="L58" s="18">
        <v>0</v>
      </c>
      <c r="M58" s="18">
        <v>156917</v>
      </c>
      <c r="N58" s="18">
        <v>621829</v>
      </c>
      <c r="O58" s="18">
        <v>54457</v>
      </c>
      <c r="P58" s="18">
        <v>1094834</v>
      </c>
      <c r="Q58" s="18">
        <v>1287511</v>
      </c>
      <c r="R58" s="18">
        <v>61180</v>
      </c>
      <c r="S58" s="18">
        <v>6301</v>
      </c>
      <c r="T58" s="18">
        <v>649108</v>
      </c>
      <c r="U58" s="18">
        <v>1105892</v>
      </c>
      <c r="V58" s="18">
        <v>456784</v>
      </c>
      <c r="W58" s="18">
        <v>311</v>
      </c>
      <c r="X58" s="18">
        <v>22752</v>
      </c>
      <c r="Y58" s="18">
        <v>2522</v>
      </c>
      <c r="Z58" s="18">
        <v>76698</v>
      </c>
      <c r="AA58" s="18">
        <v>36851</v>
      </c>
    </row>
    <row r="59" spans="1:27">
      <c r="A59" s="18">
        <v>1382</v>
      </c>
      <c r="B59" s="18">
        <v>2</v>
      </c>
      <c r="C59" s="18" t="s">
        <v>259</v>
      </c>
      <c r="D59" s="18" t="s">
        <v>260</v>
      </c>
      <c r="E59" s="18">
        <v>300</v>
      </c>
      <c r="F59" s="18">
        <v>11840</v>
      </c>
      <c r="G59" s="18">
        <v>11557</v>
      </c>
      <c r="H59" s="18">
        <v>283</v>
      </c>
      <c r="I59" s="18">
        <v>11333</v>
      </c>
      <c r="J59" s="18">
        <v>282</v>
      </c>
      <c r="K59" s="18">
        <v>224</v>
      </c>
      <c r="L59" s="18">
        <v>1</v>
      </c>
      <c r="M59" s="18">
        <v>469355</v>
      </c>
      <c r="N59" s="18">
        <v>1724368</v>
      </c>
      <c r="O59" s="18">
        <v>42065</v>
      </c>
      <c r="P59" s="18">
        <v>3357496</v>
      </c>
      <c r="Q59" s="18">
        <v>4212309</v>
      </c>
      <c r="R59" s="18">
        <v>3993</v>
      </c>
      <c r="S59" s="18">
        <v>499</v>
      </c>
      <c r="T59" s="18">
        <v>1894689</v>
      </c>
      <c r="U59" s="18">
        <v>3478410</v>
      </c>
      <c r="V59" s="18">
        <v>1583721</v>
      </c>
      <c r="W59" s="18">
        <v>8189</v>
      </c>
      <c r="X59" s="18">
        <v>122898</v>
      </c>
      <c r="Y59" s="18">
        <v>27027</v>
      </c>
      <c r="Z59" s="18">
        <v>126891</v>
      </c>
      <c r="AA59" s="18">
        <v>196210</v>
      </c>
    </row>
    <row r="60" spans="1:27">
      <c r="A60" s="18">
        <v>1382</v>
      </c>
      <c r="B60" s="18">
        <v>3</v>
      </c>
      <c r="C60" s="18" t="s">
        <v>261</v>
      </c>
      <c r="D60" s="18" t="s">
        <v>262</v>
      </c>
      <c r="E60" s="18">
        <v>50</v>
      </c>
      <c r="F60" s="18">
        <v>1794</v>
      </c>
      <c r="G60" s="18">
        <v>1776</v>
      </c>
      <c r="H60" s="18">
        <v>18</v>
      </c>
      <c r="I60" s="18">
        <v>1755</v>
      </c>
      <c r="J60" s="18">
        <v>18</v>
      </c>
      <c r="K60" s="18">
        <v>21</v>
      </c>
      <c r="L60" s="18">
        <v>0</v>
      </c>
      <c r="M60" s="18">
        <v>56201</v>
      </c>
      <c r="N60" s="18">
        <v>119649</v>
      </c>
      <c r="O60" s="18">
        <v>1755</v>
      </c>
      <c r="P60" s="18">
        <v>283195</v>
      </c>
      <c r="Q60" s="18">
        <v>263096</v>
      </c>
      <c r="R60" s="18">
        <v>0</v>
      </c>
      <c r="S60" s="18">
        <v>0</v>
      </c>
      <c r="T60" s="18">
        <v>131142</v>
      </c>
      <c r="U60" s="18">
        <v>306996</v>
      </c>
      <c r="V60" s="18">
        <v>175854</v>
      </c>
      <c r="W60" s="18">
        <v>0</v>
      </c>
      <c r="X60" s="18">
        <v>11253</v>
      </c>
      <c r="Y60" s="18">
        <v>1269</v>
      </c>
      <c r="Z60" s="18">
        <v>-50</v>
      </c>
      <c r="AA60" s="18">
        <v>16139</v>
      </c>
    </row>
    <row r="61" spans="1:27">
      <c r="A61" s="18">
        <v>1382</v>
      </c>
      <c r="B61" s="18">
        <v>4</v>
      </c>
      <c r="C61" s="18" t="s">
        <v>263</v>
      </c>
      <c r="D61" s="18" t="s">
        <v>262</v>
      </c>
      <c r="E61" s="18">
        <v>50</v>
      </c>
      <c r="F61" s="18">
        <v>1794</v>
      </c>
      <c r="G61" s="18">
        <v>1776</v>
      </c>
      <c r="H61" s="18">
        <v>18</v>
      </c>
      <c r="I61" s="18">
        <v>1755</v>
      </c>
      <c r="J61" s="18">
        <v>18</v>
      </c>
      <c r="K61" s="18">
        <v>21</v>
      </c>
      <c r="L61" s="18">
        <v>0</v>
      </c>
      <c r="M61" s="18">
        <v>56201</v>
      </c>
      <c r="N61" s="18">
        <v>119649</v>
      </c>
      <c r="O61" s="18">
        <v>1755</v>
      </c>
      <c r="P61" s="18">
        <v>283195</v>
      </c>
      <c r="Q61" s="18">
        <v>263096</v>
      </c>
      <c r="R61" s="18">
        <v>0</v>
      </c>
      <c r="S61" s="18">
        <v>0</v>
      </c>
      <c r="T61" s="18">
        <v>131142</v>
      </c>
      <c r="U61" s="18">
        <v>306996</v>
      </c>
      <c r="V61" s="18">
        <v>175854</v>
      </c>
      <c r="W61" s="18">
        <v>0</v>
      </c>
      <c r="X61" s="18">
        <v>11253</v>
      </c>
      <c r="Y61" s="18">
        <v>1269</v>
      </c>
      <c r="Z61" s="18">
        <v>-50</v>
      </c>
      <c r="AA61" s="18">
        <v>16139</v>
      </c>
    </row>
    <row r="62" spans="1:27">
      <c r="A62" s="18">
        <v>1382</v>
      </c>
      <c r="B62" s="18">
        <v>3</v>
      </c>
      <c r="C62" s="18" t="s">
        <v>264</v>
      </c>
      <c r="D62" s="18" t="s">
        <v>265</v>
      </c>
      <c r="E62" s="18">
        <v>250</v>
      </c>
      <c r="F62" s="18">
        <v>10046</v>
      </c>
      <c r="G62" s="18">
        <v>9781</v>
      </c>
      <c r="H62" s="18">
        <v>265</v>
      </c>
      <c r="I62" s="18">
        <v>9578</v>
      </c>
      <c r="J62" s="18">
        <v>264</v>
      </c>
      <c r="K62" s="18">
        <v>203</v>
      </c>
      <c r="L62" s="18">
        <v>1</v>
      </c>
      <c r="M62" s="18">
        <v>413154</v>
      </c>
      <c r="N62" s="18">
        <v>1604719</v>
      </c>
      <c r="O62" s="18">
        <v>40310</v>
      </c>
      <c r="P62" s="18">
        <v>3074301</v>
      </c>
      <c r="Q62" s="18">
        <v>3949213</v>
      </c>
      <c r="R62" s="18">
        <v>3993</v>
      </c>
      <c r="S62" s="18">
        <v>499</v>
      </c>
      <c r="T62" s="18">
        <v>1763547</v>
      </c>
      <c r="U62" s="18">
        <v>3171414</v>
      </c>
      <c r="V62" s="18">
        <v>1407867</v>
      </c>
      <c r="W62" s="18">
        <v>8189</v>
      </c>
      <c r="X62" s="18">
        <v>111645</v>
      </c>
      <c r="Y62" s="18">
        <v>25757</v>
      </c>
      <c r="Z62" s="18">
        <v>126941</v>
      </c>
      <c r="AA62" s="18">
        <v>180071</v>
      </c>
    </row>
    <row r="63" spans="1:27">
      <c r="A63" s="18">
        <v>1382</v>
      </c>
      <c r="B63" s="18">
        <v>4</v>
      </c>
      <c r="C63" s="18" t="s">
        <v>266</v>
      </c>
      <c r="D63" s="18" t="s">
        <v>267</v>
      </c>
      <c r="E63" s="18">
        <v>90</v>
      </c>
      <c r="F63" s="18">
        <v>6422</v>
      </c>
      <c r="G63" s="18">
        <v>6280</v>
      </c>
      <c r="H63" s="18">
        <v>142</v>
      </c>
      <c r="I63" s="18">
        <v>6173</v>
      </c>
      <c r="J63" s="18">
        <v>142</v>
      </c>
      <c r="K63" s="18">
        <v>107</v>
      </c>
      <c r="L63" s="18">
        <v>0</v>
      </c>
      <c r="M63" s="18">
        <v>279496</v>
      </c>
      <c r="N63" s="18">
        <v>1079836</v>
      </c>
      <c r="O63" s="18">
        <v>25090</v>
      </c>
      <c r="P63" s="18">
        <v>2113827</v>
      </c>
      <c r="Q63" s="18">
        <v>2293640</v>
      </c>
      <c r="R63" s="18">
        <v>2941</v>
      </c>
      <c r="S63" s="18">
        <v>368</v>
      </c>
      <c r="T63" s="18">
        <v>1175411</v>
      </c>
      <c r="U63" s="18">
        <v>2156743</v>
      </c>
      <c r="V63" s="18">
        <v>981331</v>
      </c>
      <c r="W63" s="18">
        <v>7043</v>
      </c>
      <c r="X63" s="18">
        <v>67195</v>
      </c>
      <c r="Y63" s="18">
        <v>2638</v>
      </c>
      <c r="Z63" s="18">
        <v>85472</v>
      </c>
      <c r="AA63" s="18">
        <v>76876</v>
      </c>
    </row>
    <row r="64" spans="1:27">
      <c r="A64" s="18">
        <v>1382</v>
      </c>
      <c r="B64" s="18">
        <v>4</v>
      </c>
      <c r="C64" s="18" t="s">
        <v>268</v>
      </c>
      <c r="D64" s="18" t="s">
        <v>269</v>
      </c>
      <c r="E64" s="18">
        <v>54</v>
      </c>
      <c r="F64" s="18">
        <v>1305</v>
      </c>
      <c r="G64" s="18">
        <v>1283</v>
      </c>
      <c r="H64" s="18">
        <v>22</v>
      </c>
      <c r="I64" s="18">
        <v>1259</v>
      </c>
      <c r="J64" s="18">
        <v>22</v>
      </c>
      <c r="K64" s="18">
        <v>24</v>
      </c>
      <c r="L64" s="18">
        <v>0</v>
      </c>
      <c r="M64" s="18">
        <v>58883</v>
      </c>
      <c r="N64" s="18">
        <v>172723</v>
      </c>
      <c r="O64" s="18">
        <v>10766</v>
      </c>
      <c r="P64" s="18">
        <v>381769</v>
      </c>
      <c r="Q64" s="18">
        <v>707428</v>
      </c>
      <c r="R64" s="18">
        <v>370</v>
      </c>
      <c r="S64" s="18">
        <v>44</v>
      </c>
      <c r="T64" s="18">
        <v>197324</v>
      </c>
      <c r="U64" s="18">
        <v>389134</v>
      </c>
      <c r="V64" s="18">
        <v>191811</v>
      </c>
      <c r="W64" s="18">
        <v>1054</v>
      </c>
      <c r="X64" s="18">
        <v>17968</v>
      </c>
      <c r="Y64" s="18">
        <v>15281</v>
      </c>
      <c r="Z64" s="18">
        <v>1703</v>
      </c>
      <c r="AA64" s="18">
        <v>65744</v>
      </c>
    </row>
    <row r="65" spans="1:27">
      <c r="A65" s="18">
        <v>1382</v>
      </c>
      <c r="B65" s="18">
        <v>4</v>
      </c>
      <c r="C65" s="18" t="s">
        <v>270</v>
      </c>
      <c r="D65" s="18" t="s">
        <v>271</v>
      </c>
      <c r="E65" s="18">
        <v>93</v>
      </c>
      <c r="F65" s="18">
        <v>2062</v>
      </c>
      <c r="G65" s="18">
        <v>1976</v>
      </c>
      <c r="H65" s="18">
        <v>86</v>
      </c>
      <c r="I65" s="18">
        <v>1909</v>
      </c>
      <c r="J65" s="18">
        <v>85</v>
      </c>
      <c r="K65" s="18">
        <v>67</v>
      </c>
      <c r="L65" s="18">
        <v>1</v>
      </c>
      <c r="M65" s="18">
        <v>64297</v>
      </c>
      <c r="N65" s="18">
        <v>219538</v>
      </c>
      <c r="O65" s="18">
        <v>3973</v>
      </c>
      <c r="P65" s="18">
        <v>412387</v>
      </c>
      <c r="Q65" s="18">
        <v>642876</v>
      </c>
      <c r="R65" s="18">
        <v>682</v>
      </c>
      <c r="S65" s="18">
        <v>87</v>
      </c>
      <c r="T65" s="18">
        <v>255438</v>
      </c>
      <c r="U65" s="18">
        <v>456523</v>
      </c>
      <c r="V65" s="18">
        <v>201084</v>
      </c>
      <c r="W65" s="18">
        <v>92</v>
      </c>
      <c r="X65" s="18">
        <v>21530</v>
      </c>
      <c r="Y65" s="18">
        <v>7805</v>
      </c>
      <c r="Z65" s="18">
        <v>39690</v>
      </c>
      <c r="AA65" s="18">
        <v>25967</v>
      </c>
    </row>
    <row r="66" spans="1:27">
      <c r="A66" s="18">
        <v>1382</v>
      </c>
      <c r="B66" s="18">
        <v>4</v>
      </c>
      <c r="C66" s="18" t="s">
        <v>272</v>
      </c>
      <c r="D66" s="18" t="s">
        <v>273</v>
      </c>
      <c r="E66" s="18">
        <v>13</v>
      </c>
      <c r="F66" s="18">
        <v>257</v>
      </c>
      <c r="G66" s="18">
        <v>242</v>
      </c>
      <c r="H66" s="18">
        <v>15</v>
      </c>
      <c r="I66" s="18">
        <v>237</v>
      </c>
      <c r="J66" s="18">
        <v>15</v>
      </c>
      <c r="K66" s="18">
        <v>5</v>
      </c>
      <c r="L66" s="18">
        <v>0</v>
      </c>
      <c r="M66" s="18">
        <v>10478</v>
      </c>
      <c r="N66" s="18">
        <v>132623</v>
      </c>
      <c r="O66" s="18">
        <v>482</v>
      </c>
      <c r="P66" s="18">
        <v>166318</v>
      </c>
      <c r="Q66" s="18">
        <v>305269</v>
      </c>
      <c r="R66" s="18">
        <v>0</v>
      </c>
      <c r="S66" s="18">
        <v>0</v>
      </c>
      <c r="T66" s="18">
        <v>135374</v>
      </c>
      <c r="U66" s="18">
        <v>169015</v>
      </c>
      <c r="V66" s="18">
        <v>33640</v>
      </c>
      <c r="W66" s="18">
        <v>0</v>
      </c>
      <c r="X66" s="18">
        <v>4952</v>
      </c>
      <c r="Y66" s="18">
        <v>33</v>
      </c>
      <c r="Z66" s="18">
        <v>77</v>
      </c>
      <c r="AA66" s="18">
        <v>11484</v>
      </c>
    </row>
    <row r="67" spans="1:27">
      <c r="A67" s="18">
        <v>1382</v>
      </c>
      <c r="B67" s="18">
        <v>2</v>
      </c>
      <c r="C67" s="18" t="s">
        <v>274</v>
      </c>
      <c r="D67" s="18" t="s">
        <v>275</v>
      </c>
      <c r="E67" s="18">
        <v>440</v>
      </c>
      <c r="F67" s="18">
        <v>23133</v>
      </c>
      <c r="G67" s="18">
        <v>21042</v>
      </c>
      <c r="H67" s="18">
        <v>2091</v>
      </c>
      <c r="I67" s="18">
        <v>20743</v>
      </c>
      <c r="J67" s="18">
        <v>2087</v>
      </c>
      <c r="K67" s="18">
        <v>299</v>
      </c>
      <c r="L67" s="18">
        <v>4</v>
      </c>
      <c r="M67" s="18">
        <v>757158</v>
      </c>
      <c r="N67" s="18">
        <v>3463603</v>
      </c>
      <c r="O67" s="18">
        <v>491627</v>
      </c>
      <c r="P67" s="18">
        <v>5528163</v>
      </c>
      <c r="Q67" s="18">
        <v>7667273</v>
      </c>
      <c r="R67" s="18">
        <v>55392</v>
      </c>
      <c r="S67" s="18">
        <v>6392</v>
      </c>
      <c r="T67" s="18">
        <v>3768169</v>
      </c>
      <c r="U67" s="18">
        <v>5816814</v>
      </c>
      <c r="V67" s="18">
        <v>2048645</v>
      </c>
      <c r="W67" s="18">
        <v>23022</v>
      </c>
      <c r="X67" s="18">
        <v>163026</v>
      </c>
      <c r="Y67" s="18">
        <v>14275</v>
      </c>
      <c r="Z67" s="18">
        <v>593892</v>
      </c>
      <c r="AA67" s="18">
        <v>638527</v>
      </c>
    </row>
    <row r="68" spans="1:27">
      <c r="A68" s="18">
        <v>1382</v>
      </c>
      <c r="B68" s="18">
        <v>3</v>
      </c>
      <c r="C68" s="18" t="s">
        <v>276</v>
      </c>
      <c r="D68" s="18" t="s">
        <v>275</v>
      </c>
      <c r="E68" s="18">
        <v>440</v>
      </c>
      <c r="F68" s="18">
        <v>23133</v>
      </c>
      <c r="G68" s="18">
        <v>21042</v>
      </c>
      <c r="H68" s="18">
        <v>2091</v>
      </c>
      <c r="I68" s="18">
        <v>20743</v>
      </c>
      <c r="J68" s="18">
        <v>2087</v>
      </c>
      <c r="K68" s="18">
        <v>299</v>
      </c>
      <c r="L68" s="18">
        <v>4</v>
      </c>
      <c r="M68" s="18">
        <v>757158</v>
      </c>
      <c r="N68" s="18">
        <v>3463603</v>
      </c>
      <c r="O68" s="18">
        <v>491627</v>
      </c>
      <c r="P68" s="18">
        <v>5528163</v>
      </c>
      <c r="Q68" s="18">
        <v>7667273</v>
      </c>
      <c r="R68" s="18">
        <v>55392</v>
      </c>
      <c r="S68" s="18">
        <v>6392</v>
      </c>
      <c r="T68" s="18">
        <v>3768169</v>
      </c>
      <c r="U68" s="18">
        <v>5816814</v>
      </c>
      <c r="V68" s="18">
        <v>2048645</v>
      </c>
      <c r="W68" s="18">
        <v>23022</v>
      </c>
      <c r="X68" s="18">
        <v>163026</v>
      </c>
      <c r="Y68" s="18">
        <v>14275</v>
      </c>
      <c r="Z68" s="18">
        <v>593892</v>
      </c>
      <c r="AA68" s="18">
        <v>638527</v>
      </c>
    </row>
    <row r="69" spans="1:27">
      <c r="A69" s="18">
        <v>1382</v>
      </c>
      <c r="B69" s="18">
        <v>4</v>
      </c>
      <c r="C69" s="18" t="s">
        <v>277</v>
      </c>
      <c r="D69" s="18" t="s">
        <v>278</v>
      </c>
      <c r="E69" s="18">
        <v>129</v>
      </c>
      <c r="F69" s="18">
        <v>10986</v>
      </c>
      <c r="G69" s="18">
        <v>10465</v>
      </c>
      <c r="H69" s="18">
        <v>521</v>
      </c>
      <c r="I69" s="18">
        <v>10391</v>
      </c>
      <c r="J69" s="18">
        <v>520</v>
      </c>
      <c r="K69" s="18">
        <v>74</v>
      </c>
      <c r="L69" s="18">
        <v>1</v>
      </c>
      <c r="M69" s="18">
        <v>440760</v>
      </c>
      <c r="N69" s="18">
        <v>1342105</v>
      </c>
      <c r="O69" s="18">
        <v>172964</v>
      </c>
      <c r="P69" s="18">
        <v>2597472</v>
      </c>
      <c r="Q69" s="18">
        <v>3595759</v>
      </c>
      <c r="R69" s="18">
        <v>21420</v>
      </c>
      <c r="S69" s="18">
        <v>2662</v>
      </c>
      <c r="T69" s="18">
        <v>1563362</v>
      </c>
      <c r="U69" s="18">
        <v>2734489</v>
      </c>
      <c r="V69" s="18">
        <v>1171127</v>
      </c>
      <c r="W69" s="18">
        <v>6758</v>
      </c>
      <c r="X69" s="18">
        <v>100883</v>
      </c>
      <c r="Y69" s="18">
        <v>2994</v>
      </c>
      <c r="Z69" s="18">
        <v>413093</v>
      </c>
      <c r="AA69" s="18">
        <v>343314</v>
      </c>
    </row>
    <row r="70" spans="1:27">
      <c r="A70" s="18">
        <v>1382</v>
      </c>
      <c r="B70" s="18">
        <v>4</v>
      </c>
      <c r="C70" s="18" t="s">
        <v>279</v>
      </c>
      <c r="D70" s="18" t="s">
        <v>280</v>
      </c>
      <c r="E70" s="18">
        <v>172</v>
      </c>
      <c r="F70" s="18">
        <v>6701</v>
      </c>
      <c r="G70" s="18">
        <v>6313</v>
      </c>
      <c r="H70" s="18">
        <v>388</v>
      </c>
      <c r="I70" s="18">
        <v>6138</v>
      </c>
      <c r="J70" s="18">
        <v>386</v>
      </c>
      <c r="K70" s="18">
        <v>175</v>
      </c>
      <c r="L70" s="18">
        <v>2</v>
      </c>
      <c r="M70" s="18">
        <v>176595</v>
      </c>
      <c r="N70" s="18">
        <v>1126922</v>
      </c>
      <c r="O70" s="18">
        <v>200769</v>
      </c>
      <c r="P70" s="18">
        <v>1527678</v>
      </c>
      <c r="Q70" s="18">
        <v>1751796</v>
      </c>
      <c r="R70" s="18">
        <v>810</v>
      </c>
      <c r="S70" s="18">
        <v>98</v>
      </c>
      <c r="T70" s="18">
        <v>1162549</v>
      </c>
      <c r="U70" s="18">
        <v>1644982</v>
      </c>
      <c r="V70" s="18">
        <v>482433</v>
      </c>
      <c r="W70" s="18">
        <v>343</v>
      </c>
      <c r="X70" s="18">
        <v>34245</v>
      </c>
      <c r="Y70" s="18">
        <v>3458</v>
      </c>
      <c r="Z70" s="18">
        <v>50262</v>
      </c>
      <c r="AA70" s="18">
        <v>243704</v>
      </c>
    </row>
    <row r="71" spans="1:27">
      <c r="A71" s="18">
        <v>1382</v>
      </c>
      <c r="B71" s="18">
        <v>4</v>
      </c>
      <c r="C71" s="18" t="s">
        <v>281</v>
      </c>
      <c r="D71" s="18" t="s">
        <v>282</v>
      </c>
      <c r="E71" s="18">
        <v>139</v>
      </c>
      <c r="F71" s="18">
        <v>5446</v>
      </c>
      <c r="G71" s="18">
        <v>4264</v>
      </c>
      <c r="H71" s="18">
        <v>1182</v>
      </c>
      <c r="I71" s="18">
        <v>4214</v>
      </c>
      <c r="J71" s="18">
        <v>1181</v>
      </c>
      <c r="K71" s="18">
        <v>50</v>
      </c>
      <c r="L71" s="18">
        <v>1</v>
      </c>
      <c r="M71" s="18">
        <v>139803</v>
      </c>
      <c r="N71" s="18">
        <v>994577</v>
      </c>
      <c r="O71" s="18">
        <v>117894</v>
      </c>
      <c r="P71" s="18">
        <v>1403013</v>
      </c>
      <c r="Q71" s="18">
        <v>2319717</v>
      </c>
      <c r="R71" s="18">
        <v>33162</v>
      </c>
      <c r="S71" s="18">
        <v>3632</v>
      </c>
      <c r="T71" s="18">
        <v>1042257</v>
      </c>
      <c r="U71" s="18">
        <v>1437342</v>
      </c>
      <c r="V71" s="18">
        <v>395085</v>
      </c>
      <c r="W71" s="18">
        <v>15922</v>
      </c>
      <c r="X71" s="18">
        <v>27899</v>
      </c>
      <c r="Y71" s="18">
        <v>7823</v>
      </c>
      <c r="Z71" s="18">
        <v>130537</v>
      </c>
      <c r="AA71" s="18">
        <v>51510</v>
      </c>
    </row>
    <row r="72" spans="1:27">
      <c r="A72" s="18">
        <v>1382</v>
      </c>
      <c r="B72" s="18">
        <v>2</v>
      </c>
      <c r="C72" s="18" t="s">
        <v>283</v>
      </c>
      <c r="D72" s="18" t="s">
        <v>284</v>
      </c>
      <c r="E72" s="18">
        <v>481</v>
      </c>
      <c r="F72" s="18">
        <v>14895</v>
      </c>
      <c r="G72" s="18">
        <v>13661</v>
      </c>
      <c r="H72" s="18">
        <v>1234</v>
      </c>
      <c r="I72" s="18">
        <v>13263</v>
      </c>
      <c r="J72" s="18">
        <v>1230</v>
      </c>
      <c r="K72" s="18">
        <v>398</v>
      </c>
      <c r="L72" s="18">
        <v>4</v>
      </c>
      <c r="M72" s="18">
        <v>576039</v>
      </c>
      <c r="N72" s="18">
        <v>1499863</v>
      </c>
      <c r="O72" s="18">
        <v>125943</v>
      </c>
      <c r="P72" s="18">
        <v>2438086</v>
      </c>
      <c r="Q72" s="18">
        <v>3474579</v>
      </c>
      <c r="R72" s="18">
        <v>207541</v>
      </c>
      <c r="S72" s="18">
        <v>9255</v>
      </c>
      <c r="T72" s="18">
        <v>1688854</v>
      </c>
      <c r="U72" s="18">
        <v>3110442</v>
      </c>
      <c r="V72" s="18">
        <v>1421588</v>
      </c>
      <c r="W72" s="18">
        <v>29275</v>
      </c>
      <c r="X72" s="18">
        <v>95812</v>
      </c>
      <c r="Y72" s="18">
        <v>10029</v>
      </c>
      <c r="Z72" s="18">
        <v>131719</v>
      </c>
      <c r="AA72" s="18">
        <v>129579</v>
      </c>
    </row>
    <row r="73" spans="1:27">
      <c r="A73" s="18">
        <v>1382</v>
      </c>
      <c r="B73" s="18">
        <v>3</v>
      </c>
      <c r="C73" s="18" t="s">
        <v>285</v>
      </c>
      <c r="D73" s="18" t="s">
        <v>286</v>
      </c>
      <c r="E73" s="18">
        <v>481</v>
      </c>
      <c r="F73" s="18">
        <v>14895</v>
      </c>
      <c r="G73" s="18">
        <v>13661</v>
      </c>
      <c r="H73" s="18">
        <v>1234</v>
      </c>
      <c r="I73" s="18">
        <v>13263</v>
      </c>
      <c r="J73" s="18">
        <v>1230</v>
      </c>
      <c r="K73" s="18">
        <v>398</v>
      </c>
      <c r="L73" s="18">
        <v>4</v>
      </c>
      <c r="M73" s="18">
        <v>576039</v>
      </c>
      <c r="N73" s="18">
        <v>1499863</v>
      </c>
      <c r="O73" s="18">
        <v>125943</v>
      </c>
      <c r="P73" s="18">
        <v>2438086</v>
      </c>
      <c r="Q73" s="18">
        <v>3474579</v>
      </c>
      <c r="R73" s="18">
        <v>207541</v>
      </c>
      <c r="S73" s="18">
        <v>9255</v>
      </c>
      <c r="T73" s="18">
        <v>1688854</v>
      </c>
      <c r="U73" s="18">
        <v>3110442</v>
      </c>
      <c r="V73" s="18">
        <v>1421588</v>
      </c>
      <c r="W73" s="18">
        <v>29275</v>
      </c>
      <c r="X73" s="18">
        <v>95812</v>
      </c>
      <c r="Y73" s="18">
        <v>10029</v>
      </c>
      <c r="Z73" s="18">
        <v>131719</v>
      </c>
      <c r="AA73" s="18">
        <v>129579</v>
      </c>
    </row>
    <row r="74" spans="1:27">
      <c r="A74" s="18">
        <v>1382</v>
      </c>
      <c r="B74" s="18">
        <v>4</v>
      </c>
      <c r="C74" s="18" t="s">
        <v>287</v>
      </c>
      <c r="D74" s="18" t="s">
        <v>288</v>
      </c>
      <c r="E74" s="18">
        <v>355</v>
      </c>
      <c r="F74" s="18">
        <v>12747</v>
      </c>
      <c r="G74" s="18">
        <v>11693</v>
      </c>
      <c r="H74" s="18">
        <v>1054</v>
      </c>
      <c r="I74" s="18">
        <v>11370</v>
      </c>
      <c r="J74" s="18">
        <v>1050</v>
      </c>
      <c r="K74" s="18">
        <v>323</v>
      </c>
      <c r="L74" s="18">
        <v>4</v>
      </c>
      <c r="M74" s="18">
        <v>483772</v>
      </c>
      <c r="N74" s="18">
        <v>1208466</v>
      </c>
      <c r="O74" s="18">
        <v>107309</v>
      </c>
      <c r="P74" s="18">
        <v>1862517</v>
      </c>
      <c r="Q74" s="18">
        <v>2705724</v>
      </c>
      <c r="R74" s="18">
        <v>207541</v>
      </c>
      <c r="S74" s="18">
        <v>9255</v>
      </c>
      <c r="T74" s="18">
        <v>1317558</v>
      </c>
      <c r="U74" s="18">
        <v>2461187</v>
      </c>
      <c r="V74" s="18">
        <v>1143629</v>
      </c>
      <c r="W74" s="18">
        <v>28743</v>
      </c>
      <c r="X74" s="18">
        <v>78181</v>
      </c>
      <c r="Y74" s="18">
        <v>6557</v>
      </c>
      <c r="Z74" s="18">
        <v>39641</v>
      </c>
      <c r="AA74" s="18">
        <v>112970</v>
      </c>
    </row>
    <row r="75" spans="1:27">
      <c r="A75" s="18">
        <v>1382</v>
      </c>
      <c r="B75" s="18">
        <v>4</v>
      </c>
      <c r="C75" s="18" t="s">
        <v>289</v>
      </c>
      <c r="D75" s="18" t="s">
        <v>290</v>
      </c>
      <c r="E75" s="18">
        <v>126</v>
      </c>
      <c r="F75" s="18">
        <v>2148</v>
      </c>
      <c r="G75" s="18">
        <v>1968</v>
      </c>
      <c r="H75" s="18">
        <v>180</v>
      </c>
      <c r="I75" s="18">
        <v>1893</v>
      </c>
      <c r="J75" s="18">
        <v>180</v>
      </c>
      <c r="K75" s="18">
        <v>75</v>
      </c>
      <c r="L75" s="18">
        <v>0</v>
      </c>
      <c r="M75" s="18">
        <v>92268</v>
      </c>
      <c r="N75" s="18">
        <v>291397</v>
      </c>
      <c r="O75" s="18">
        <v>18634</v>
      </c>
      <c r="P75" s="18">
        <v>575569</v>
      </c>
      <c r="Q75" s="18">
        <v>768855</v>
      </c>
      <c r="R75" s="18">
        <v>0</v>
      </c>
      <c r="S75" s="18">
        <v>0</v>
      </c>
      <c r="T75" s="18">
        <v>371296</v>
      </c>
      <c r="U75" s="18">
        <v>649255</v>
      </c>
      <c r="V75" s="18">
        <v>277959</v>
      </c>
      <c r="W75" s="18">
        <v>532</v>
      </c>
      <c r="X75" s="18">
        <v>17631</v>
      </c>
      <c r="Y75" s="18">
        <v>3471</v>
      </c>
      <c r="Z75" s="18">
        <v>92078</v>
      </c>
      <c r="AA75" s="18">
        <v>16609</v>
      </c>
    </row>
    <row r="76" spans="1:27">
      <c r="A76" s="18">
        <v>1382</v>
      </c>
      <c r="B76" s="18">
        <v>2</v>
      </c>
      <c r="C76" s="18" t="s">
        <v>291</v>
      </c>
      <c r="D76" s="18" t="s">
        <v>292</v>
      </c>
      <c r="E76" s="18">
        <v>163</v>
      </c>
      <c r="F76" s="18">
        <v>18545</v>
      </c>
      <c r="G76" s="18">
        <v>17727</v>
      </c>
      <c r="H76" s="18">
        <v>818</v>
      </c>
      <c r="I76" s="18">
        <v>17694</v>
      </c>
      <c r="J76" s="18">
        <v>818</v>
      </c>
      <c r="K76" s="18">
        <v>33</v>
      </c>
      <c r="L76" s="18">
        <v>0</v>
      </c>
      <c r="M76" s="18">
        <v>1245710</v>
      </c>
      <c r="N76" s="18">
        <v>17605398</v>
      </c>
      <c r="O76" s="18">
        <v>2239794</v>
      </c>
      <c r="P76" s="18">
        <v>34493140</v>
      </c>
      <c r="Q76" s="18">
        <v>39589069</v>
      </c>
      <c r="R76" s="18">
        <v>3530908</v>
      </c>
      <c r="S76" s="18">
        <v>271576</v>
      </c>
      <c r="T76" s="18">
        <v>18349705</v>
      </c>
      <c r="U76" s="18">
        <v>35602019</v>
      </c>
      <c r="V76" s="18">
        <v>17252314</v>
      </c>
      <c r="W76" s="18">
        <v>142387</v>
      </c>
      <c r="X76" s="18">
        <v>857088</v>
      </c>
      <c r="Y76" s="18">
        <v>45852</v>
      </c>
      <c r="Z76" s="18">
        <v>1257927</v>
      </c>
      <c r="AA76" s="18">
        <v>-903902</v>
      </c>
    </row>
    <row r="77" spans="1:27">
      <c r="A77" s="18">
        <v>1382</v>
      </c>
      <c r="B77" s="18">
        <v>3</v>
      </c>
      <c r="C77" s="18" t="s">
        <v>293</v>
      </c>
      <c r="D77" s="18" t="s">
        <v>294</v>
      </c>
      <c r="E77" s="18">
        <v>13</v>
      </c>
      <c r="F77" s="18">
        <v>467</v>
      </c>
      <c r="G77" s="18">
        <v>451</v>
      </c>
      <c r="H77" s="18">
        <v>16</v>
      </c>
      <c r="I77" s="18">
        <v>451</v>
      </c>
      <c r="J77" s="18">
        <v>16</v>
      </c>
      <c r="K77" s="18">
        <v>0</v>
      </c>
      <c r="L77" s="18">
        <v>0</v>
      </c>
      <c r="M77" s="18">
        <v>12265</v>
      </c>
      <c r="N77" s="18">
        <v>85869</v>
      </c>
      <c r="O77" s="18">
        <v>0</v>
      </c>
      <c r="P77" s="18">
        <v>124323</v>
      </c>
      <c r="Q77" s="18">
        <v>378311</v>
      </c>
      <c r="R77" s="18">
        <v>0</v>
      </c>
      <c r="S77" s="18">
        <v>0</v>
      </c>
      <c r="T77" s="18">
        <v>88426</v>
      </c>
      <c r="U77" s="18">
        <v>129412</v>
      </c>
      <c r="V77" s="18">
        <v>40986</v>
      </c>
      <c r="W77" s="18">
        <v>0</v>
      </c>
      <c r="X77" s="18">
        <v>1759</v>
      </c>
      <c r="Y77" s="18">
        <v>371</v>
      </c>
      <c r="Z77" s="18">
        <v>17</v>
      </c>
      <c r="AA77" s="18">
        <v>2626</v>
      </c>
    </row>
    <row r="78" spans="1:27">
      <c r="A78" s="18">
        <v>1382</v>
      </c>
      <c r="B78" s="18">
        <v>4</v>
      </c>
      <c r="C78" s="18" t="s">
        <v>295</v>
      </c>
      <c r="D78" s="18" t="s">
        <v>296</v>
      </c>
      <c r="E78" s="18">
        <v>13</v>
      </c>
      <c r="F78" s="18">
        <v>467</v>
      </c>
      <c r="G78" s="18">
        <v>451</v>
      </c>
      <c r="H78" s="18">
        <v>16</v>
      </c>
      <c r="I78" s="18">
        <v>451</v>
      </c>
      <c r="J78" s="18">
        <v>16</v>
      </c>
      <c r="K78" s="18">
        <v>0</v>
      </c>
      <c r="L78" s="18">
        <v>0</v>
      </c>
      <c r="M78" s="18">
        <v>12265</v>
      </c>
      <c r="N78" s="18">
        <v>85869</v>
      </c>
      <c r="O78" s="18">
        <v>0</v>
      </c>
      <c r="P78" s="18">
        <v>124323</v>
      </c>
      <c r="Q78" s="18">
        <v>378311</v>
      </c>
      <c r="R78" s="18">
        <v>0</v>
      </c>
      <c r="S78" s="18">
        <v>0</v>
      </c>
      <c r="T78" s="18">
        <v>88426</v>
      </c>
      <c r="U78" s="18">
        <v>129412</v>
      </c>
      <c r="V78" s="18">
        <v>40986</v>
      </c>
      <c r="W78" s="18">
        <v>0</v>
      </c>
      <c r="X78" s="18">
        <v>1759</v>
      </c>
      <c r="Y78" s="18">
        <v>371</v>
      </c>
      <c r="Z78" s="18">
        <v>17</v>
      </c>
      <c r="AA78" s="18">
        <v>2626</v>
      </c>
    </row>
    <row r="79" spans="1:27">
      <c r="A79" s="18">
        <v>1382</v>
      </c>
      <c r="B79" s="18">
        <v>3</v>
      </c>
      <c r="C79" s="18" t="s">
        <v>297</v>
      </c>
      <c r="D79" s="18" t="s">
        <v>298</v>
      </c>
      <c r="E79" s="18">
        <v>150</v>
      </c>
      <c r="F79" s="18">
        <v>18078</v>
      </c>
      <c r="G79" s="18">
        <v>17276</v>
      </c>
      <c r="H79" s="18">
        <v>802</v>
      </c>
      <c r="I79" s="18">
        <v>17243</v>
      </c>
      <c r="J79" s="18">
        <v>802</v>
      </c>
      <c r="K79" s="18">
        <v>33</v>
      </c>
      <c r="L79" s="18">
        <v>0</v>
      </c>
      <c r="M79" s="18">
        <v>1233444</v>
      </c>
      <c r="N79" s="18">
        <v>17519529</v>
      </c>
      <c r="O79" s="18">
        <v>2239794</v>
      </c>
      <c r="P79" s="18">
        <v>34368817</v>
      </c>
      <c r="Q79" s="18">
        <v>39210758</v>
      </c>
      <c r="R79" s="18">
        <v>3530908</v>
      </c>
      <c r="S79" s="18">
        <v>271576</v>
      </c>
      <c r="T79" s="18">
        <v>18261280</v>
      </c>
      <c r="U79" s="18">
        <v>35472607</v>
      </c>
      <c r="V79" s="18">
        <v>17211328</v>
      </c>
      <c r="W79" s="18">
        <v>142387</v>
      </c>
      <c r="X79" s="18">
        <v>855328</v>
      </c>
      <c r="Y79" s="18">
        <v>45481</v>
      </c>
      <c r="Z79" s="18">
        <v>1257911</v>
      </c>
      <c r="AA79" s="18">
        <v>-906528</v>
      </c>
    </row>
    <row r="80" spans="1:27">
      <c r="A80" s="18">
        <v>1382</v>
      </c>
      <c r="B80" s="18">
        <v>4</v>
      </c>
      <c r="C80" s="18" t="s">
        <v>299</v>
      </c>
      <c r="D80" s="18" t="s">
        <v>298</v>
      </c>
      <c r="E80" s="18">
        <v>150</v>
      </c>
      <c r="F80" s="18">
        <v>18078</v>
      </c>
      <c r="G80" s="18">
        <v>17276</v>
      </c>
      <c r="H80" s="18">
        <v>802</v>
      </c>
      <c r="I80" s="18">
        <v>17243</v>
      </c>
      <c r="J80" s="18">
        <v>802</v>
      </c>
      <c r="K80" s="18">
        <v>33</v>
      </c>
      <c r="L80" s="18">
        <v>0</v>
      </c>
      <c r="M80" s="18">
        <v>1233444</v>
      </c>
      <c r="N80" s="18">
        <v>17519529</v>
      </c>
      <c r="O80" s="18">
        <v>2239794</v>
      </c>
      <c r="P80" s="18">
        <v>34368817</v>
      </c>
      <c r="Q80" s="18">
        <v>39210758</v>
      </c>
      <c r="R80" s="18">
        <v>3530908</v>
      </c>
      <c r="S80" s="18">
        <v>271576</v>
      </c>
      <c r="T80" s="18">
        <v>18261280</v>
      </c>
      <c r="U80" s="18">
        <v>35472607</v>
      </c>
      <c r="V80" s="18">
        <v>17211328</v>
      </c>
      <c r="W80" s="18">
        <v>142387</v>
      </c>
      <c r="X80" s="18">
        <v>855328</v>
      </c>
      <c r="Y80" s="18">
        <v>45481</v>
      </c>
      <c r="Z80" s="18">
        <v>1257911</v>
      </c>
      <c r="AA80" s="18">
        <v>-906528</v>
      </c>
    </row>
    <row r="81" spans="1:27">
      <c r="A81" s="18">
        <v>1382</v>
      </c>
      <c r="B81" s="18">
        <v>2</v>
      </c>
      <c r="C81" s="18" t="s">
        <v>300</v>
      </c>
      <c r="D81" s="18" t="s">
        <v>301</v>
      </c>
      <c r="E81" s="18">
        <v>1139</v>
      </c>
      <c r="F81" s="18">
        <v>65736</v>
      </c>
      <c r="G81" s="18">
        <v>60020</v>
      </c>
      <c r="H81" s="18">
        <v>5716</v>
      </c>
      <c r="I81" s="18">
        <v>59616</v>
      </c>
      <c r="J81" s="18">
        <v>5707</v>
      </c>
      <c r="K81" s="18">
        <v>404</v>
      </c>
      <c r="L81" s="18">
        <v>9</v>
      </c>
      <c r="M81" s="18">
        <v>2733895</v>
      </c>
      <c r="N81" s="18">
        <v>19069832</v>
      </c>
      <c r="O81" s="18">
        <v>2379139</v>
      </c>
      <c r="P81" s="18">
        <v>39451699</v>
      </c>
      <c r="Q81" s="18">
        <v>50428713</v>
      </c>
      <c r="R81" s="18">
        <v>12397496</v>
      </c>
      <c r="S81" s="18">
        <v>1396397</v>
      </c>
      <c r="T81" s="18">
        <v>21482618</v>
      </c>
      <c r="U81" s="18">
        <v>40873131</v>
      </c>
      <c r="V81" s="18">
        <v>19390513</v>
      </c>
      <c r="W81" s="18">
        <v>183976</v>
      </c>
      <c r="X81" s="18">
        <v>2508677</v>
      </c>
      <c r="Y81" s="18">
        <v>132966</v>
      </c>
      <c r="Z81" s="18">
        <v>2152365</v>
      </c>
      <c r="AA81" s="18">
        <v>4065238</v>
      </c>
    </row>
    <row r="82" spans="1:27">
      <c r="A82" s="18">
        <v>1382</v>
      </c>
      <c r="B82" s="18">
        <v>3</v>
      </c>
      <c r="C82" s="18" t="s">
        <v>302</v>
      </c>
      <c r="D82" s="18" t="s">
        <v>303</v>
      </c>
      <c r="E82" s="18">
        <v>542</v>
      </c>
      <c r="F82" s="18">
        <v>29683</v>
      </c>
      <c r="G82" s="18">
        <v>28092</v>
      </c>
      <c r="H82" s="18">
        <v>1591</v>
      </c>
      <c r="I82" s="18">
        <v>27963</v>
      </c>
      <c r="J82" s="18">
        <v>1588</v>
      </c>
      <c r="K82" s="18">
        <v>129</v>
      </c>
      <c r="L82" s="18">
        <v>3</v>
      </c>
      <c r="M82" s="18">
        <v>1586444</v>
      </c>
      <c r="N82" s="18">
        <v>11015052</v>
      </c>
      <c r="O82" s="18">
        <v>856898</v>
      </c>
      <c r="P82" s="18">
        <v>26649075</v>
      </c>
      <c r="Q82" s="18">
        <v>32308339</v>
      </c>
      <c r="R82" s="18">
        <v>10977117</v>
      </c>
      <c r="S82" s="18">
        <v>1272693</v>
      </c>
      <c r="T82" s="18">
        <v>12997018</v>
      </c>
      <c r="U82" s="18">
        <v>27387135</v>
      </c>
      <c r="V82" s="18">
        <v>14390117</v>
      </c>
      <c r="W82" s="18">
        <v>179191</v>
      </c>
      <c r="X82" s="18">
        <v>1688788</v>
      </c>
      <c r="Y82" s="18">
        <v>48124</v>
      </c>
      <c r="Z82" s="18">
        <v>1301688</v>
      </c>
      <c r="AA82" s="18">
        <v>3167046</v>
      </c>
    </row>
    <row r="83" spans="1:27">
      <c r="A83" s="18">
        <v>1382</v>
      </c>
      <c r="B83" s="18">
        <v>4</v>
      </c>
      <c r="C83" s="18" t="s">
        <v>304</v>
      </c>
      <c r="D83" s="18" t="s">
        <v>305</v>
      </c>
      <c r="E83" s="18">
        <v>277</v>
      </c>
      <c r="F83" s="18">
        <v>11175</v>
      </c>
      <c r="G83" s="18">
        <v>10575</v>
      </c>
      <c r="H83" s="18">
        <v>600</v>
      </c>
      <c r="I83" s="18">
        <v>10486</v>
      </c>
      <c r="J83" s="18">
        <v>598</v>
      </c>
      <c r="K83" s="18">
        <v>89</v>
      </c>
      <c r="L83" s="18">
        <v>2</v>
      </c>
      <c r="M83" s="18">
        <v>482086</v>
      </c>
      <c r="N83" s="18">
        <v>2758466</v>
      </c>
      <c r="O83" s="18">
        <v>155561</v>
      </c>
      <c r="P83" s="18">
        <v>6718092</v>
      </c>
      <c r="Q83" s="18">
        <v>10696842</v>
      </c>
      <c r="R83" s="18">
        <v>2702723</v>
      </c>
      <c r="S83" s="18">
        <v>299898</v>
      </c>
      <c r="T83" s="18">
        <v>3245784</v>
      </c>
      <c r="U83" s="18">
        <v>7082249</v>
      </c>
      <c r="V83" s="18">
        <v>3836465</v>
      </c>
      <c r="W83" s="18">
        <v>87412</v>
      </c>
      <c r="X83" s="18">
        <v>460764</v>
      </c>
      <c r="Y83" s="18">
        <v>20095</v>
      </c>
      <c r="Z83" s="18">
        <v>96419</v>
      </c>
      <c r="AA83" s="18">
        <v>1597611</v>
      </c>
    </row>
    <row r="84" spans="1:27">
      <c r="A84" s="18">
        <v>1382</v>
      </c>
      <c r="B84" s="18">
        <v>4</v>
      </c>
      <c r="C84" s="18" t="s">
        <v>306</v>
      </c>
      <c r="D84" s="18" t="s">
        <v>307</v>
      </c>
      <c r="E84" s="18">
        <v>150</v>
      </c>
      <c r="F84" s="18">
        <v>7911</v>
      </c>
      <c r="G84" s="18">
        <v>7593</v>
      </c>
      <c r="H84" s="18">
        <v>318</v>
      </c>
      <c r="I84" s="18">
        <v>7584</v>
      </c>
      <c r="J84" s="18">
        <v>317</v>
      </c>
      <c r="K84" s="18">
        <v>9</v>
      </c>
      <c r="L84" s="18">
        <v>1</v>
      </c>
      <c r="M84" s="18">
        <v>447761</v>
      </c>
      <c r="N84" s="18">
        <v>1046601</v>
      </c>
      <c r="O84" s="18">
        <v>397972</v>
      </c>
      <c r="P84" s="18">
        <v>3000505</v>
      </c>
      <c r="Q84" s="18">
        <v>3618349</v>
      </c>
      <c r="R84" s="18">
        <v>732203</v>
      </c>
      <c r="S84" s="18">
        <v>90882</v>
      </c>
      <c r="T84" s="18">
        <v>1281578</v>
      </c>
      <c r="U84" s="18">
        <v>3195872</v>
      </c>
      <c r="V84" s="18">
        <v>1914294</v>
      </c>
      <c r="W84" s="18">
        <v>703</v>
      </c>
      <c r="X84" s="18">
        <v>112963</v>
      </c>
      <c r="Y84" s="18">
        <v>4282</v>
      </c>
      <c r="Z84" s="18">
        <v>183111</v>
      </c>
      <c r="AA84" s="18">
        <v>445517</v>
      </c>
    </row>
    <row r="85" spans="1:27">
      <c r="A85" s="18">
        <v>1382</v>
      </c>
      <c r="B85" s="18">
        <v>4</v>
      </c>
      <c r="C85" s="18" t="s">
        <v>308</v>
      </c>
      <c r="D85" s="18" t="s">
        <v>309</v>
      </c>
      <c r="E85" s="18">
        <v>115</v>
      </c>
      <c r="F85" s="18">
        <v>10597</v>
      </c>
      <c r="G85" s="18">
        <v>9924</v>
      </c>
      <c r="H85" s="18">
        <v>673</v>
      </c>
      <c r="I85" s="18">
        <v>9893</v>
      </c>
      <c r="J85" s="18">
        <v>673</v>
      </c>
      <c r="K85" s="18">
        <v>31</v>
      </c>
      <c r="L85" s="18">
        <v>0</v>
      </c>
      <c r="M85" s="18">
        <v>656597</v>
      </c>
      <c r="N85" s="18">
        <v>7209985</v>
      </c>
      <c r="O85" s="18">
        <v>303366</v>
      </c>
      <c r="P85" s="18">
        <v>16930477</v>
      </c>
      <c r="Q85" s="18">
        <v>17993148</v>
      </c>
      <c r="R85" s="18">
        <v>7542190</v>
      </c>
      <c r="S85" s="18">
        <v>881913</v>
      </c>
      <c r="T85" s="18">
        <v>8469657</v>
      </c>
      <c r="U85" s="18">
        <v>17109015</v>
      </c>
      <c r="V85" s="18">
        <v>8639358</v>
      </c>
      <c r="W85" s="18">
        <v>91076</v>
      </c>
      <c r="X85" s="18">
        <v>1115060</v>
      </c>
      <c r="Y85" s="18">
        <v>23747</v>
      </c>
      <c r="Z85" s="18">
        <v>1022158</v>
      </c>
      <c r="AA85" s="18">
        <v>1123918</v>
      </c>
    </row>
    <row r="86" spans="1:27">
      <c r="A86" s="18">
        <v>1382</v>
      </c>
      <c r="B86" s="18">
        <v>3</v>
      </c>
      <c r="C86" s="18" t="s">
        <v>310</v>
      </c>
      <c r="D86" s="18" t="s">
        <v>311</v>
      </c>
      <c r="E86" s="18">
        <v>569</v>
      </c>
      <c r="F86" s="18">
        <v>31795</v>
      </c>
      <c r="G86" s="18">
        <v>27812</v>
      </c>
      <c r="H86" s="18">
        <v>3983</v>
      </c>
      <c r="I86" s="18">
        <v>27545</v>
      </c>
      <c r="J86" s="18">
        <v>3977</v>
      </c>
      <c r="K86" s="18">
        <v>267</v>
      </c>
      <c r="L86" s="18">
        <v>6</v>
      </c>
      <c r="M86" s="18">
        <v>894150</v>
      </c>
      <c r="N86" s="18">
        <v>6314782</v>
      </c>
      <c r="O86" s="18">
        <v>1001350</v>
      </c>
      <c r="P86" s="18">
        <v>10344348</v>
      </c>
      <c r="Q86" s="18">
        <v>15576162</v>
      </c>
      <c r="R86" s="18">
        <v>1181965</v>
      </c>
      <c r="S86" s="18">
        <v>95495</v>
      </c>
      <c r="T86" s="18">
        <v>6652994</v>
      </c>
      <c r="U86" s="18">
        <v>10965685</v>
      </c>
      <c r="V86" s="18">
        <v>4312690</v>
      </c>
      <c r="W86" s="18">
        <v>3903</v>
      </c>
      <c r="X86" s="18">
        <v>773198</v>
      </c>
      <c r="Y86" s="18">
        <v>72650</v>
      </c>
      <c r="Z86" s="18">
        <v>617686</v>
      </c>
      <c r="AA86" s="18">
        <v>668636</v>
      </c>
    </row>
    <row r="87" spans="1:27">
      <c r="A87" s="18">
        <v>1382</v>
      </c>
      <c r="B87" s="18">
        <v>4</v>
      </c>
      <c r="C87" s="18" t="s">
        <v>312</v>
      </c>
      <c r="D87" s="18" t="s">
        <v>313</v>
      </c>
      <c r="E87" s="18">
        <v>24</v>
      </c>
      <c r="F87" s="18">
        <v>1561</v>
      </c>
      <c r="G87" s="18">
        <v>1427</v>
      </c>
      <c r="H87" s="18">
        <v>134</v>
      </c>
      <c r="I87" s="18">
        <v>1423</v>
      </c>
      <c r="J87" s="18">
        <v>134</v>
      </c>
      <c r="K87" s="18">
        <v>4</v>
      </c>
      <c r="L87" s="18">
        <v>0</v>
      </c>
      <c r="M87" s="18">
        <v>42392</v>
      </c>
      <c r="N87" s="18">
        <v>324679</v>
      </c>
      <c r="O87" s="18">
        <v>66439</v>
      </c>
      <c r="P87" s="18">
        <v>463456</v>
      </c>
      <c r="Q87" s="18">
        <v>646250</v>
      </c>
      <c r="R87" s="18">
        <v>1043</v>
      </c>
      <c r="S87" s="18">
        <v>30</v>
      </c>
      <c r="T87" s="18">
        <v>336096</v>
      </c>
      <c r="U87" s="18">
        <v>489576</v>
      </c>
      <c r="V87" s="18">
        <v>153481</v>
      </c>
      <c r="W87" s="18">
        <v>0</v>
      </c>
      <c r="X87" s="18">
        <v>14367</v>
      </c>
      <c r="Y87" s="18">
        <v>2574</v>
      </c>
      <c r="Z87" s="18">
        <v>66091</v>
      </c>
      <c r="AA87" s="18">
        <v>20657</v>
      </c>
    </row>
    <row r="88" spans="1:27">
      <c r="A88" s="18">
        <v>1382</v>
      </c>
      <c r="B88" s="18">
        <v>4</v>
      </c>
      <c r="C88" s="18" t="s">
        <v>314</v>
      </c>
      <c r="D88" s="18" t="s">
        <v>315</v>
      </c>
      <c r="E88" s="18">
        <v>257</v>
      </c>
      <c r="F88" s="18">
        <v>9616</v>
      </c>
      <c r="G88" s="18">
        <v>8736</v>
      </c>
      <c r="H88" s="18">
        <v>880</v>
      </c>
      <c r="I88" s="18">
        <v>8668</v>
      </c>
      <c r="J88" s="18">
        <v>877</v>
      </c>
      <c r="K88" s="18">
        <v>68</v>
      </c>
      <c r="L88" s="18">
        <v>3</v>
      </c>
      <c r="M88" s="18">
        <v>274839</v>
      </c>
      <c r="N88" s="18">
        <v>2150885</v>
      </c>
      <c r="O88" s="18">
        <v>348979</v>
      </c>
      <c r="P88" s="18">
        <v>3349644</v>
      </c>
      <c r="Q88" s="18">
        <v>4760367</v>
      </c>
      <c r="R88" s="18">
        <v>516258</v>
      </c>
      <c r="S88" s="18">
        <v>17324</v>
      </c>
      <c r="T88" s="18">
        <v>2265070</v>
      </c>
      <c r="U88" s="18">
        <v>3416387</v>
      </c>
      <c r="V88" s="18">
        <v>1151317</v>
      </c>
      <c r="W88" s="18">
        <v>993</v>
      </c>
      <c r="X88" s="18">
        <v>76415</v>
      </c>
      <c r="Y88" s="18">
        <v>21931</v>
      </c>
      <c r="Z88" s="18">
        <v>286878</v>
      </c>
      <c r="AA88" s="18">
        <v>179488</v>
      </c>
    </row>
    <row r="89" spans="1:27">
      <c r="A89" s="18">
        <v>1382</v>
      </c>
      <c r="B89" s="18">
        <v>4</v>
      </c>
      <c r="C89" s="18" t="s">
        <v>316</v>
      </c>
      <c r="D89" s="18" t="s">
        <v>317</v>
      </c>
      <c r="E89" s="18">
        <v>176</v>
      </c>
      <c r="F89" s="18">
        <v>14034</v>
      </c>
      <c r="G89" s="18">
        <v>11935</v>
      </c>
      <c r="H89" s="18">
        <v>2099</v>
      </c>
      <c r="I89" s="18">
        <v>11791</v>
      </c>
      <c r="J89" s="18">
        <v>2096</v>
      </c>
      <c r="K89" s="18">
        <v>144</v>
      </c>
      <c r="L89" s="18">
        <v>3</v>
      </c>
      <c r="M89" s="18">
        <v>405519</v>
      </c>
      <c r="N89" s="18">
        <v>3080604</v>
      </c>
      <c r="O89" s="18">
        <v>511085</v>
      </c>
      <c r="P89" s="18">
        <v>4860628</v>
      </c>
      <c r="Q89" s="18">
        <v>7625752</v>
      </c>
      <c r="R89" s="18">
        <v>614295</v>
      </c>
      <c r="S89" s="18">
        <v>72023</v>
      </c>
      <c r="T89" s="18">
        <v>3204111</v>
      </c>
      <c r="U89" s="18">
        <v>4943758</v>
      </c>
      <c r="V89" s="18">
        <v>1739646</v>
      </c>
      <c r="W89" s="18">
        <v>591</v>
      </c>
      <c r="X89" s="18">
        <v>291774</v>
      </c>
      <c r="Y89" s="18">
        <v>42702</v>
      </c>
      <c r="Z89" s="18">
        <v>307440</v>
      </c>
      <c r="AA89" s="18">
        <v>187714</v>
      </c>
    </row>
    <row r="90" spans="1:27">
      <c r="A90" s="18">
        <v>1382</v>
      </c>
      <c r="B90" s="18">
        <v>4</v>
      </c>
      <c r="C90" s="18" t="s">
        <v>318</v>
      </c>
      <c r="D90" s="18" t="s">
        <v>319</v>
      </c>
      <c r="E90" s="18">
        <v>112</v>
      </c>
      <c r="F90" s="18">
        <v>6584</v>
      </c>
      <c r="G90" s="18">
        <v>5714</v>
      </c>
      <c r="H90" s="18">
        <v>870</v>
      </c>
      <c r="I90" s="18">
        <v>5663</v>
      </c>
      <c r="J90" s="18">
        <v>870</v>
      </c>
      <c r="K90" s="18">
        <v>51</v>
      </c>
      <c r="L90" s="18">
        <v>0</v>
      </c>
      <c r="M90" s="18">
        <v>171400</v>
      </c>
      <c r="N90" s="18">
        <v>758614</v>
      </c>
      <c r="O90" s="18">
        <v>74847</v>
      </c>
      <c r="P90" s="18">
        <v>1670619</v>
      </c>
      <c r="Q90" s="18">
        <v>2543793</v>
      </c>
      <c r="R90" s="18">
        <v>50368</v>
      </c>
      <c r="S90" s="18">
        <v>6118</v>
      </c>
      <c r="T90" s="18">
        <v>847718</v>
      </c>
      <c r="U90" s="18">
        <v>2115964</v>
      </c>
      <c r="V90" s="18">
        <v>1268246</v>
      </c>
      <c r="W90" s="18">
        <v>2319</v>
      </c>
      <c r="X90" s="18">
        <v>390641</v>
      </c>
      <c r="Y90" s="18">
        <v>5443</v>
      </c>
      <c r="Z90" s="18">
        <v>-42721</v>
      </c>
      <c r="AA90" s="18">
        <v>280777</v>
      </c>
    </row>
    <row r="91" spans="1:27">
      <c r="A91" s="18">
        <v>1382</v>
      </c>
      <c r="B91" s="18">
        <v>3</v>
      </c>
      <c r="C91" s="18" t="s">
        <v>320</v>
      </c>
      <c r="D91" s="18" t="s">
        <v>321</v>
      </c>
      <c r="E91" s="18">
        <v>28</v>
      </c>
      <c r="F91" s="18">
        <v>4258</v>
      </c>
      <c r="G91" s="18">
        <v>4116</v>
      </c>
      <c r="H91" s="18">
        <v>142</v>
      </c>
      <c r="I91" s="18">
        <v>4108</v>
      </c>
      <c r="J91" s="18">
        <v>142</v>
      </c>
      <c r="K91" s="18">
        <v>8</v>
      </c>
      <c r="L91" s="18">
        <v>0</v>
      </c>
      <c r="M91" s="18">
        <v>253300</v>
      </c>
      <c r="N91" s="18">
        <v>1739999</v>
      </c>
      <c r="O91" s="18">
        <v>520891</v>
      </c>
      <c r="P91" s="18">
        <v>2458276</v>
      </c>
      <c r="Q91" s="18">
        <v>2544212</v>
      </c>
      <c r="R91" s="18">
        <v>238414</v>
      </c>
      <c r="S91" s="18">
        <v>28209</v>
      </c>
      <c r="T91" s="18">
        <v>1832606</v>
      </c>
      <c r="U91" s="18">
        <v>2520312</v>
      </c>
      <c r="V91" s="18">
        <v>687706</v>
      </c>
      <c r="W91" s="18">
        <v>883</v>
      </c>
      <c r="X91" s="18">
        <v>46692</v>
      </c>
      <c r="Y91" s="18">
        <v>12192</v>
      </c>
      <c r="Z91" s="18">
        <v>232991</v>
      </c>
      <c r="AA91" s="18">
        <v>229556</v>
      </c>
    </row>
    <row r="92" spans="1:27">
      <c r="A92" s="18">
        <v>1382</v>
      </c>
      <c r="B92" s="18">
        <v>4</v>
      </c>
      <c r="C92" s="18" t="s">
        <v>322</v>
      </c>
      <c r="D92" s="18" t="s">
        <v>321</v>
      </c>
      <c r="E92" s="18">
        <v>28</v>
      </c>
      <c r="F92" s="18">
        <v>4258</v>
      </c>
      <c r="G92" s="18">
        <v>4116</v>
      </c>
      <c r="H92" s="18">
        <v>142</v>
      </c>
      <c r="I92" s="18">
        <v>4108</v>
      </c>
      <c r="J92" s="18">
        <v>142</v>
      </c>
      <c r="K92" s="18">
        <v>8</v>
      </c>
      <c r="L92" s="18">
        <v>0</v>
      </c>
      <c r="M92" s="18">
        <v>253300</v>
      </c>
      <c r="N92" s="18">
        <v>1739999</v>
      </c>
      <c r="O92" s="18">
        <v>520891</v>
      </c>
      <c r="P92" s="18">
        <v>2458276</v>
      </c>
      <c r="Q92" s="18">
        <v>2544212</v>
      </c>
      <c r="R92" s="18">
        <v>238414</v>
      </c>
      <c r="S92" s="18">
        <v>28209</v>
      </c>
      <c r="T92" s="18">
        <v>1832606</v>
      </c>
      <c r="U92" s="18">
        <v>2520312</v>
      </c>
      <c r="V92" s="18">
        <v>687706</v>
      </c>
      <c r="W92" s="18">
        <v>883</v>
      </c>
      <c r="X92" s="18">
        <v>46692</v>
      </c>
      <c r="Y92" s="18">
        <v>12192</v>
      </c>
      <c r="Z92" s="18">
        <v>232991</v>
      </c>
      <c r="AA92" s="18">
        <v>229556</v>
      </c>
    </row>
    <row r="93" spans="1:27">
      <c r="A93" s="18">
        <v>1382</v>
      </c>
      <c r="B93" s="18">
        <v>2</v>
      </c>
      <c r="C93" s="18" t="s">
        <v>323</v>
      </c>
      <c r="D93" s="18" t="s">
        <v>324</v>
      </c>
      <c r="E93" s="18">
        <v>188</v>
      </c>
      <c r="F93" s="18">
        <v>20878</v>
      </c>
      <c r="G93" s="18">
        <v>16654</v>
      </c>
      <c r="H93" s="18">
        <v>4224</v>
      </c>
      <c r="I93" s="18">
        <v>16594</v>
      </c>
      <c r="J93" s="18">
        <v>4223</v>
      </c>
      <c r="K93" s="18">
        <v>60</v>
      </c>
      <c r="L93" s="18">
        <v>1</v>
      </c>
      <c r="M93" s="18">
        <v>765932</v>
      </c>
      <c r="N93" s="18">
        <v>4772592</v>
      </c>
      <c r="O93" s="18">
        <v>1219323</v>
      </c>
      <c r="P93" s="18">
        <v>8114774</v>
      </c>
      <c r="Q93" s="18">
        <v>9503328</v>
      </c>
      <c r="R93" s="18">
        <v>308147</v>
      </c>
      <c r="S93" s="18">
        <v>29525</v>
      </c>
      <c r="T93" s="18">
        <v>4925189</v>
      </c>
      <c r="U93" s="18">
        <v>8270229</v>
      </c>
      <c r="V93" s="18">
        <v>3345040</v>
      </c>
      <c r="W93" s="18">
        <v>10035</v>
      </c>
      <c r="X93" s="18">
        <v>285221</v>
      </c>
      <c r="Y93" s="18">
        <v>17754</v>
      </c>
      <c r="Z93" s="18">
        <v>955901</v>
      </c>
      <c r="AA93" s="18">
        <v>509759</v>
      </c>
    </row>
    <row r="94" spans="1:27">
      <c r="A94" s="18">
        <v>1382</v>
      </c>
      <c r="B94" s="18">
        <v>3</v>
      </c>
      <c r="C94" s="18" t="s">
        <v>325</v>
      </c>
      <c r="D94" s="18" t="s">
        <v>324</v>
      </c>
      <c r="E94" s="18">
        <v>188</v>
      </c>
      <c r="F94" s="18">
        <v>20878</v>
      </c>
      <c r="G94" s="18">
        <v>16654</v>
      </c>
      <c r="H94" s="18">
        <v>4224</v>
      </c>
      <c r="I94" s="18">
        <v>16594</v>
      </c>
      <c r="J94" s="18">
        <v>4223</v>
      </c>
      <c r="K94" s="18">
        <v>60</v>
      </c>
      <c r="L94" s="18">
        <v>1</v>
      </c>
      <c r="M94" s="18">
        <v>765932</v>
      </c>
      <c r="N94" s="18">
        <v>4772592</v>
      </c>
      <c r="O94" s="18">
        <v>1219323</v>
      </c>
      <c r="P94" s="18">
        <v>8114774</v>
      </c>
      <c r="Q94" s="18">
        <v>9503328</v>
      </c>
      <c r="R94" s="18">
        <v>308147</v>
      </c>
      <c r="S94" s="18">
        <v>29525</v>
      </c>
      <c r="T94" s="18">
        <v>4925189</v>
      </c>
      <c r="U94" s="18">
        <v>8270229</v>
      </c>
      <c r="V94" s="18">
        <v>3345040</v>
      </c>
      <c r="W94" s="18">
        <v>10035</v>
      </c>
      <c r="X94" s="18">
        <v>285221</v>
      </c>
      <c r="Y94" s="18">
        <v>17754</v>
      </c>
      <c r="Z94" s="18">
        <v>955901</v>
      </c>
      <c r="AA94" s="18">
        <v>509759</v>
      </c>
    </row>
    <row r="95" spans="1:27">
      <c r="A95" s="18">
        <v>1382</v>
      </c>
      <c r="B95" s="18">
        <v>4</v>
      </c>
      <c r="C95" s="18" t="s">
        <v>326</v>
      </c>
      <c r="D95" s="18" t="s">
        <v>324</v>
      </c>
      <c r="E95" s="18">
        <v>188</v>
      </c>
      <c r="F95" s="18">
        <v>20878</v>
      </c>
      <c r="G95" s="18">
        <v>16654</v>
      </c>
      <c r="H95" s="18">
        <v>4224</v>
      </c>
      <c r="I95" s="18">
        <v>16594</v>
      </c>
      <c r="J95" s="18">
        <v>4223</v>
      </c>
      <c r="K95" s="18">
        <v>60</v>
      </c>
      <c r="L95" s="18">
        <v>1</v>
      </c>
      <c r="M95" s="18">
        <v>765932</v>
      </c>
      <c r="N95" s="18">
        <v>4772592</v>
      </c>
      <c r="O95" s="18">
        <v>1219323</v>
      </c>
      <c r="P95" s="18">
        <v>8114774</v>
      </c>
      <c r="Q95" s="18">
        <v>9503328</v>
      </c>
      <c r="R95" s="18">
        <v>308147</v>
      </c>
      <c r="S95" s="18">
        <v>29525</v>
      </c>
      <c r="T95" s="18">
        <v>4925189</v>
      </c>
      <c r="U95" s="18">
        <v>8270229</v>
      </c>
      <c r="V95" s="18">
        <v>3345040</v>
      </c>
      <c r="W95" s="18">
        <v>10035</v>
      </c>
      <c r="X95" s="18">
        <v>285221</v>
      </c>
      <c r="Y95" s="18">
        <v>17754</v>
      </c>
      <c r="Z95" s="18">
        <v>955901</v>
      </c>
      <c r="AA95" s="18">
        <v>509759</v>
      </c>
    </row>
    <row r="96" spans="1:27">
      <c r="A96" s="18">
        <v>1382</v>
      </c>
      <c r="B96" s="18">
        <v>2</v>
      </c>
      <c r="C96" s="18" t="s">
        <v>327</v>
      </c>
      <c r="D96" s="18" t="s">
        <v>328</v>
      </c>
      <c r="E96" s="18">
        <v>1244</v>
      </c>
      <c r="F96" s="18">
        <v>64010</v>
      </c>
      <c r="G96" s="18">
        <v>58403</v>
      </c>
      <c r="H96" s="18">
        <v>5607</v>
      </c>
      <c r="I96" s="18">
        <v>57486</v>
      </c>
      <c r="J96" s="18">
        <v>5600</v>
      </c>
      <c r="K96" s="18">
        <v>917</v>
      </c>
      <c r="L96" s="18">
        <v>7</v>
      </c>
      <c r="M96" s="18">
        <v>1783631</v>
      </c>
      <c r="N96" s="18">
        <v>9430272</v>
      </c>
      <c r="O96" s="18">
        <v>2010273</v>
      </c>
      <c r="P96" s="18">
        <v>14360963</v>
      </c>
      <c r="Q96" s="18">
        <v>23534135</v>
      </c>
      <c r="R96" s="18">
        <v>2676836</v>
      </c>
      <c r="S96" s="18">
        <v>110999</v>
      </c>
      <c r="T96" s="18">
        <v>10044779</v>
      </c>
      <c r="U96" s="18">
        <v>14774685</v>
      </c>
      <c r="V96" s="18">
        <v>4729905</v>
      </c>
      <c r="W96" s="18">
        <v>27811</v>
      </c>
      <c r="X96" s="18">
        <v>459717</v>
      </c>
      <c r="Y96" s="18">
        <v>173740</v>
      </c>
      <c r="Z96" s="18">
        <v>979256</v>
      </c>
      <c r="AA96" s="18">
        <v>2014273</v>
      </c>
    </row>
    <row r="97" spans="1:27">
      <c r="A97" s="18">
        <v>1382</v>
      </c>
      <c r="B97" s="18">
        <v>3</v>
      </c>
      <c r="C97" s="18" t="s">
        <v>329</v>
      </c>
      <c r="D97" s="18" t="s">
        <v>330</v>
      </c>
      <c r="E97" s="18">
        <v>191</v>
      </c>
      <c r="F97" s="18">
        <v>21460</v>
      </c>
      <c r="G97" s="18">
        <v>20053</v>
      </c>
      <c r="H97" s="18">
        <v>1407</v>
      </c>
      <c r="I97" s="18">
        <v>19941</v>
      </c>
      <c r="J97" s="18">
        <v>1406</v>
      </c>
      <c r="K97" s="18">
        <v>112</v>
      </c>
      <c r="L97" s="18">
        <v>1</v>
      </c>
      <c r="M97" s="18">
        <v>771532</v>
      </c>
      <c r="N97" s="18">
        <v>3291640</v>
      </c>
      <c r="O97" s="18">
        <v>899574</v>
      </c>
      <c r="P97" s="18">
        <v>5289228</v>
      </c>
      <c r="Q97" s="18">
        <v>6338616</v>
      </c>
      <c r="R97" s="18">
        <v>260402</v>
      </c>
      <c r="S97" s="18">
        <v>17641</v>
      </c>
      <c r="T97" s="18">
        <v>3547105</v>
      </c>
      <c r="U97" s="18">
        <v>5444064</v>
      </c>
      <c r="V97" s="18">
        <v>1896958</v>
      </c>
      <c r="W97" s="18">
        <v>2546</v>
      </c>
      <c r="X97" s="18">
        <v>151433</v>
      </c>
      <c r="Y97" s="18">
        <v>23023</v>
      </c>
      <c r="Z97" s="18">
        <v>372780</v>
      </c>
      <c r="AA97" s="18">
        <v>236207</v>
      </c>
    </row>
    <row r="98" spans="1:27">
      <c r="A98" s="18">
        <v>1382</v>
      </c>
      <c r="B98" s="18">
        <v>4</v>
      </c>
      <c r="C98" s="18" t="s">
        <v>331</v>
      </c>
      <c r="D98" s="18" t="s">
        <v>332</v>
      </c>
      <c r="E98" s="18">
        <v>52</v>
      </c>
      <c r="F98" s="18">
        <v>13054</v>
      </c>
      <c r="G98" s="18">
        <v>12604</v>
      </c>
      <c r="H98" s="18">
        <v>450</v>
      </c>
      <c r="I98" s="18">
        <v>12587</v>
      </c>
      <c r="J98" s="18">
        <v>449</v>
      </c>
      <c r="K98" s="18">
        <v>17</v>
      </c>
      <c r="L98" s="18">
        <v>1</v>
      </c>
      <c r="M98" s="18">
        <v>539639</v>
      </c>
      <c r="N98" s="18">
        <v>2364771</v>
      </c>
      <c r="O98" s="18">
        <v>566255</v>
      </c>
      <c r="P98" s="18">
        <v>3880229</v>
      </c>
      <c r="Q98" s="18">
        <v>4267022</v>
      </c>
      <c r="R98" s="18">
        <v>90059</v>
      </c>
      <c r="S98" s="18">
        <v>10138</v>
      </c>
      <c r="T98" s="18">
        <v>2563785</v>
      </c>
      <c r="U98" s="18">
        <v>3957734</v>
      </c>
      <c r="V98" s="18">
        <v>1393949</v>
      </c>
      <c r="W98" s="18">
        <v>1185</v>
      </c>
      <c r="X98" s="18">
        <v>97468</v>
      </c>
      <c r="Y98" s="18">
        <v>16387</v>
      </c>
      <c r="Z98" s="18">
        <v>45017</v>
      </c>
      <c r="AA98" s="18">
        <v>117720</v>
      </c>
    </row>
    <row r="99" spans="1:27">
      <c r="A99" s="18">
        <v>1382</v>
      </c>
      <c r="B99" s="18">
        <v>4</v>
      </c>
      <c r="C99" s="18" t="s">
        <v>333</v>
      </c>
      <c r="D99" s="18" t="s">
        <v>334</v>
      </c>
      <c r="E99" s="18">
        <v>139</v>
      </c>
      <c r="F99" s="18">
        <v>8406</v>
      </c>
      <c r="G99" s="18">
        <v>7449</v>
      </c>
      <c r="H99" s="18">
        <v>957</v>
      </c>
      <c r="I99" s="18">
        <v>7354</v>
      </c>
      <c r="J99" s="18">
        <v>957</v>
      </c>
      <c r="K99" s="18">
        <v>95</v>
      </c>
      <c r="L99" s="18">
        <v>0</v>
      </c>
      <c r="M99" s="18">
        <v>231892</v>
      </c>
      <c r="N99" s="18">
        <v>926869</v>
      </c>
      <c r="O99" s="18">
        <v>333319</v>
      </c>
      <c r="P99" s="18">
        <v>1408999</v>
      </c>
      <c r="Q99" s="18">
        <v>2071594</v>
      </c>
      <c r="R99" s="18">
        <v>170343</v>
      </c>
      <c r="S99" s="18">
        <v>7503</v>
      </c>
      <c r="T99" s="18">
        <v>983320</v>
      </c>
      <c r="U99" s="18">
        <v>1486330</v>
      </c>
      <c r="V99" s="18">
        <v>503009</v>
      </c>
      <c r="W99" s="18">
        <v>1361</v>
      </c>
      <c r="X99" s="18">
        <v>53965</v>
      </c>
      <c r="Y99" s="18">
        <v>6635</v>
      </c>
      <c r="Z99" s="18">
        <v>327762</v>
      </c>
      <c r="AA99" s="18">
        <v>118487</v>
      </c>
    </row>
    <row r="100" spans="1:27">
      <c r="A100" s="18">
        <v>1382</v>
      </c>
      <c r="B100" s="18">
        <v>3</v>
      </c>
      <c r="C100" s="18" t="s">
        <v>335</v>
      </c>
      <c r="D100" s="18" t="s">
        <v>336</v>
      </c>
      <c r="E100" s="18">
        <v>1053</v>
      </c>
      <c r="F100" s="18">
        <v>42550</v>
      </c>
      <c r="G100" s="18">
        <v>38350</v>
      </c>
      <c r="H100" s="18">
        <v>4200</v>
      </c>
      <c r="I100" s="18">
        <v>37545</v>
      </c>
      <c r="J100" s="18">
        <v>4194</v>
      </c>
      <c r="K100" s="18">
        <v>805</v>
      </c>
      <c r="L100" s="18">
        <v>6</v>
      </c>
      <c r="M100" s="18">
        <v>1012099</v>
      </c>
      <c r="N100" s="18">
        <v>6138632</v>
      </c>
      <c r="O100" s="18">
        <v>1110698</v>
      </c>
      <c r="P100" s="18">
        <v>9071736</v>
      </c>
      <c r="Q100" s="18">
        <v>17195519</v>
      </c>
      <c r="R100" s="18">
        <v>2416435</v>
      </c>
      <c r="S100" s="18">
        <v>93358</v>
      </c>
      <c r="T100" s="18">
        <v>6497674</v>
      </c>
      <c r="U100" s="18">
        <v>9330621</v>
      </c>
      <c r="V100" s="18">
        <v>2832947</v>
      </c>
      <c r="W100" s="18">
        <v>25265</v>
      </c>
      <c r="X100" s="18">
        <v>308285</v>
      </c>
      <c r="Y100" s="18">
        <v>150718</v>
      </c>
      <c r="Z100" s="18">
        <v>606476</v>
      </c>
      <c r="AA100" s="18">
        <v>1778066</v>
      </c>
    </row>
    <row r="101" spans="1:27">
      <c r="A101" s="18">
        <v>1382</v>
      </c>
      <c r="B101" s="18">
        <v>4</v>
      </c>
      <c r="C101" s="18" t="s">
        <v>337</v>
      </c>
      <c r="D101" s="18" t="s">
        <v>336</v>
      </c>
      <c r="E101" s="18">
        <v>1053</v>
      </c>
      <c r="F101" s="18">
        <v>42550</v>
      </c>
      <c r="G101" s="18">
        <v>38350</v>
      </c>
      <c r="H101" s="18">
        <v>4200</v>
      </c>
      <c r="I101" s="18">
        <v>37545</v>
      </c>
      <c r="J101" s="18">
        <v>4194</v>
      </c>
      <c r="K101" s="18">
        <v>805</v>
      </c>
      <c r="L101" s="18">
        <v>6</v>
      </c>
      <c r="M101" s="18">
        <v>1012099</v>
      </c>
      <c r="N101" s="18">
        <v>6138632</v>
      </c>
      <c r="O101" s="18">
        <v>1110698</v>
      </c>
      <c r="P101" s="18">
        <v>9071736</v>
      </c>
      <c r="Q101" s="18">
        <v>17195519</v>
      </c>
      <c r="R101" s="18">
        <v>2416435</v>
      </c>
      <c r="S101" s="18">
        <v>93358</v>
      </c>
      <c r="T101" s="18">
        <v>6497674</v>
      </c>
      <c r="U101" s="18">
        <v>9330621</v>
      </c>
      <c r="V101" s="18">
        <v>2832947</v>
      </c>
      <c r="W101" s="18">
        <v>25265</v>
      </c>
      <c r="X101" s="18">
        <v>308285</v>
      </c>
      <c r="Y101" s="18">
        <v>150718</v>
      </c>
      <c r="Z101" s="18">
        <v>606476</v>
      </c>
      <c r="AA101" s="18">
        <v>1778066</v>
      </c>
    </row>
    <row r="102" spans="1:27">
      <c r="A102" s="18">
        <v>1382</v>
      </c>
      <c r="B102" s="18">
        <v>2</v>
      </c>
      <c r="C102" s="18" t="s">
        <v>338</v>
      </c>
      <c r="D102" s="18" t="s">
        <v>339</v>
      </c>
      <c r="E102" s="18">
        <v>4764</v>
      </c>
      <c r="F102" s="18">
        <v>190340</v>
      </c>
      <c r="G102" s="18">
        <v>180669</v>
      </c>
      <c r="H102" s="18">
        <v>9671</v>
      </c>
      <c r="I102" s="18">
        <v>175221</v>
      </c>
      <c r="J102" s="18">
        <v>9637</v>
      </c>
      <c r="K102" s="18">
        <v>5448</v>
      </c>
      <c r="L102" s="18">
        <v>34</v>
      </c>
      <c r="M102" s="18">
        <v>5751708</v>
      </c>
      <c r="N102" s="18">
        <v>13256661</v>
      </c>
      <c r="O102" s="18">
        <v>1058770</v>
      </c>
      <c r="P102" s="18">
        <v>36225608</v>
      </c>
      <c r="Q102" s="18">
        <v>47402558</v>
      </c>
      <c r="R102" s="18">
        <v>1876464</v>
      </c>
      <c r="S102" s="18">
        <v>164969</v>
      </c>
      <c r="T102" s="18">
        <v>17685887</v>
      </c>
      <c r="U102" s="18">
        <v>37852243</v>
      </c>
      <c r="V102" s="18">
        <v>20166357</v>
      </c>
      <c r="W102" s="18">
        <v>80483</v>
      </c>
      <c r="X102" s="18">
        <v>1485318</v>
      </c>
      <c r="Y102" s="18">
        <v>384021</v>
      </c>
      <c r="Z102" s="18">
        <v>1456756</v>
      </c>
      <c r="AA102" s="18">
        <v>4615499</v>
      </c>
    </row>
    <row r="103" spans="1:27">
      <c r="A103" s="18">
        <v>1382</v>
      </c>
      <c r="B103" s="18">
        <v>3</v>
      </c>
      <c r="C103" s="18" t="s">
        <v>340</v>
      </c>
      <c r="D103" s="18" t="s">
        <v>341</v>
      </c>
      <c r="E103" s="18">
        <v>286</v>
      </c>
      <c r="F103" s="18">
        <v>17456</v>
      </c>
      <c r="G103" s="18">
        <v>16875</v>
      </c>
      <c r="H103" s="18">
        <v>581</v>
      </c>
      <c r="I103" s="18">
        <v>16598</v>
      </c>
      <c r="J103" s="18">
        <v>577</v>
      </c>
      <c r="K103" s="18">
        <v>277</v>
      </c>
      <c r="L103" s="18">
        <v>4</v>
      </c>
      <c r="M103" s="18">
        <v>532361</v>
      </c>
      <c r="N103" s="18">
        <v>1976152</v>
      </c>
      <c r="O103" s="18">
        <v>311718</v>
      </c>
      <c r="P103" s="18">
        <v>3846339</v>
      </c>
      <c r="Q103" s="18">
        <v>4609982</v>
      </c>
      <c r="R103" s="18">
        <v>443231</v>
      </c>
      <c r="S103" s="18">
        <v>39177</v>
      </c>
      <c r="T103" s="18">
        <v>2509732</v>
      </c>
      <c r="U103" s="18">
        <v>4332335</v>
      </c>
      <c r="V103" s="18">
        <v>1822604</v>
      </c>
      <c r="W103" s="18">
        <v>1371</v>
      </c>
      <c r="X103" s="18">
        <v>178940</v>
      </c>
      <c r="Y103" s="18">
        <v>28455</v>
      </c>
      <c r="Z103" s="18">
        <v>328821</v>
      </c>
      <c r="AA103" s="18">
        <v>1368298</v>
      </c>
    </row>
    <row r="104" spans="1:27">
      <c r="A104" s="18">
        <v>1382</v>
      </c>
      <c r="B104" s="18">
        <v>4</v>
      </c>
      <c r="C104" s="18" t="s">
        <v>342</v>
      </c>
      <c r="D104" s="18" t="s">
        <v>341</v>
      </c>
      <c r="E104" s="18">
        <v>286</v>
      </c>
      <c r="F104" s="18">
        <v>17456</v>
      </c>
      <c r="G104" s="18">
        <v>16875</v>
      </c>
      <c r="H104" s="18">
        <v>581</v>
      </c>
      <c r="I104" s="18">
        <v>16598</v>
      </c>
      <c r="J104" s="18">
        <v>577</v>
      </c>
      <c r="K104" s="18">
        <v>277</v>
      </c>
      <c r="L104" s="18">
        <v>4</v>
      </c>
      <c r="M104" s="18">
        <v>532361</v>
      </c>
      <c r="N104" s="18">
        <v>1976152</v>
      </c>
      <c r="O104" s="18">
        <v>311718</v>
      </c>
      <c r="P104" s="18">
        <v>3846339</v>
      </c>
      <c r="Q104" s="18">
        <v>4609982</v>
      </c>
      <c r="R104" s="18">
        <v>443231</v>
      </c>
      <c r="S104" s="18">
        <v>39177</v>
      </c>
      <c r="T104" s="18">
        <v>2509732</v>
      </c>
      <c r="U104" s="18">
        <v>4332335</v>
      </c>
      <c r="V104" s="18">
        <v>1822604</v>
      </c>
      <c r="W104" s="18">
        <v>1371</v>
      </c>
      <c r="X104" s="18">
        <v>178940</v>
      </c>
      <c r="Y104" s="18">
        <v>28455</v>
      </c>
      <c r="Z104" s="18">
        <v>328821</v>
      </c>
      <c r="AA104" s="18">
        <v>1368298</v>
      </c>
    </row>
    <row r="105" spans="1:27">
      <c r="A105" s="18">
        <v>1382</v>
      </c>
      <c r="B105" s="18">
        <v>3</v>
      </c>
      <c r="C105" s="18" t="s">
        <v>343</v>
      </c>
      <c r="D105" s="18" t="s">
        <v>344</v>
      </c>
      <c r="E105" s="18">
        <v>4478</v>
      </c>
      <c r="F105" s="18">
        <v>172884</v>
      </c>
      <c r="G105" s="18">
        <v>163794</v>
      </c>
      <c r="H105" s="18">
        <v>9090</v>
      </c>
      <c r="I105" s="18">
        <v>158623</v>
      </c>
      <c r="J105" s="18">
        <v>9060</v>
      </c>
      <c r="K105" s="18">
        <v>5171</v>
      </c>
      <c r="L105" s="18">
        <v>30</v>
      </c>
      <c r="M105" s="18">
        <v>5219347</v>
      </c>
      <c r="N105" s="18">
        <v>11280509</v>
      </c>
      <c r="O105" s="18">
        <v>747052</v>
      </c>
      <c r="P105" s="18">
        <v>32379270</v>
      </c>
      <c r="Q105" s="18">
        <v>42792577</v>
      </c>
      <c r="R105" s="18">
        <v>1433233</v>
      </c>
      <c r="S105" s="18">
        <v>125792</v>
      </c>
      <c r="T105" s="18">
        <v>15176155</v>
      </c>
      <c r="U105" s="18">
        <v>33519908</v>
      </c>
      <c r="V105" s="18">
        <v>18343753</v>
      </c>
      <c r="W105" s="18">
        <v>79112</v>
      </c>
      <c r="X105" s="18">
        <v>1306377</v>
      </c>
      <c r="Y105" s="18">
        <v>355566</v>
      </c>
      <c r="Z105" s="18">
        <v>1127935</v>
      </c>
      <c r="AA105" s="18">
        <v>3247201</v>
      </c>
    </row>
    <row r="106" spans="1:27">
      <c r="A106" s="18">
        <v>1382</v>
      </c>
      <c r="B106" s="18">
        <v>4</v>
      </c>
      <c r="C106" s="18" t="s">
        <v>345</v>
      </c>
      <c r="D106" s="18" t="s">
        <v>346</v>
      </c>
      <c r="E106" s="18">
        <v>89</v>
      </c>
      <c r="F106" s="18">
        <v>3764</v>
      </c>
      <c r="G106" s="18">
        <v>3624</v>
      </c>
      <c r="H106" s="18">
        <v>140</v>
      </c>
      <c r="I106" s="18">
        <v>3570</v>
      </c>
      <c r="J106" s="18">
        <v>139</v>
      </c>
      <c r="K106" s="18">
        <v>54</v>
      </c>
      <c r="L106" s="18">
        <v>1</v>
      </c>
      <c r="M106" s="18">
        <v>138196</v>
      </c>
      <c r="N106" s="18">
        <v>241943</v>
      </c>
      <c r="O106" s="18">
        <v>85433</v>
      </c>
      <c r="P106" s="18">
        <v>648952</v>
      </c>
      <c r="Q106" s="18">
        <v>859092</v>
      </c>
      <c r="R106" s="18">
        <v>3530</v>
      </c>
      <c r="S106" s="18">
        <v>428</v>
      </c>
      <c r="T106" s="18">
        <v>368293</v>
      </c>
      <c r="U106" s="18">
        <v>690918</v>
      </c>
      <c r="V106" s="18">
        <v>322625</v>
      </c>
      <c r="W106" s="18">
        <v>7</v>
      </c>
      <c r="X106" s="18">
        <v>21453</v>
      </c>
      <c r="Y106" s="18">
        <v>3501</v>
      </c>
      <c r="Z106" s="18">
        <v>-9593</v>
      </c>
      <c r="AA106" s="18">
        <v>93354</v>
      </c>
    </row>
    <row r="107" spans="1:27">
      <c r="A107" s="18">
        <v>1382</v>
      </c>
      <c r="B107" s="18">
        <v>4</v>
      </c>
      <c r="C107" s="18" t="s">
        <v>347</v>
      </c>
      <c r="D107" s="18" t="s">
        <v>348</v>
      </c>
      <c r="E107" s="18">
        <v>2007</v>
      </c>
      <c r="F107" s="18">
        <v>82276</v>
      </c>
      <c r="G107" s="18">
        <v>76651</v>
      </c>
      <c r="H107" s="18">
        <v>5625</v>
      </c>
      <c r="I107" s="18">
        <v>73872</v>
      </c>
      <c r="J107" s="18">
        <v>5609</v>
      </c>
      <c r="K107" s="18">
        <v>2779</v>
      </c>
      <c r="L107" s="18">
        <v>16</v>
      </c>
      <c r="M107" s="18">
        <v>2070778</v>
      </c>
      <c r="N107" s="18">
        <v>2823546</v>
      </c>
      <c r="O107" s="18">
        <v>161693</v>
      </c>
      <c r="P107" s="18">
        <v>9671742</v>
      </c>
      <c r="Q107" s="18">
        <v>12989542</v>
      </c>
      <c r="R107" s="18">
        <v>535924</v>
      </c>
      <c r="S107" s="18">
        <v>45102</v>
      </c>
      <c r="T107" s="18">
        <v>4395971</v>
      </c>
      <c r="U107" s="18">
        <v>9939640</v>
      </c>
      <c r="V107" s="18">
        <v>5543669</v>
      </c>
      <c r="W107" s="18">
        <v>28867</v>
      </c>
      <c r="X107" s="18">
        <v>436284</v>
      </c>
      <c r="Y107" s="18">
        <v>106328</v>
      </c>
      <c r="Z107" s="18">
        <v>473611</v>
      </c>
      <c r="AA107" s="18">
        <v>823274</v>
      </c>
    </row>
    <row r="108" spans="1:27">
      <c r="A108" s="18">
        <v>1382</v>
      </c>
      <c r="B108" s="18">
        <v>4</v>
      </c>
      <c r="C108" s="18" t="s">
        <v>349</v>
      </c>
      <c r="D108" s="18" t="s">
        <v>350</v>
      </c>
      <c r="E108" s="18">
        <v>83</v>
      </c>
      <c r="F108" s="18">
        <v>8970</v>
      </c>
      <c r="G108" s="18">
        <v>7330</v>
      </c>
      <c r="H108" s="18">
        <v>1640</v>
      </c>
      <c r="I108" s="18">
        <v>7276</v>
      </c>
      <c r="J108" s="18">
        <v>1640</v>
      </c>
      <c r="K108" s="18">
        <v>54</v>
      </c>
      <c r="L108" s="18">
        <v>0</v>
      </c>
      <c r="M108" s="18">
        <v>216382</v>
      </c>
      <c r="N108" s="18">
        <v>306183</v>
      </c>
      <c r="O108" s="18">
        <v>32022</v>
      </c>
      <c r="P108" s="18">
        <v>824645</v>
      </c>
      <c r="Q108" s="18">
        <v>1015685</v>
      </c>
      <c r="R108" s="18">
        <v>44862</v>
      </c>
      <c r="S108" s="18">
        <v>5218</v>
      </c>
      <c r="T108" s="18">
        <v>351611</v>
      </c>
      <c r="U108" s="18">
        <v>835227</v>
      </c>
      <c r="V108" s="18">
        <v>483616</v>
      </c>
      <c r="W108" s="18">
        <v>25</v>
      </c>
      <c r="X108" s="18">
        <v>28913</v>
      </c>
      <c r="Y108" s="18">
        <v>2840</v>
      </c>
      <c r="Z108" s="18">
        <v>41423</v>
      </c>
      <c r="AA108" s="18">
        <v>133220</v>
      </c>
    </row>
    <row r="109" spans="1:27">
      <c r="A109" s="18">
        <v>1382</v>
      </c>
      <c r="B109" s="18">
        <v>4</v>
      </c>
      <c r="C109" s="18" t="s">
        <v>351</v>
      </c>
      <c r="D109" s="18" t="s">
        <v>352</v>
      </c>
      <c r="E109" s="18">
        <v>203</v>
      </c>
      <c r="F109" s="18">
        <v>25272</v>
      </c>
      <c r="G109" s="18">
        <v>24727</v>
      </c>
      <c r="H109" s="18">
        <v>545</v>
      </c>
      <c r="I109" s="18">
        <v>24542</v>
      </c>
      <c r="J109" s="18">
        <v>539</v>
      </c>
      <c r="K109" s="18">
        <v>185</v>
      </c>
      <c r="L109" s="18">
        <v>6</v>
      </c>
      <c r="M109" s="18">
        <v>1338781</v>
      </c>
      <c r="N109" s="18">
        <v>1490105</v>
      </c>
      <c r="O109" s="18">
        <v>21516</v>
      </c>
      <c r="P109" s="18">
        <v>9668504</v>
      </c>
      <c r="Q109" s="18">
        <v>12246601</v>
      </c>
      <c r="R109" s="18">
        <v>502868</v>
      </c>
      <c r="S109" s="18">
        <v>54879</v>
      </c>
      <c r="T109" s="18">
        <v>2963777</v>
      </c>
      <c r="U109" s="18">
        <v>9793101</v>
      </c>
      <c r="V109" s="18">
        <v>6829324</v>
      </c>
      <c r="W109" s="18">
        <v>2027</v>
      </c>
      <c r="X109" s="18">
        <v>377338</v>
      </c>
      <c r="Y109" s="18">
        <v>100768</v>
      </c>
      <c r="Z109" s="18">
        <v>289377</v>
      </c>
      <c r="AA109" s="18">
        <v>983094</v>
      </c>
    </row>
    <row r="110" spans="1:27">
      <c r="A110" s="18">
        <v>1382</v>
      </c>
      <c r="B110" s="18">
        <v>4</v>
      </c>
      <c r="C110" s="18" t="s">
        <v>353</v>
      </c>
      <c r="D110" s="18" t="s">
        <v>354</v>
      </c>
      <c r="E110" s="18">
        <v>602</v>
      </c>
      <c r="F110" s="18">
        <v>21474</v>
      </c>
      <c r="G110" s="18">
        <v>20927</v>
      </c>
      <c r="H110" s="18">
        <v>547</v>
      </c>
      <c r="I110" s="18">
        <v>20468</v>
      </c>
      <c r="J110" s="18">
        <v>545</v>
      </c>
      <c r="K110" s="18">
        <v>459</v>
      </c>
      <c r="L110" s="18">
        <v>2</v>
      </c>
      <c r="M110" s="18">
        <v>644948</v>
      </c>
      <c r="N110" s="18">
        <v>2280207</v>
      </c>
      <c r="O110" s="18">
        <v>331396</v>
      </c>
      <c r="P110" s="18">
        <v>4299407</v>
      </c>
      <c r="Q110" s="18">
        <v>5501591</v>
      </c>
      <c r="R110" s="18">
        <v>21764</v>
      </c>
      <c r="S110" s="18">
        <v>1170</v>
      </c>
      <c r="T110" s="18">
        <v>2506133</v>
      </c>
      <c r="U110" s="18">
        <v>4647390</v>
      </c>
      <c r="V110" s="18">
        <v>2141257</v>
      </c>
      <c r="W110" s="18">
        <v>29791</v>
      </c>
      <c r="X110" s="18">
        <v>173383</v>
      </c>
      <c r="Y110" s="18">
        <v>20706</v>
      </c>
      <c r="Z110" s="18">
        <v>152672</v>
      </c>
      <c r="AA110" s="18">
        <v>231946</v>
      </c>
    </row>
    <row r="111" spans="1:27">
      <c r="A111" s="18">
        <v>1382</v>
      </c>
      <c r="B111" s="18">
        <v>4</v>
      </c>
      <c r="C111" s="18" t="s">
        <v>355</v>
      </c>
      <c r="D111" s="18" t="s">
        <v>356</v>
      </c>
      <c r="E111" s="18">
        <v>987</v>
      </c>
      <c r="F111" s="18">
        <v>17001</v>
      </c>
      <c r="G111" s="18">
        <v>16731</v>
      </c>
      <c r="H111" s="18">
        <v>270</v>
      </c>
      <c r="I111" s="18">
        <v>15382</v>
      </c>
      <c r="J111" s="18">
        <v>266</v>
      </c>
      <c r="K111" s="18">
        <v>1349</v>
      </c>
      <c r="L111" s="18">
        <v>4</v>
      </c>
      <c r="M111" s="18">
        <v>418482</v>
      </c>
      <c r="N111" s="18">
        <v>1967622</v>
      </c>
      <c r="O111" s="18">
        <v>15265</v>
      </c>
      <c r="P111" s="18">
        <v>3576052</v>
      </c>
      <c r="Q111" s="18">
        <v>4161628</v>
      </c>
      <c r="R111" s="18">
        <v>232956</v>
      </c>
      <c r="S111" s="18">
        <v>13134</v>
      </c>
      <c r="T111" s="18">
        <v>2168697</v>
      </c>
      <c r="U111" s="18">
        <v>3792325</v>
      </c>
      <c r="V111" s="18">
        <v>1623628</v>
      </c>
      <c r="W111" s="18">
        <v>5456</v>
      </c>
      <c r="X111" s="18">
        <v>106393</v>
      </c>
      <c r="Y111" s="18">
        <v>98360</v>
      </c>
      <c r="Z111" s="18">
        <v>183712</v>
      </c>
      <c r="AA111" s="18">
        <v>461214</v>
      </c>
    </row>
    <row r="112" spans="1:27">
      <c r="A112" s="18">
        <v>1382</v>
      </c>
      <c r="B112" s="18">
        <v>4</v>
      </c>
      <c r="C112" s="18" t="s">
        <v>357</v>
      </c>
      <c r="D112" s="18" t="s">
        <v>358</v>
      </c>
      <c r="E112" s="18">
        <v>507</v>
      </c>
      <c r="F112" s="18">
        <v>14127</v>
      </c>
      <c r="G112" s="18">
        <v>13804</v>
      </c>
      <c r="H112" s="18">
        <v>323</v>
      </c>
      <c r="I112" s="18">
        <v>13513</v>
      </c>
      <c r="J112" s="18">
        <v>322</v>
      </c>
      <c r="K112" s="18">
        <v>291</v>
      </c>
      <c r="L112" s="18">
        <v>1</v>
      </c>
      <c r="M112" s="18">
        <v>391780</v>
      </c>
      <c r="N112" s="18">
        <v>2170903</v>
      </c>
      <c r="O112" s="18">
        <v>99726</v>
      </c>
      <c r="P112" s="18">
        <v>3689967</v>
      </c>
      <c r="Q112" s="18">
        <v>6018437</v>
      </c>
      <c r="R112" s="18">
        <v>91329</v>
      </c>
      <c r="S112" s="18">
        <v>5861</v>
      </c>
      <c r="T112" s="18">
        <v>2421672</v>
      </c>
      <c r="U112" s="18">
        <v>3821307</v>
      </c>
      <c r="V112" s="18">
        <v>1399634</v>
      </c>
      <c r="W112" s="18">
        <v>12940</v>
      </c>
      <c r="X112" s="18">
        <v>162612</v>
      </c>
      <c r="Y112" s="18">
        <v>23064</v>
      </c>
      <c r="Z112" s="18">
        <v>-3266</v>
      </c>
      <c r="AA112" s="18">
        <v>521100</v>
      </c>
    </row>
    <row r="113" spans="1:27">
      <c r="A113" s="18">
        <v>1382</v>
      </c>
      <c r="B113" s="18">
        <v>2</v>
      </c>
      <c r="C113" s="18" t="s">
        <v>359</v>
      </c>
      <c r="D113" s="18" t="s">
        <v>360</v>
      </c>
      <c r="E113" s="18">
        <v>933</v>
      </c>
      <c r="F113" s="18">
        <v>84648</v>
      </c>
      <c r="G113" s="18">
        <v>82888</v>
      </c>
      <c r="H113" s="18">
        <v>1760</v>
      </c>
      <c r="I113" s="18">
        <v>82418</v>
      </c>
      <c r="J113" s="18">
        <v>1755</v>
      </c>
      <c r="K113" s="18">
        <v>470</v>
      </c>
      <c r="L113" s="18">
        <v>5</v>
      </c>
      <c r="M113" s="18">
        <v>4062995</v>
      </c>
      <c r="N113" s="18">
        <v>31037719</v>
      </c>
      <c r="O113" s="18">
        <v>3714399</v>
      </c>
      <c r="P113" s="18">
        <v>55235065</v>
      </c>
      <c r="Q113" s="18">
        <v>79674619</v>
      </c>
      <c r="R113" s="18">
        <v>6629451</v>
      </c>
      <c r="S113" s="18">
        <v>692602</v>
      </c>
      <c r="T113" s="18">
        <v>35683108</v>
      </c>
      <c r="U113" s="18">
        <v>58029532</v>
      </c>
      <c r="V113" s="18">
        <v>22346424</v>
      </c>
      <c r="W113" s="18">
        <v>66822</v>
      </c>
      <c r="X113" s="18">
        <v>1635230</v>
      </c>
      <c r="Y113" s="18">
        <v>189007</v>
      </c>
      <c r="Z113" s="18">
        <v>4169168</v>
      </c>
      <c r="AA113" s="18">
        <v>3648717</v>
      </c>
    </row>
    <row r="114" spans="1:27">
      <c r="A114" s="18">
        <v>1382</v>
      </c>
      <c r="B114" s="18">
        <v>3</v>
      </c>
      <c r="C114" s="18" t="s">
        <v>361</v>
      </c>
      <c r="D114" s="18" t="s">
        <v>362</v>
      </c>
      <c r="E114" s="18">
        <v>317</v>
      </c>
      <c r="F114" s="18">
        <v>48094</v>
      </c>
      <c r="G114" s="18">
        <v>47303</v>
      </c>
      <c r="H114" s="18">
        <v>791</v>
      </c>
      <c r="I114" s="18">
        <v>47120</v>
      </c>
      <c r="J114" s="18">
        <v>788</v>
      </c>
      <c r="K114" s="18">
        <v>183</v>
      </c>
      <c r="L114" s="18">
        <v>3</v>
      </c>
      <c r="M114" s="18">
        <v>2553915</v>
      </c>
      <c r="N114" s="18">
        <v>24088892</v>
      </c>
      <c r="O114" s="18">
        <v>2867810</v>
      </c>
      <c r="P114" s="18">
        <v>42086359</v>
      </c>
      <c r="Q114" s="18">
        <v>60657330</v>
      </c>
      <c r="R114" s="18">
        <v>3618061</v>
      </c>
      <c r="S114" s="18">
        <v>426363</v>
      </c>
      <c r="T114" s="18">
        <v>27273240</v>
      </c>
      <c r="U114" s="18">
        <v>44208697</v>
      </c>
      <c r="V114" s="18">
        <v>16935457</v>
      </c>
      <c r="W114" s="18">
        <v>35900</v>
      </c>
      <c r="X114" s="18">
        <v>977835</v>
      </c>
      <c r="Y114" s="18">
        <v>112333</v>
      </c>
      <c r="Z114" s="18">
        <v>3753102</v>
      </c>
      <c r="AA114" s="18">
        <v>2614101</v>
      </c>
    </row>
    <row r="115" spans="1:27">
      <c r="A115" s="18">
        <v>1382</v>
      </c>
      <c r="B115" s="18">
        <v>4</v>
      </c>
      <c r="C115" s="18" t="s">
        <v>363</v>
      </c>
      <c r="D115" s="18" t="s">
        <v>362</v>
      </c>
      <c r="E115" s="18">
        <v>317</v>
      </c>
      <c r="F115" s="18">
        <v>48094</v>
      </c>
      <c r="G115" s="18">
        <v>47303</v>
      </c>
      <c r="H115" s="18">
        <v>791</v>
      </c>
      <c r="I115" s="18">
        <v>47120</v>
      </c>
      <c r="J115" s="18">
        <v>788</v>
      </c>
      <c r="K115" s="18">
        <v>183</v>
      </c>
      <c r="L115" s="18">
        <v>3</v>
      </c>
      <c r="M115" s="18">
        <v>2553915</v>
      </c>
      <c r="N115" s="18">
        <v>24088892</v>
      </c>
      <c r="O115" s="18">
        <v>2867810</v>
      </c>
      <c r="P115" s="18">
        <v>42086359</v>
      </c>
      <c r="Q115" s="18">
        <v>60657330</v>
      </c>
      <c r="R115" s="18">
        <v>3618061</v>
      </c>
      <c r="S115" s="18">
        <v>426363</v>
      </c>
      <c r="T115" s="18">
        <v>27273240</v>
      </c>
      <c r="U115" s="18">
        <v>44208697</v>
      </c>
      <c r="V115" s="18">
        <v>16935457</v>
      </c>
      <c r="W115" s="18">
        <v>35900</v>
      </c>
      <c r="X115" s="18">
        <v>977835</v>
      </c>
      <c r="Y115" s="18">
        <v>112333</v>
      </c>
      <c r="Z115" s="18">
        <v>3753102</v>
      </c>
      <c r="AA115" s="18">
        <v>2614101</v>
      </c>
    </row>
    <row r="116" spans="1:27">
      <c r="A116" s="18">
        <v>1382</v>
      </c>
      <c r="B116" s="18">
        <v>3</v>
      </c>
      <c r="C116" s="18" t="s">
        <v>364</v>
      </c>
      <c r="D116" s="18" t="s">
        <v>365</v>
      </c>
      <c r="E116" s="18">
        <v>280</v>
      </c>
      <c r="F116" s="18">
        <v>19529</v>
      </c>
      <c r="G116" s="18">
        <v>18948</v>
      </c>
      <c r="H116" s="18">
        <v>581</v>
      </c>
      <c r="I116" s="18">
        <v>18819</v>
      </c>
      <c r="J116" s="18">
        <v>580</v>
      </c>
      <c r="K116" s="18">
        <v>129</v>
      </c>
      <c r="L116" s="18">
        <v>1</v>
      </c>
      <c r="M116" s="18">
        <v>930918</v>
      </c>
      <c r="N116" s="18">
        <v>5332421</v>
      </c>
      <c r="O116" s="18">
        <v>799349</v>
      </c>
      <c r="P116" s="18">
        <v>9859895</v>
      </c>
      <c r="Q116" s="18">
        <v>12576963</v>
      </c>
      <c r="R116" s="18">
        <v>2070220</v>
      </c>
      <c r="S116" s="18">
        <v>237552</v>
      </c>
      <c r="T116" s="18">
        <v>6455505</v>
      </c>
      <c r="U116" s="18">
        <v>10366299</v>
      </c>
      <c r="V116" s="18">
        <v>3910794</v>
      </c>
      <c r="W116" s="18">
        <v>21282</v>
      </c>
      <c r="X116" s="18">
        <v>450043</v>
      </c>
      <c r="Y116" s="18">
        <v>56565</v>
      </c>
      <c r="Z116" s="18">
        <v>412334</v>
      </c>
      <c r="AA116" s="18">
        <v>629957</v>
      </c>
    </row>
    <row r="117" spans="1:27">
      <c r="A117" s="18">
        <v>1382</v>
      </c>
      <c r="B117" s="18">
        <v>4</v>
      </c>
      <c r="C117" s="18" t="s">
        <v>366</v>
      </c>
      <c r="D117" s="18" t="s">
        <v>365</v>
      </c>
      <c r="E117" s="18">
        <v>280</v>
      </c>
      <c r="F117" s="18">
        <v>19529</v>
      </c>
      <c r="G117" s="18">
        <v>18948</v>
      </c>
      <c r="H117" s="18">
        <v>581</v>
      </c>
      <c r="I117" s="18">
        <v>18819</v>
      </c>
      <c r="J117" s="18">
        <v>580</v>
      </c>
      <c r="K117" s="18">
        <v>129</v>
      </c>
      <c r="L117" s="18">
        <v>1</v>
      </c>
      <c r="M117" s="18">
        <v>930918</v>
      </c>
      <c r="N117" s="18">
        <v>5332421</v>
      </c>
      <c r="O117" s="18">
        <v>799349</v>
      </c>
      <c r="P117" s="18">
        <v>9859895</v>
      </c>
      <c r="Q117" s="18">
        <v>12576963</v>
      </c>
      <c r="R117" s="18">
        <v>2070220</v>
      </c>
      <c r="S117" s="18">
        <v>237552</v>
      </c>
      <c r="T117" s="18">
        <v>6455505</v>
      </c>
      <c r="U117" s="18">
        <v>10366299</v>
      </c>
      <c r="V117" s="18">
        <v>3910794</v>
      </c>
      <c r="W117" s="18">
        <v>21282</v>
      </c>
      <c r="X117" s="18">
        <v>450043</v>
      </c>
      <c r="Y117" s="18">
        <v>56565</v>
      </c>
      <c r="Z117" s="18">
        <v>412334</v>
      </c>
      <c r="AA117" s="18">
        <v>629957</v>
      </c>
    </row>
    <row r="118" spans="1:27">
      <c r="A118" s="18">
        <v>1382</v>
      </c>
      <c r="B118" s="18">
        <v>3</v>
      </c>
      <c r="C118" s="18" t="s">
        <v>367</v>
      </c>
      <c r="D118" s="18" t="s">
        <v>368</v>
      </c>
      <c r="E118" s="18">
        <v>336</v>
      </c>
      <c r="F118" s="18">
        <v>17025</v>
      </c>
      <c r="G118" s="18">
        <v>16637</v>
      </c>
      <c r="H118" s="18">
        <v>388</v>
      </c>
      <c r="I118" s="18">
        <v>16479</v>
      </c>
      <c r="J118" s="18">
        <v>387</v>
      </c>
      <c r="K118" s="18">
        <v>158</v>
      </c>
      <c r="L118" s="18">
        <v>1</v>
      </c>
      <c r="M118" s="18">
        <v>578161</v>
      </c>
      <c r="N118" s="18">
        <v>1616405</v>
      </c>
      <c r="O118" s="18">
        <v>47239</v>
      </c>
      <c r="P118" s="18">
        <v>3288811</v>
      </c>
      <c r="Q118" s="18">
        <v>6440327</v>
      </c>
      <c r="R118" s="18">
        <v>941170</v>
      </c>
      <c r="S118" s="18">
        <v>28686</v>
      </c>
      <c r="T118" s="18">
        <v>1954363</v>
      </c>
      <c r="U118" s="18">
        <v>3454536</v>
      </c>
      <c r="V118" s="18">
        <v>1500173</v>
      </c>
      <c r="W118" s="18">
        <v>9640</v>
      </c>
      <c r="X118" s="18">
        <v>207352</v>
      </c>
      <c r="Y118" s="18">
        <v>20109</v>
      </c>
      <c r="Z118" s="18">
        <v>3732</v>
      </c>
      <c r="AA118" s="18">
        <v>404658</v>
      </c>
    </row>
    <row r="119" spans="1:27">
      <c r="A119" s="18">
        <v>1382</v>
      </c>
      <c r="B119" s="18">
        <v>4</v>
      </c>
      <c r="C119" s="18" t="s">
        <v>369</v>
      </c>
      <c r="D119" s="18" t="s">
        <v>370</v>
      </c>
      <c r="E119" s="18">
        <v>269</v>
      </c>
      <c r="F119" s="18">
        <v>15182</v>
      </c>
      <c r="G119" s="18">
        <v>14841</v>
      </c>
      <c r="H119" s="18">
        <v>341</v>
      </c>
      <c r="I119" s="18">
        <v>14730</v>
      </c>
      <c r="J119" s="18">
        <v>340</v>
      </c>
      <c r="K119" s="18">
        <v>111</v>
      </c>
      <c r="L119" s="18">
        <v>1</v>
      </c>
      <c r="M119" s="18">
        <v>522334</v>
      </c>
      <c r="N119" s="18">
        <v>1374941</v>
      </c>
      <c r="O119" s="18">
        <v>38386</v>
      </c>
      <c r="P119" s="18">
        <v>2896675</v>
      </c>
      <c r="Q119" s="18">
        <v>5590052</v>
      </c>
      <c r="R119" s="18">
        <v>940790</v>
      </c>
      <c r="S119" s="18">
        <v>28640</v>
      </c>
      <c r="T119" s="18">
        <v>1691289</v>
      </c>
      <c r="U119" s="18">
        <v>3067293</v>
      </c>
      <c r="V119" s="18">
        <v>1376005</v>
      </c>
      <c r="W119" s="18">
        <v>9578</v>
      </c>
      <c r="X119" s="18">
        <v>199542</v>
      </c>
      <c r="Y119" s="18">
        <v>17491</v>
      </c>
      <c r="Z119" s="18">
        <v>24893</v>
      </c>
      <c r="AA119" s="18">
        <v>326735</v>
      </c>
    </row>
    <row r="120" spans="1:27">
      <c r="A120" s="18">
        <v>1382</v>
      </c>
      <c r="B120" s="18">
        <v>4</v>
      </c>
      <c r="C120" s="18" t="s">
        <v>371</v>
      </c>
      <c r="D120" s="18" t="s">
        <v>372</v>
      </c>
      <c r="E120" s="18">
        <v>67</v>
      </c>
      <c r="F120" s="18">
        <v>1843</v>
      </c>
      <c r="G120" s="18">
        <v>1796</v>
      </c>
      <c r="H120" s="18">
        <v>47</v>
      </c>
      <c r="I120" s="18">
        <v>1749</v>
      </c>
      <c r="J120" s="18">
        <v>47</v>
      </c>
      <c r="K120" s="18">
        <v>47</v>
      </c>
      <c r="L120" s="18">
        <v>0</v>
      </c>
      <c r="M120" s="18">
        <v>55827</v>
      </c>
      <c r="N120" s="18">
        <v>241465</v>
      </c>
      <c r="O120" s="18">
        <v>8853</v>
      </c>
      <c r="P120" s="18">
        <v>392136</v>
      </c>
      <c r="Q120" s="18">
        <v>850276</v>
      </c>
      <c r="R120" s="18">
        <v>380</v>
      </c>
      <c r="S120" s="18">
        <v>46</v>
      </c>
      <c r="T120" s="18">
        <v>263074</v>
      </c>
      <c r="U120" s="18">
        <v>387242</v>
      </c>
      <c r="V120" s="18">
        <v>124168</v>
      </c>
      <c r="W120" s="18">
        <v>62</v>
      </c>
      <c r="X120" s="18">
        <v>7810</v>
      </c>
      <c r="Y120" s="18">
        <v>2619</v>
      </c>
      <c r="Z120" s="18">
        <v>-21161</v>
      </c>
      <c r="AA120" s="18">
        <v>77923</v>
      </c>
    </row>
    <row r="121" spans="1:27">
      <c r="A121" s="18">
        <v>1382</v>
      </c>
      <c r="B121" s="18">
        <v>2</v>
      </c>
      <c r="C121" s="18" t="s">
        <v>373</v>
      </c>
      <c r="D121" s="18" t="s">
        <v>374</v>
      </c>
      <c r="E121" s="18">
        <v>2134</v>
      </c>
      <c r="F121" s="18">
        <v>93166</v>
      </c>
      <c r="G121" s="18">
        <v>89841</v>
      </c>
      <c r="H121" s="18">
        <v>3325</v>
      </c>
      <c r="I121" s="18">
        <v>88461</v>
      </c>
      <c r="J121" s="18">
        <v>3311</v>
      </c>
      <c r="K121" s="18">
        <v>1380</v>
      </c>
      <c r="L121" s="18">
        <v>14</v>
      </c>
      <c r="M121" s="18">
        <v>3078212</v>
      </c>
      <c r="N121" s="18">
        <v>14238794</v>
      </c>
      <c r="O121" s="18">
        <v>1409684</v>
      </c>
      <c r="P121" s="18">
        <v>22321571</v>
      </c>
      <c r="Q121" s="18">
        <v>36578130</v>
      </c>
      <c r="R121" s="18">
        <v>1764763</v>
      </c>
      <c r="S121" s="18">
        <v>89186</v>
      </c>
      <c r="T121" s="18">
        <v>15127043</v>
      </c>
      <c r="U121" s="18">
        <v>24058228</v>
      </c>
      <c r="V121" s="18">
        <v>8931185</v>
      </c>
      <c r="W121" s="18">
        <v>39966</v>
      </c>
      <c r="X121" s="18">
        <v>823312</v>
      </c>
      <c r="Y121" s="18">
        <v>109127</v>
      </c>
      <c r="Z121" s="18">
        <v>1686200</v>
      </c>
      <c r="AA121" s="18">
        <v>2526853</v>
      </c>
    </row>
    <row r="122" spans="1:27">
      <c r="A122" s="18">
        <v>1382</v>
      </c>
      <c r="B122" s="18">
        <v>3</v>
      </c>
      <c r="C122" s="18" t="s">
        <v>375</v>
      </c>
      <c r="D122" s="18" t="s">
        <v>376</v>
      </c>
      <c r="E122" s="18">
        <v>709</v>
      </c>
      <c r="F122" s="18">
        <v>40183</v>
      </c>
      <c r="G122" s="18">
        <v>38933</v>
      </c>
      <c r="H122" s="18">
        <v>1250</v>
      </c>
      <c r="I122" s="18">
        <v>38528</v>
      </c>
      <c r="J122" s="18">
        <v>1242</v>
      </c>
      <c r="K122" s="18">
        <v>405</v>
      </c>
      <c r="L122" s="18">
        <v>8</v>
      </c>
      <c r="M122" s="18">
        <v>1508411</v>
      </c>
      <c r="N122" s="18">
        <v>5955020</v>
      </c>
      <c r="O122" s="18">
        <v>419691</v>
      </c>
      <c r="P122" s="18">
        <v>10419127</v>
      </c>
      <c r="Q122" s="18">
        <v>17050255</v>
      </c>
      <c r="R122" s="18">
        <v>651698</v>
      </c>
      <c r="S122" s="18">
        <v>55278</v>
      </c>
      <c r="T122" s="18">
        <v>6414796</v>
      </c>
      <c r="U122" s="18">
        <v>11282405</v>
      </c>
      <c r="V122" s="18">
        <v>4867609</v>
      </c>
      <c r="W122" s="18">
        <v>17462</v>
      </c>
      <c r="X122" s="18">
        <v>436715</v>
      </c>
      <c r="Y122" s="18">
        <v>54340</v>
      </c>
      <c r="Z122" s="18">
        <v>990299</v>
      </c>
      <c r="AA122" s="18">
        <v>1514748</v>
      </c>
    </row>
    <row r="123" spans="1:27">
      <c r="A123" s="18">
        <v>1382</v>
      </c>
      <c r="B123" s="18">
        <v>4</v>
      </c>
      <c r="C123" s="18" t="s">
        <v>377</v>
      </c>
      <c r="D123" s="18" t="s">
        <v>378</v>
      </c>
      <c r="E123" s="18">
        <v>400</v>
      </c>
      <c r="F123" s="18">
        <v>21281</v>
      </c>
      <c r="G123" s="18">
        <v>20655</v>
      </c>
      <c r="H123" s="18">
        <v>626</v>
      </c>
      <c r="I123" s="18">
        <v>20367</v>
      </c>
      <c r="J123" s="18">
        <v>620</v>
      </c>
      <c r="K123" s="18">
        <v>288</v>
      </c>
      <c r="L123" s="18">
        <v>6</v>
      </c>
      <c r="M123" s="18">
        <v>582464</v>
      </c>
      <c r="N123" s="18">
        <v>3612798</v>
      </c>
      <c r="O123" s="18">
        <v>94966</v>
      </c>
      <c r="P123" s="18">
        <v>5650529</v>
      </c>
      <c r="Q123" s="18">
        <v>8292442</v>
      </c>
      <c r="R123" s="18">
        <v>189722</v>
      </c>
      <c r="S123" s="18">
        <v>12685</v>
      </c>
      <c r="T123" s="18">
        <v>3789061</v>
      </c>
      <c r="U123" s="18">
        <v>6005522</v>
      </c>
      <c r="V123" s="18">
        <v>2216461</v>
      </c>
      <c r="W123" s="18">
        <v>15267</v>
      </c>
      <c r="X123" s="18">
        <v>173062</v>
      </c>
      <c r="Y123" s="18">
        <v>31580</v>
      </c>
      <c r="Z123" s="18">
        <v>126860</v>
      </c>
      <c r="AA123" s="18">
        <v>359592</v>
      </c>
    </row>
    <row r="124" spans="1:27">
      <c r="A124" s="18">
        <v>1382</v>
      </c>
      <c r="B124" s="18">
        <v>4</v>
      </c>
      <c r="C124" s="18" t="s">
        <v>379</v>
      </c>
      <c r="D124" s="18" t="s">
        <v>380</v>
      </c>
      <c r="E124" s="18">
        <v>304</v>
      </c>
      <c r="F124" s="18">
        <v>18695</v>
      </c>
      <c r="G124" s="18">
        <v>18082</v>
      </c>
      <c r="H124" s="18">
        <v>613</v>
      </c>
      <c r="I124" s="18">
        <v>17967</v>
      </c>
      <c r="J124" s="18">
        <v>611</v>
      </c>
      <c r="K124" s="18">
        <v>115</v>
      </c>
      <c r="L124" s="18">
        <v>2</v>
      </c>
      <c r="M124" s="18">
        <v>921084</v>
      </c>
      <c r="N124" s="18">
        <v>2325354</v>
      </c>
      <c r="O124" s="18">
        <v>324468</v>
      </c>
      <c r="P124" s="18">
        <v>4742788</v>
      </c>
      <c r="Q124" s="18">
        <v>8730309</v>
      </c>
      <c r="R124" s="18">
        <v>461976</v>
      </c>
      <c r="S124" s="18">
        <v>42594</v>
      </c>
      <c r="T124" s="18">
        <v>2608536</v>
      </c>
      <c r="U124" s="18">
        <v>5251252</v>
      </c>
      <c r="V124" s="18">
        <v>2642715</v>
      </c>
      <c r="W124" s="18">
        <v>2196</v>
      </c>
      <c r="X124" s="18">
        <v>263007</v>
      </c>
      <c r="Y124" s="18">
        <v>22406</v>
      </c>
      <c r="Z124" s="18">
        <v>863703</v>
      </c>
      <c r="AA124" s="18">
        <v>1154094</v>
      </c>
    </row>
    <row r="125" spans="1:27">
      <c r="A125" s="18">
        <v>1382</v>
      </c>
      <c r="B125" s="18">
        <v>4</v>
      </c>
      <c r="C125" s="18" t="s">
        <v>381</v>
      </c>
      <c r="D125" s="18" t="s">
        <v>382</v>
      </c>
      <c r="E125" s="18">
        <v>5</v>
      </c>
      <c r="F125" s="18">
        <v>207</v>
      </c>
      <c r="G125" s="18">
        <v>196</v>
      </c>
      <c r="H125" s="18">
        <v>11</v>
      </c>
      <c r="I125" s="18">
        <v>194</v>
      </c>
      <c r="J125" s="18">
        <v>11</v>
      </c>
      <c r="K125" s="18">
        <v>2</v>
      </c>
      <c r="L125" s="18">
        <v>0</v>
      </c>
      <c r="M125" s="18">
        <v>4863</v>
      </c>
      <c r="N125" s="18">
        <v>16868</v>
      </c>
      <c r="O125" s="18">
        <v>258</v>
      </c>
      <c r="P125" s="18">
        <v>25810</v>
      </c>
      <c r="Q125" s="18">
        <v>27503</v>
      </c>
      <c r="R125" s="18">
        <v>0</v>
      </c>
      <c r="S125" s="18">
        <v>0</v>
      </c>
      <c r="T125" s="18">
        <v>17199</v>
      </c>
      <c r="U125" s="18">
        <v>25631</v>
      </c>
      <c r="V125" s="18">
        <v>8433</v>
      </c>
      <c r="W125" s="18">
        <v>0</v>
      </c>
      <c r="X125" s="18">
        <v>645</v>
      </c>
      <c r="Y125" s="18">
        <v>354</v>
      </c>
      <c r="Z125" s="18">
        <v>-264</v>
      </c>
      <c r="AA125" s="18">
        <v>1062</v>
      </c>
    </row>
    <row r="126" spans="1:27">
      <c r="A126" s="18">
        <v>1382</v>
      </c>
      <c r="B126" s="18">
        <v>3</v>
      </c>
      <c r="C126" s="18" t="s">
        <v>383</v>
      </c>
      <c r="D126" s="18" t="s">
        <v>384</v>
      </c>
      <c r="E126" s="18">
        <v>1425</v>
      </c>
      <c r="F126" s="18">
        <v>52983</v>
      </c>
      <c r="G126" s="18">
        <v>50908</v>
      </c>
      <c r="H126" s="18">
        <v>2075</v>
      </c>
      <c r="I126" s="18">
        <v>49933</v>
      </c>
      <c r="J126" s="18">
        <v>2069</v>
      </c>
      <c r="K126" s="18">
        <v>975</v>
      </c>
      <c r="L126" s="18">
        <v>6</v>
      </c>
      <c r="M126" s="18">
        <v>1569802</v>
      </c>
      <c r="N126" s="18">
        <v>8283774</v>
      </c>
      <c r="O126" s="18">
        <v>989993</v>
      </c>
      <c r="P126" s="18">
        <v>11902444</v>
      </c>
      <c r="Q126" s="18">
        <v>19527876</v>
      </c>
      <c r="R126" s="18">
        <v>1113065</v>
      </c>
      <c r="S126" s="18">
        <v>33908</v>
      </c>
      <c r="T126" s="18">
        <v>8712246</v>
      </c>
      <c r="U126" s="18">
        <v>12775823</v>
      </c>
      <c r="V126" s="18">
        <v>4063576</v>
      </c>
      <c r="W126" s="18">
        <v>22504</v>
      </c>
      <c r="X126" s="18">
        <v>386598</v>
      </c>
      <c r="Y126" s="18">
        <v>54787</v>
      </c>
      <c r="Z126" s="18">
        <v>695901</v>
      </c>
      <c r="AA126" s="18">
        <v>1012105</v>
      </c>
    </row>
    <row r="127" spans="1:27">
      <c r="A127" s="18">
        <v>1382</v>
      </c>
      <c r="B127" s="18">
        <v>4</v>
      </c>
      <c r="C127" s="18" t="s">
        <v>385</v>
      </c>
      <c r="D127" s="18" t="s">
        <v>386</v>
      </c>
      <c r="E127" s="18">
        <v>99</v>
      </c>
      <c r="F127" s="18">
        <v>1827</v>
      </c>
      <c r="G127" s="18">
        <v>1791</v>
      </c>
      <c r="H127" s="18">
        <v>36</v>
      </c>
      <c r="I127" s="18">
        <v>1723</v>
      </c>
      <c r="J127" s="18">
        <v>35</v>
      </c>
      <c r="K127" s="18">
        <v>68</v>
      </c>
      <c r="L127" s="18">
        <v>1</v>
      </c>
      <c r="M127" s="18">
        <v>44315</v>
      </c>
      <c r="N127" s="18">
        <v>353399</v>
      </c>
      <c r="O127" s="18">
        <v>444</v>
      </c>
      <c r="P127" s="18">
        <v>502953</v>
      </c>
      <c r="Q127" s="18">
        <v>827757</v>
      </c>
      <c r="R127" s="18">
        <v>0</v>
      </c>
      <c r="S127" s="18">
        <v>0</v>
      </c>
      <c r="T127" s="18">
        <v>385245</v>
      </c>
      <c r="U127" s="18">
        <v>583125</v>
      </c>
      <c r="V127" s="18">
        <v>197880</v>
      </c>
      <c r="W127" s="18">
        <v>3</v>
      </c>
      <c r="X127" s="18">
        <v>16232</v>
      </c>
      <c r="Y127" s="18">
        <v>4672</v>
      </c>
      <c r="Z127" s="18">
        <v>15924</v>
      </c>
      <c r="AA127" s="18">
        <v>98529</v>
      </c>
    </row>
    <row r="128" spans="1:27">
      <c r="A128" s="18">
        <v>1382</v>
      </c>
      <c r="B128" s="18">
        <v>4</v>
      </c>
      <c r="C128" s="18" t="s">
        <v>387</v>
      </c>
      <c r="D128" s="18" t="s">
        <v>388</v>
      </c>
      <c r="E128" s="18">
        <v>439</v>
      </c>
      <c r="F128" s="18">
        <v>11783</v>
      </c>
      <c r="G128" s="18">
        <v>11487</v>
      </c>
      <c r="H128" s="18">
        <v>296</v>
      </c>
      <c r="I128" s="18">
        <v>11153</v>
      </c>
      <c r="J128" s="18">
        <v>296</v>
      </c>
      <c r="K128" s="18">
        <v>334</v>
      </c>
      <c r="L128" s="18">
        <v>0</v>
      </c>
      <c r="M128" s="18">
        <v>416907</v>
      </c>
      <c r="N128" s="18">
        <v>2378086</v>
      </c>
      <c r="O128" s="18">
        <v>291830</v>
      </c>
      <c r="P128" s="18">
        <v>3228924</v>
      </c>
      <c r="Q128" s="18">
        <v>5338755</v>
      </c>
      <c r="R128" s="18">
        <v>14969</v>
      </c>
      <c r="S128" s="18">
        <v>1072</v>
      </c>
      <c r="T128" s="18">
        <v>2484577</v>
      </c>
      <c r="U128" s="18">
        <v>3536100</v>
      </c>
      <c r="V128" s="18">
        <v>1051524</v>
      </c>
      <c r="W128" s="18">
        <v>2086</v>
      </c>
      <c r="X128" s="18">
        <v>87981</v>
      </c>
      <c r="Y128" s="18">
        <v>12958</v>
      </c>
      <c r="Z128" s="18">
        <v>6346</v>
      </c>
      <c r="AA128" s="18">
        <v>416613</v>
      </c>
    </row>
    <row r="129" spans="1:27">
      <c r="A129" s="18">
        <v>1382</v>
      </c>
      <c r="B129" s="18">
        <v>4</v>
      </c>
      <c r="C129" s="18" t="s">
        <v>389</v>
      </c>
      <c r="D129" s="18" t="s">
        <v>390</v>
      </c>
      <c r="E129" s="18">
        <v>128</v>
      </c>
      <c r="F129" s="18">
        <v>6677</v>
      </c>
      <c r="G129" s="18">
        <v>6259</v>
      </c>
      <c r="H129" s="18">
        <v>418</v>
      </c>
      <c r="I129" s="18">
        <v>6179</v>
      </c>
      <c r="J129" s="18">
        <v>415</v>
      </c>
      <c r="K129" s="18">
        <v>80</v>
      </c>
      <c r="L129" s="18">
        <v>3</v>
      </c>
      <c r="M129" s="18">
        <v>191075</v>
      </c>
      <c r="N129" s="18">
        <v>476241</v>
      </c>
      <c r="O129" s="18">
        <v>47201</v>
      </c>
      <c r="P129" s="18">
        <v>908754</v>
      </c>
      <c r="Q129" s="18">
        <v>1228724</v>
      </c>
      <c r="R129" s="18">
        <v>11350</v>
      </c>
      <c r="S129" s="18">
        <v>819</v>
      </c>
      <c r="T129" s="18">
        <v>504914</v>
      </c>
      <c r="U129" s="18">
        <v>1001959</v>
      </c>
      <c r="V129" s="18">
        <v>497045</v>
      </c>
      <c r="W129" s="18">
        <v>15</v>
      </c>
      <c r="X129" s="18">
        <v>57111</v>
      </c>
      <c r="Y129" s="18">
        <v>13757</v>
      </c>
      <c r="Z129" s="18">
        <v>156479</v>
      </c>
      <c r="AA129" s="18">
        <v>41119</v>
      </c>
    </row>
    <row r="130" spans="1:27">
      <c r="A130" s="18">
        <v>1382</v>
      </c>
      <c r="B130" s="18">
        <v>4</v>
      </c>
      <c r="C130" s="18" t="s">
        <v>391</v>
      </c>
      <c r="D130" s="18" t="s">
        <v>392</v>
      </c>
      <c r="E130" s="18">
        <v>759</v>
      </c>
      <c r="F130" s="18">
        <v>32696</v>
      </c>
      <c r="G130" s="18">
        <v>31371</v>
      </c>
      <c r="H130" s="18">
        <v>1325</v>
      </c>
      <c r="I130" s="18">
        <v>30878</v>
      </c>
      <c r="J130" s="18">
        <v>1323</v>
      </c>
      <c r="K130" s="18">
        <v>493</v>
      </c>
      <c r="L130" s="18">
        <v>2</v>
      </c>
      <c r="M130" s="18">
        <v>917504</v>
      </c>
      <c r="N130" s="18">
        <v>5076048</v>
      </c>
      <c r="O130" s="18">
        <v>650518</v>
      </c>
      <c r="P130" s="18">
        <v>7261813</v>
      </c>
      <c r="Q130" s="18">
        <v>12132640</v>
      </c>
      <c r="R130" s="18">
        <v>1086747</v>
      </c>
      <c r="S130" s="18">
        <v>32017</v>
      </c>
      <c r="T130" s="18">
        <v>5337511</v>
      </c>
      <c r="U130" s="18">
        <v>7654639</v>
      </c>
      <c r="V130" s="18">
        <v>2317128</v>
      </c>
      <c r="W130" s="18">
        <v>20400</v>
      </c>
      <c r="X130" s="18">
        <v>225273</v>
      </c>
      <c r="Y130" s="18">
        <v>23400</v>
      </c>
      <c r="Z130" s="18">
        <v>517152</v>
      </c>
      <c r="AA130" s="18">
        <v>455844</v>
      </c>
    </row>
    <row r="131" spans="1:27">
      <c r="A131" s="18">
        <v>1382</v>
      </c>
      <c r="B131" s="18">
        <v>2</v>
      </c>
      <c r="C131" s="18" t="s">
        <v>393</v>
      </c>
      <c r="D131" s="18" t="s">
        <v>394</v>
      </c>
      <c r="E131" s="18">
        <v>443</v>
      </c>
      <c r="F131" s="18">
        <v>26605</v>
      </c>
      <c r="G131" s="18">
        <v>21333</v>
      </c>
      <c r="H131" s="18">
        <v>5272</v>
      </c>
      <c r="I131" s="18">
        <v>21212</v>
      </c>
      <c r="J131" s="18">
        <v>5267</v>
      </c>
      <c r="K131" s="18">
        <v>121</v>
      </c>
      <c r="L131" s="18">
        <v>5</v>
      </c>
      <c r="M131" s="18">
        <v>1200899</v>
      </c>
      <c r="N131" s="18">
        <v>6007402</v>
      </c>
      <c r="O131" s="18">
        <v>2046611</v>
      </c>
      <c r="P131" s="18">
        <v>8990477</v>
      </c>
      <c r="Q131" s="18">
        <v>14643205</v>
      </c>
      <c r="R131" s="18">
        <v>199393</v>
      </c>
      <c r="S131" s="18">
        <v>9400</v>
      </c>
      <c r="T131" s="18">
        <v>6225569</v>
      </c>
      <c r="U131" s="18">
        <v>9474906</v>
      </c>
      <c r="V131" s="18">
        <v>3249336</v>
      </c>
      <c r="W131" s="18">
        <v>126265</v>
      </c>
      <c r="X131" s="18">
        <v>509187</v>
      </c>
      <c r="Y131" s="18">
        <v>52821</v>
      </c>
      <c r="Z131" s="18">
        <v>20837</v>
      </c>
      <c r="AA131" s="18">
        <v>729452</v>
      </c>
    </row>
    <row r="132" spans="1:27">
      <c r="A132" s="18">
        <v>1382</v>
      </c>
      <c r="B132" s="18">
        <v>3</v>
      </c>
      <c r="C132" s="18" t="s">
        <v>395</v>
      </c>
      <c r="D132" s="18" t="s">
        <v>396</v>
      </c>
      <c r="E132" s="18">
        <v>139</v>
      </c>
      <c r="F132" s="18">
        <v>5000</v>
      </c>
      <c r="G132" s="18">
        <v>4011</v>
      </c>
      <c r="H132" s="18">
        <v>989</v>
      </c>
      <c r="I132" s="18">
        <v>3978</v>
      </c>
      <c r="J132" s="18">
        <v>989</v>
      </c>
      <c r="K132" s="18">
        <v>33</v>
      </c>
      <c r="L132" s="18">
        <v>0</v>
      </c>
      <c r="M132" s="18">
        <v>356891</v>
      </c>
      <c r="N132" s="18">
        <v>1492675</v>
      </c>
      <c r="O132" s="18">
        <v>745019</v>
      </c>
      <c r="P132" s="18">
        <v>2407958</v>
      </c>
      <c r="Q132" s="18">
        <v>6989200</v>
      </c>
      <c r="R132" s="18">
        <v>164802</v>
      </c>
      <c r="S132" s="18">
        <v>5496</v>
      </c>
      <c r="T132" s="18">
        <v>1573000</v>
      </c>
      <c r="U132" s="18">
        <v>2396491</v>
      </c>
      <c r="V132" s="18">
        <v>823490</v>
      </c>
      <c r="W132" s="18">
        <v>113347</v>
      </c>
      <c r="X132" s="18">
        <v>240699</v>
      </c>
      <c r="Y132" s="18">
        <v>10982</v>
      </c>
      <c r="Z132" s="18">
        <v>2907</v>
      </c>
      <c r="AA132" s="18">
        <v>157025</v>
      </c>
    </row>
    <row r="133" spans="1:27">
      <c r="A133" s="18">
        <v>1382</v>
      </c>
      <c r="B133" s="18">
        <v>4</v>
      </c>
      <c r="C133" s="18" t="s">
        <v>397</v>
      </c>
      <c r="D133" s="18" t="s">
        <v>396</v>
      </c>
      <c r="E133" s="18">
        <v>139</v>
      </c>
      <c r="F133" s="18">
        <v>5000</v>
      </c>
      <c r="G133" s="18">
        <v>4011</v>
      </c>
      <c r="H133" s="18">
        <v>989</v>
      </c>
      <c r="I133" s="18">
        <v>3978</v>
      </c>
      <c r="J133" s="18">
        <v>989</v>
      </c>
      <c r="K133" s="18">
        <v>33</v>
      </c>
      <c r="L133" s="18">
        <v>0</v>
      </c>
      <c r="M133" s="18">
        <v>356891</v>
      </c>
      <c r="N133" s="18">
        <v>1492675</v>
      </c>
      <c r="O133" s="18">
        <v>745019</v>
      </c>
      <c r="P133" s="18">
        <v>2407958</v>
      </c>
      <c r="Q133" s="18">
        <v>6989200</v>
      </c>
      <c r="R133" s="18">
        <v>164802</v>
      </c>
      <c r="S133" s="18">
        <v>5496</v>
      </c>
      <c r="T133" s="18">
        <v>1573000</v>
      </c>
      <c r="U133" s="18">
        <v>2396491</v>
      </c>
      <c r="V133" s="18">
        <v>823490</v>
      </c>
      <c r="W133" s="18">
        <v>113347</v>
      </c>
      <c r="X133" s="18">
        <v>240699</v>
      </c>
      <c r="Y133" s="18">
        <v>10982</v>
      </c>
      <c r="Z133" s="18">
        <v>2907</v>
      </c>
      <c r="AA133" s="18">
        <v>157025</v>
      </c>
    </row>
    <row r="134" spans="1:27">
      <c r="A134" s="18">
        <v>1382</v>
      </c>
      <c r="B134" s="18">
        <v>3</v>
      </c>
      <c r="C134" s="18" t="s">
        <v>398</v>
      </c>
      <c r="D134" s="18" t="s">
        <v>399</v>
      </c>
      <c r="E134" s="18">
        <v>76</v>
      </c>
      <c r="F134" s="18">
        <v>3004</v>
      </c>
      <c r="G134" s="18">
        <v>2247</v>
      </c>
      <c r="H134" s="18">
        <v>757</v>
      </c>
      <c r="I134" s="18">
        <v>2220</v>
      </c>
      <c r="J134" s="18">
        <v>756</v>
      </c>
      <c r="K134" s="18">
        <v>27</v>
      </c>
      <c r="L134" s="18">
        <v>1</v>
      </c>
      <c r="M134" s="18">
        <v>140719</v>
      </c>
      <c r="N134" s="18">
        <v>409627</v>
      </c>
      <c r="O134" s="18">
        <v>205970</v>
      </c>
      <c r="P134" s="18">
        <v>575132</v>
      </c>
      <c r="Q134" s="18">
        <v>724372</v>
      </c>
      <c r="R134" s="18">
        <v>450</v>
      </c>
      <c r="S134" s="18">
        <v>56</v>
      </c>
      <c r="T134" s="18">
        <v>419383</v>
      </c>
      <c r="U134" s="18">
        <v>740699</v>
      </c>
      <c r="V134" s="18">
        <v>321316</v>
      </c>
      <c r="W134" s="18">
        <v>10177</v>
      </c>
      <c r="X134" s="18">
        <v>39689</v>
      </c>
      <c r="Y134" s="18">
        <v>2713</v>
      </c>
      <c r="Z134" s="18">
        <v>32141</v>
      </c>
      <c r="AA134" s="18">
        <v>212397</v>
      </c>
    </row>
    <row r="135" spans="1:27">
      <c r="A135" s="18">
        <v>1382</v>
      </c>
      <c r="B135" s="18">
        <v>4</v>
      </c>
      <c r="C135" s="18" t="s">
        <v>400</v>
      </c>
      <c r="D135" s="18" t="s">
        <v>399</v>
      </c>
      <c r="E135" s="18">
        <v>76</v>
      </c>
      <c r="F135" s="18">
        <v>3004</v>
      </c>
      <c r="G135" s="18">
        <v>2247</v>
      </c>
      <c r="H135" s="18">
        <v>757</v>
      </c>
      <c r="I135" s="18">
        <v>2220</v>
      </c>
      <c r="J135" s="18">
        <v>756</v>
      </c>
      <c r="K135" s="18">
        <v>27</v>
      </c>
      <c r="L135" s="18">
        <v>1</v>
      </c>
      <c r="M135" s="18">
        <v>140719</v>
      </c>
      <c r="N135" s="18">
        <v>409627</v>
      </c>
      <c r="O135" s="18">
        <v>205970</v>
      </c>
      <c r="P135" s="18">
        <v>575132</v>
      </c>
      <c r="Q135" s="18">
        <v>724372</v>
      </c>
      <c r="R135" s="18">
        <v>450</v>
      </c>
      <c r="S135" s="18">
        <v>56</v>
      </c>
      <c r="T135" s="18">
        <v>419383</v>
      </c>
      <c r="U135" s="18">
        <v>740699</v>
      </c>
      <c r="V135" s="18">
        <v>321316</v>
      </c>
      <c r="W135" s="18">
        <v>10177</v>
      </c>
      <c r="X135" s="18">
        <v>39689</v>
      </c>
      <c r="Y135" s="18">
        <v>2713</v>
      </c>
      <c r="Z135" s="18">
        <v>32141</v>
      </c>
      <c r="AA135" s="18">
        <v>212397</v>
      </c>
    </row>
    <row r="136" spans="1:27">
      <c r="A136" s="18">
        <v>1382</v>
      </c>
      <c r="B136" s="18">
        <v>3</v>
      </c>
      <c r="C136" s="18" t="s">
        <v>401</v>
      </c>
      <c r="D136" s="18" t="s">
        <v>402</v>
      </c>
      <c r="E136" s="18">
        <v>58</v>
      </c>
      <c r="F136" s="18">
        <v>7779</v>
      </c>
      <c r="G136" s="18">
        <v>6031</v>
      </c>
      <c r="H136" s="18">
        <v>1748</v>
      </c>
      <c r="I136" s="18">
        <v>6005</v>
      </c>
      <c r="J136" s="18">
        <v>1748</v>
      </c>
      <c r="K136" s="18">
        <v>26</v>
      </c>
      <c r="L136" s="18">
        <v>0</v>
      </c>
      <c r="M136" s="18">
        <v>264148</v>
      </c>
      <c r="N136" s="18">
        <v>1712797</v>
      </c>
      <c r="O136" s="18">
        <v>178231</v>
      </c>
      <c r="P136" s="18">
        <v>2455592</v>
      </c>
      <c r="Q136" s="18">
        <v>2515225</v>
      </c>
      <c r="R136" s="18">
        <v>24545</v>
      </c>
      <c r="S136" s="18">
        <v>3068</v>
      </c>
      <c r="T136" s="18">
        <v>1738731</v>
      </c>
      <c r="U136" s="18">
        <v>2530440</v>
      </c>
      <c r="V136" s="18">
        <v>791710</v>
      </c>
      <c r="W136" s="18">
        <v>0</v>
      </c>
      <c r="X136" s="18">
        <v>59325</v>
      </c>
      <c r="Y136" s="18">
        <v>22810</v>
      </c>
      <c r="Z136" s="18">
        <v>18194</v>
      </c>
      <c r="AA136" s="18">
        <v>51901</v>
      </c>
    </row>
    <row r="137" spans="1:27">
      <c r="A137" s="18">
        <v>1382</v>
      </c>
      <c r="B137" s="18">
        <v>4</v>
      </c>
      <c r="C137" s="18" t="s">
        <v>403</v>
      </c>
      <c r="D137" s="18" t="s">
        <v>402</v>
      </c>
      <c r="E137" s="18">
        <v>58</v>
      </c>
      <c r="F137" s="18">
        <v>7779</v>
      </c>
      <c r="G137" s="18">
        <v>6031</v>
      </c>
      <c r="H137" s="18">
        <v>1748</v>
      </c>
      <c r="I137" s="18">
        <v>6005</v>
      </c>
      <c r="J137" s="18">
        <v>1748</v>
      </c>
      <c r="K137" s="18">
        <v>26</v>
      </c>
      <c r="L137" s="18">
        <v>0</v>
      </c>
      <c r="M137" s="18">
        <v>264148</v>
      </c>
      <c r="N137" s="18">
        <v>1712797</v>
      </c>
      <c r="O137" s="18">
        <v>178231</v>
      </c>
      <c r="P137" s="18">
        <v>2455592</v>
      </c>
      <c r="Q137" s="18">
        <v>2515225</v>
      </c>
      <c r="R137" s="18">
        <v>24545</v>
      </c>
      <c r="S137" s="18">
        <v>3068</v>
      </c>
      <c r="T137" s="18">
        <v>1738731</v>
      </c>
      <c r="U137" s="18">
        <v>2530440</v>
      </c>
      <c r="V137" s="18">
        <v>791710</v>
      </c>
      <c r="W137" s="18">
        <v>0</v>
      </c>
      <c r="X137" s="18">
        <v>59325</v>
      </c>
      <c r="Y137" s="18">
        <v>22810</v>
      </c>
      <c r="Z137" s="18">
        <v>18194</v>
      </c>
      <c r="AA137" s="18">
        <v>51901</v>
      </c>
    </row>
    <row r="138" spans="1:27">
      <c r="A138" s="18">
        <v>1382</v>
      </c>
      <c r="B138" s="18">
        <v>3</v>
      </c>
      <c r="C138" s="18" t="s">
        <v>404</v>
      </c>
      <c r="D138" s="18" t="s">
        <v>405</v>
      </c>
      <c r="E138" s="18">
        <v>38</v>
      </c>
      <c r="F138" s="18">
        <v>3321</v>
      </c>
      <c r="G138" s="18">
        <v>2575</v>
      </c>
      <c r="H138" s="18">
        <v>746</v>
      </c>
      <c r="I138" s="18">
        <v>2573</v>
      </c>
      <c r="J138" s="18">
        <v>746</v>
      </c>
      <c r="K138" s="18">
        <v>2</v>
      </c>
      <c r="L138" s="18">
        <v>0</v>
      </c>
      <c r="M138" s="18">
        <v>154674</v>
      </c>
      <c r="N138" s="18">
        <v>1461144</v>
      </c>
      <c r="O138" s="18">
        <v>828252</v>
      </c>
      <c r="P138" s="18">
        <v>1996267</v>
      </c>
      <c r="Q138" s="18">
        <v>2274139</v>
      </c>
      <c r="R138" s="18">
        <v>5055</v>
      </c>
      <c r="S138" s="18">
        <v>250</v>
      </c>
      <c r="T138" s="18">
        <v>1492501</v>
      </c>
      <c r="U138" s="18">
        <v>2030925</v>
      </c>
      <c r="V138" s="18">
        <v>538424</v>
      </c>
      <c r="W138" s="18">
        <v>2520</v>
      </c>
      <c r="X138" s="18">
        <v>110156</v>
      </c>
      <c r="Y138" s="18">
        <v>6337</v>
      </c>
      <c r="Z138" s="18">
        <v>-9060</v>
      </c>
      <c r="AA138" s="18">
        <v>105435</v>
      </c>
    </row>
    <row r="139" spans="1:27">
      <c r="A139" s="18">
        <v>1382</v>
      </c>
      <c r="B139" s="18">
        <v>4</v>
      </c>
      <c r="C139" s="18" t="s">
        <v>406</v>
      </c>
      <c r="D139" s="18" t="s">
        <v>405</v>
      </c>
      <c r="E139" s="18">
        <v>38</v>
      </c>
      <c r="F139" s="18">
        <v>3321</v>
      </c>
      <c r="G139" s="18">
        <v>2575</v>
      </c>
      <c r="H139" s="18">
        <v>746</v>
      </c>
      <c r="I139" s="18">
        <v>2573</v>
      </c>
      <c r="J139" s="18">
        <v>746</v>
      </c>
      <c r="K139" s="18">
        <v>2</v>
      </c>
      <c r="L139" s="18">
        <v>0</v>
      </c>
      <c r="M139" s="18">
        <v>154674</v>
      </c>
      <c r="N139" s="18">
        <v>1461144</v>
      </c>
      <c r="O139" s="18">
        <v>828252</v>
      </c>
      <c r="P139" s="18">
        <v>1996267</v>
      </c>
      <c r="Q139" s="18">
        <v>2274139</v>
      </c>
      <c r="R139" s="18">
        <v>5055</v>
      </c>
      <c r="S139" s="18">
        <v>250</v>
      </c>
      <c r="T139" s="18">
        <v>1492501</v>
      </c>
      <c r="U139" s="18">
        <v>2030925</v>
      </c>
      <c r="V139" s="18">
        <v>538424</v>
      </c>
      <c r="W139" s="18">
        <v>2520</v>
      </c>
      <c r="X139" s="18">
        <v>110156</v>
      </c>
      <c r="Y139" s="18">
        <v>6337</v>
      </c>
      <c r="Z139" s="18">
        <v>-9060</v>
      </c>
      <c r="AA139" s="18">
        <v>105435</v>
      </c>
    </row>
    <row r="140" spans="1:27">
      <c r="A140" s="18">
        <v>1382</v>
      </c>
      <c r="B140" s="18">
        <v>3</v>
      </c>
      <c r="C140" s="18" t="s">
        <v>407</v>
      </c>
      <c r="D140" s="18" t="s">
        <v>408</v>
      </c>
      <c r="E140" s="18">
        <v>86</v>
      </c>
      <c r="F140" s="18">
        <v>6033</v>
      </c>
      <c r="G140" s="18">
        <v>5253</v>
      </c>
      <c r="H140" s="18">
        <v>780</v>
      </c>
      <c r="I140" s="18">
        <v>5229</v>
      </c>
      <c r="J140" s="18">
        <v>776</v>
      </c>
      <c r="K140" s="18">
        <v>24</v>
      </c>
      <c r="L140" s="18">
        <v>4</v>
      </c>
      <c r="M140" s="18">
        <v>221619</v>
      </c>
      <c r="N140" s="18">
        <v>736521</v>
      </c>
      <c r="O140" s="18">
        <v>15077</v>
      </c>
      <c r="P140" s="18">
        <v>1275300</v>
      </c>
      <c r="Q140" s="18">
        <v>1752008</v>
      </c>
      <c r="R140" s="18">
        <v>4424</v>
      </c>
      <c r="S140" s="18">
        <v>516</v>
      </c>
      <c r="T140" s="18">
        <v>787501</v>
      </c>
      <c r="U140" s="18">
        <v>1359877</v>
      </c>
      <c r="V140" s="18">
        <v>572376</v>
      </c>
      <c r="W140" s="18">
        <v>175</v>
      </c>
      <c r="X140" s="18">
        <v>35361</v>
      </c>
      <c r="Y140" s="18">
        <v>8133</v>
      </c>
      <c r="Z140" s="18">
        <v>-33174</v>
      </c>
      <c r="AA140" s="18">
        <v>47887</v>
      </c>
    </row>
    <row r="141" spans="1:27">
      <c r="A141" s="18">
        <v>1382</v>
      </c>
      <c r="B141" s="18">
        <v>4</v>
      </c>
      <c r="C141" s="18" t="s">
        <v>409</v>
      </c>
      <c r="D141" s="18" t="s">
        <v>410</v>
      </c>
      <c r="E141" s="18">
        <v>65</v>
      </c>
      <c r="F141" s="18">
        <v>5429</v>
      </c>
      <c r="G141" s="18">
        <v>4805</v>
      </c>
      <c r="H141" s="18">
        <v>624</v>
      </c>
      <c r="I141" s="18">
        <v>4787</v>
      </c>
      <c r="J141" s="18">
        <v>620</v>
      </c>
      <c r="K141" s="18">
        <v>18</v>
      </c>
      <c r="L141" s="18">
        <v>4</v>
      </c>
      <c r="M141" s="18">
        <v>185813</v>
      </c>
      <c r="N141" s="18">
        <v>631320</v>
      </c>
      <c r="O141" s="18">
        <v>14407</v>
      </c>
      <c r="P141" s="18">
        <v>1055810</v>
      </c>
      <c r="Q141" s="18">
        <v>1477440</v>
      </c>
      <c r="R141" s="18">
        <v>4424</v>
      </c>
      <c r="S141" s="18">
        <v>516</v>
      </c>
      <c r="T141" s="18">
        <v>672556</v>
      </c>
      <c r="U141" s="18">
        <v>1138319</v>
      </c>
      <c r="V141" s="18">
        <v>465763</v>
      </c>
      <c r="W141" s="18">
        <v>150</v>
      </c>
      <c r="X141" s="18">
        <v>30368</v>
      </c>
      <c r="Y141" s="18">
        <v>7951</v>
      </c>
      <c r="Z141" s="18">
        <v>-34106</v>
      </c>
      <c r="AA141" s="18">
        <v>46192</v>
      </c>
    </row>
    <row r="142" spans="1:27">
      <c r="A142" s="18">
        <v>1382</v>
      </c>
      <c r="B142" s="18">
        <v>4</v>
      </c>
      <c r="C142" s="18" t="s">
        <v>411</v>
      </c>
      <c r="D142" s="18" t="s">
        <v>412</v>
      </c>
      <c r="E142" s="18">
        <v>21</v>
      </c>
      <c r="F142" s="18">
        <v>604</v>
      </c>
      <c r="G142" s="18">
        <v>448</v>
      </c>
      <c r="H142" s="18">
        <v>156</v>
      </c>
      <c r="I142" s="18">
        <v>442</v>
      </c>
      <c r="J142" s="18">
        <v>156</v>
      </c>
      <c r="K142" s="18">
        <v>6</v>
      </c>
      <c r="L142" s="18">
        <v>0</v>
      </c>
      <c r="M142" s="18">
        <v>35806</v>
      </c>
      <c r="N142" s="18">
        <v>105200</v>
      </c>
      <c r="O142" s="18">
        <v>670</v>
      </c>
      <c r="P142" s="18">
        <v>219490</v>
      </c>
      <c r="Q142" s="18">
        <v>274569</v>
      </c>
      <c r="R142" s="18">
        <v>0</v>
      </c>
      <c r="S142" s="18">
        <v>0</v>
      </c>
      <c r="T142" s="18">
        <v>114946</v>
      </c>
      <c r="U142" s="18">
        <v>221558</v>
      </c>
      <c r="V142" s="18">
        <v>106613</v>
      </c>
      <c r="W142" s="18">
        <v>25</v>
      </c>
      <c r="X142" s="18">
        <v>4993</v>
      </c>
      <c r="Y142" s="18">
        <v>183</v>
      </c>
      <c r="Z142" s="18">
        <v>932</v>
      </c>
      <c r="AA142" s="18">
        <v>1695</v>
      </c>
    </row>
    <row r="143" spans="1:27">
      <c r="A143" s="18">
        <v>1382</v>
      </c>
      <c r="B143" s="18">
        <v>3</v>
      </c>
      <c r="C143" s="18" t="s">
        <v>413</v>
      </c>
      <c r="D143" s="18" t="s">
        <v>414</v>
      </c>
      <c r="E143" s="18">
        <v>16</v>
      </c>
      <c r="F143" s="18">
        <v>445</v>
      </c>
      <c r="G143" s="18">
        <v>351</v>
      </c>
      <c r="H143" s="18">
        <v>94</v>
      </c>
      <c r="I143" s="18">
        <v>348</v>
      </c>
      <c r="J143" s="18">
        <v>94</v>
      </c>
      <c r="K143" s="18">
        <v>3</v>
      </c>
      <c r="L143" s="18">
        <v>0</v>
      </c>
      <c r="M143" s="18">
        <v>12303</v>
      </c>
      <c r="N143" s="18">
        <v>53634</v>
      </c>
      <c r="O143" s="18">
        <v>10519</v>
      </c>
      <c r="P143" s="18">
        <v>84721</v>
      </c>
      <c r="Q143" s="18">
        <v>177256</v>
      </c>
      <c r="R143" s="18">
        <v>0</v>
      </c>
      <c r="S143" s="18">
        <v>0</v>
      </c>
      <c r="T143" s="18">
        <v>62920</v>
      </c>
      <c r="U143" s="18">
        <v>94544</v>
      </c>
      <c r="V143" s="18">
        <v>31624</v>
      </c>
      <c r="W143" s="18">
        <v>0</v>
      </c>
      <c r="X143" s="18">
        <v>3363</v>
      </c>
      <c r="Y143" s="18">
        <v>980</v>
      </c>
      <c r="Z143" s="18">
        <v>890</v>
      </c>
      <c r="AA143" s="18">
        <v>9684</v>
      </c>
    </row>
    <row r="144" spans="1:27">
      <c r="A144" s="18">
        <v>1382</v>
      </c>
      <c r="B144" s="18">
        <v>4</v>
      </c>
      <c r="C144" s="18" t="s">
        <v>415</v>
      </c>
      <c r="D144" s="18" t="s">
        <v>414</v>
      </c>
      <c r="E144" s="18">
        <v>16</v>
      </c>
      <c r="F144" s="18">
        <v>445</v>
      </c>
      <c r="G144" s="18">
        <v>351</v>
      </c>
      <c r="H144" s="18">
        <v>94</v>
      </c>
      <c r="I144" s="18">
        <v>348</v>
      </c>
      <c r="J144" s="18">
        <v>94</v>
      </c>
      <c r="K144" s="18">
        <v>3</v>
      </c>
      <c r="L144" s="18">
        <v>0</v>
      </c>
      <c r="M144" s="18">
        <v>12303</v>
      </c>
      <c r="N144" s="18">
        <v>53634</v>
      </c>
      <c r="O144" s="18">
        <v>10519</v>
      </c>
      <c r="P144" s="18">
        <v>84721</v>
      </c>
      <c r="Q144" s="18">
        <v>177256</v>
      </c>
      <c r="R144" s="18">
        <v>0</v>
      </c>
      <c r="S144" s="18">
        <v>0</v>
      </c>
      <c r="T144" s="18">
        <v>62920</v>
      </c>
      <c r="U144" s="18">
        <v>94544</v>
      </c>
      <c r="V144" s="18">
        <v>31624</v>
      </c>
      <c r="W144" s="18">
        <v>0</v>
      </c>
      <c r="X144" s="18">
        <v>3363</v>
      </c>
      <c r="Y144" s="18">
        <v>980</v>
      </c>
      <c r="Z144" s="18">
        <v>890</v>
      </c>
      <c r="AA144" s="18">
        <v>9684</v>
      </c>
    </row>
    <row r="145" spans="1:27">
      <c r="A145" s="18">
        <v>1382</v>
      </c>
      <c r="B145" s="18">
        <v>3</v>
      </c>
      <c r="C145" s="18" t="s">
        <v>416</v>
      </c>
      <c r="D145" s="18" t="s">
        <v>417</v>
      </c>
      <c r="E145" s="18">
        <v>30</v>
      </c>
      <c r="F145" s="18">
        <v>1023</v>
      </c>
      <c r="G145" s="18">
        <v>865</v>
      </c>
      <c r="H145" s="18">
        <v>158</v>
      </c>
      <c r="I145" s="18">
        <v>859</v>
      </c>
      <c r="J145" s="18">
        <v>158</v>
      </c>
      <c r="K145" s="18">
        <v>6</v>
      </c>
      <c r="L145" s="18">
        <v>0</v>
      </c>
      <c r="M145" s="18">
        <v>50545</v>
      </c>
      <c r="N145" s="18">
        <v>141005</v>
      </c>
      <c r="O145" s="18">
        <v>63543</v>
      </c>
      <c r="P145" s="18">
        <v>195507</v>
      </c>
      <c r="Q145" s="18">
        <v>211005</v>
      </c>
      <c r="R145" s="18">
        <v>116</v>
      </c>
      <c r="S145" s="18">
        <v>15</v>
      </c>
      <c r="T145" s="18">
        <v>151533</v>
      </c>
      <c r="U145" s="18">
        <v>321930</v>
      </c>
      <c r="V145" s="18">
        <v>170397</v>
      </c>
      <c r="W145" s="18">
        <v>46</v>
      </c>
      <c r="X145" s="18">
        <v>20594</v>
      </c>
      <c r="Y145" s="18">
        <v>865</v>
      </c>
      <c r="Z145" s="18">
        <v>8940</v>
      </c>
      <c r="AA145" s="18">
        <v>145124</v>
      </c>
    </row>
    <row r="146" spans="1:27">
      <c r="A146" s="18">
        <v>1382</v>
      </c>
      <c r="B146" s="18">
        <v>4</v>
      </c>
      <c r="C146" s="18" t="s">
        <v>418</v>
      </c>
      <c r="D146" s="18" t="s">
        <v>417</v>
      </c>
      <c r="E146" s="18">
        <v>30</v>
      </c>
      <c r="F146" s="18">
        <v>1023</v>
      </c>
      <c r="G146" s="18">
        <v>865</v>
      </c>
      <c r="H146" s="18">
        <v>158</v>
      </c>
      <c r="I146" s="18">
        <v>859</v>
      </c>
      <c r="J146" s="18">
        <v>158</v>
      </c>
      <c r="K146" s="18">
        <v>6</v>
      </c>
      <c r="L146" s="18">
        <v>0</v>
      </c>
      <c r="M146" s="18">
        <v>50545</v>
      </c>
      <c r="N146" s="18">
        <v>141005</v>
      </c>
      <c r="O146" s="18">
        <v>63543</v>
      </c>
      <c r="P146" s="18">
        <v>195507</v>
      </c>
      <c r="Q146" s="18">
        <v>211005</v>
      </c>
      <c r="R146" s="18">
        <v>116</v>
      </c>
      <c r="S146" s="18">
        <v>15</v>
      </c>
      <c r="T146" s="18">
        <v>151533</v>
      </c>
      <c r="U146" s="18">
        <v>321930</v>
      </c>
      <c r="V146" s="18">
        <v>170397</v>
      </c>
      <c r="W146" s="18">
        <v>46</v>
      </c>
      <c r="X146" s="18">
        <v>20594</v>
      </c>
      <c r="Y146" s="18">
        <v>865</v>
      </c>
      <c r="Z146" s="18">
        <v>8940</v>
      </c>
      <c r="AA146" s="18">
        <v>145124</v>
      </c>
    </row>
    <row r="147" spans="1:27">
      <c r="A147" s="18">
        <v>1382</v>
      </c>
      <c r="B147" s="18">
        <v>2</v>
      </c>
      <c r="C147" s="18" t="s">
        <v>419</v>
      </c>
      <c r="D147" s="18" t="s">
        <v>420</v>
      </c>
      <c r="E147" s="18">
        <v>1002</v>
      </c>
      <c r="F147" s="18">
        <v>73758</v>
      </c>
      <c r="G147" s="18">
        <v>67281</v>
      </c>
      <c r="H147" s="18">
        <v>6477</v>
      </c>
      <c r="I147" s="18">
        <v>66636</v>
      </c>
      <c r="J147" s="18">
        <v>6466</v>
      </c>
      <c r="K147" s="18">
        <v>645</v>
      </c>
      <c r="L147" s="18">
        <v>11</v>
      </c>
      <c r="M147" s="18">
        <v>2503877</v>
      </c>
      <c r="N147" s="18">
        <v>13886536</v>
      </c>
      <c r="O147" s="18">
        <v>2784964</v>
      </c>
      <c r="P147" s="18">
        <v>20452757</v>
      </c>
      <c r="Q147" s="18">
        <v>26901794</v>
      </c>
      <c r="R147" s="18">
        <v>840753</v>
      </c>
      <c r="S147" s="18">
        <v>76924</v>
      </c>
      <c r="T147" s="18">
        <v>14384679</v>
      </c>
      <c r="U147" s="18">
        <v>21658249</v>
      </c>
      <c r="V147" s="18">
        <v>7273570</v>
      </c>
      <c r="W147" s="18">
        <v>10700</v>
      </c>
      <c r="X147" s="18">
        <v>1139143</v>
      </c>
      <c r="Y147" s="18">
        <v>135133</v>
      </c>
      <c r="Z147" s="18">
        <v>833092</v>
      </c>
      <c r="AA147" s="18">
        <v>877145</v>
      </c>
    </row>
    <row r="148" spans="1:27">
      <c r="A148" s="18">
        <v>1382</v>
      </c>
      <c r="B148" s="18">
        <v>3</v>
      </c>
      <c r="C148" s="18" t="s">
        <v>421</v>
      </c>
      <c r="D148" s="18" t="s">
        <v>422</v>
      </c>
      <c r="E148" s="18">
        <v>284</v>
      </c>
      <c r="F148" s="18">
        <v>20329</v>
      </c>
      <c r="G148" s="18">
        <v>17521</v>
      </c>
      <c r="H148" s="18">
        <v>2808</v>
      </c>
      <c r="I148" s="18">
        <v>17215</v>
      </c>
      <c r="J148" s="18">
        <v>2802</v>
      </c>
      <c r="K148" s="18">
        <v>306</v>
      </c>
      <c r="L148" s="18">
        <v>6</v>
      </c>
      <c r="M148" s="18">
        <v>683320</v>
      </c>
      <c r="N148" s="18">
        <v>2496957</v>
      </c>
      <c r="O148" s="18">
        <v>302282</v>
      </c>
      <c r="P148" s="18">
        <v>4111948</v>
      </c>
      <c r="Q148" s="18">
        <v>4293866</v>
      </c>
      <c r="R148" s="18">
        <v>86429</v>
      </c>
      <c r="S148" s="18">
        <v>9647</v>
      </c>
      <c r="T148" s="18">
        <v>2589215</v>
      </c>
      <c r="U148" s="18">
        <v>4876161</v>
      </c>
      <c r="V148" s="18">
        <v>2286946</v>
      </c>
      <c r="W148" s="18">
        <v>8684</v>
      </c>
      <c r="X148" s="18">
        <v>167410</v>
      </c>
      <c r="Y148" s="18">
        <v>12552</v>
      </c>
      <c r="Z148" s="18">
        <v>316165</v>
      </c>
      <c r="AA148" s="18">
        <v>180150</v>
      </c>
    </row>
    <row r="149" spans="1:27">
      <c r="A149" s="18">
        <v>1382</v>
      </c>
      <c r="B149" s="18">
        <v>4</v>
      </c>
      <c r="C149" s="18" t="s">
        <v>423</v>
      </c>
      <c r="D149" s="18" t="s">
        <v>422</v>
      </c>
      <c r="E149" s="18">
        <v>284</v>
      </c>
      <c r="F149" s="18">
        <v>20329</v>
      </c>
      <c r="G149" s="18">
        <v>17521</v>
      </c>
      <c r="H149" s="18">
        <v>2808</v>
      </c>
      <c r="I149" s="18">
        <v>17215</v>
      </c>
      <c r="J149" s="18">
        <v>2802</v>
      </c>
      <c r="K149" s="18">
        <v>306</v>
      </c>
      <c r="L149" s="18">
        <v>6</v>
      </c>
      <c r="M149" s="18">
        <v>683320</v>
      </c>
      <c r="N149" s="18">
        <v>2496957</v>
      </c>
      <c r="O149" s="18">
        <v>302282</v>
      </c>
      <c r="P149" s="18">
        <v>4111948</v>
      </c>
      <c r="Q149" s="18">
        <v>4293866</v>
      </c>
      <c r="R149" s="18">
        <v>86429</v>
      </c>
      <c r="S149" s="18">
        <v>9647</v>
      </c>
      <c r="T149" s="18">
        <v>2589215</v>
      </c>
      <c r="U149" s="18">
        <v>4876161</v>
      </c>
      <c r="V149" s="18">
        <v>2286946</v>
      </c>
      <c r="W149" s="18">
        <v>8684</v>
      </c>
      <c r="X149" s="18">
        <v>167410</v>
      </c>
      <c r="Y149" s="18">
        <v>12552</v>
      </c>
      <c r="Z149" s="18">
        <v>316165</v>
      </c>
      <c r="AA149" s="18">
        <v>180150</v>
      </c>
    </row>
    <row r="150" spans="1:27">
      <c r="A150" s="18">
        <v>1382</v>
      </c>
      <c r="B150" s="18">
        <v>3</v>
      </c>
      <c r="C150" s="18" t="s">
        <v>424</v>
      </c>
      <c r="D150" s="18" t="s">
        <v>425</v>
      </c>
      <c r="E150" s="18">
        <v>31</v>
      </c>
      <c r="F150" s="18">
        <v>3677</v>
      </c>
      <c r="G150" s="18">
        <v>3518</v>
      </c>
      <c r="H150" s="18">
        <v>159</v>
      </c>
      <c r="I150" s="18">
        <v>3514</v>
      </c>
      <c r="J150" s="18">
        <v>159</v>
      </c>
      <c r="K150" s="18">
        <v>4</v>
      </c>
      <c r="L150" s="18">
        <v>0</v>
      </c>
      <c r="M150" s="18">
        <v>174156</v>
      </c>
      <c r="N150" s="18">
        <v>471432</v>
      </c>
      <c r="O150" s="18">
        <v>94066</v>
      </c>
      <c r="P150" s="18">
        <v>926100</v>
      </c>
      <c r="Q150" s="18">
        <v>950216</v>
      </c>
      <c r="R150" s="18">
        <v>79294</v>
      </c>
      <c r="S150" s="18">
        <v>8208</v>
      </c>
      <c r="T150" s="18">
        <v>508194</v>
      </c>
      <c r="U150" s="18">
        <v>973665</v>
      </c>
      <c r="V150" s="18">
        <v>465471</v>
      </c>
      <c r="W150" s="18">
        <v>49</v>
      </c>
      <c r="X150" s="18">
        <v>55107</v>
      </c>
      <c r="Y150" s="18">
        <v>11843</v>
      </c>
      <c r="Z150" s="18">
        <v>60286</v>
      </c>
      <c r="AA150" s="18">
        <v>47749</v>
      </c>
    </row>
    <row r="151" spans="1:27">
      <c r="A151" s="18">
        <v>1382</v>
      </c>
      <c r="B151" s="18">
        <v>4</v>
      </c>
      <c r="C151" s="18" t="s">
        <v>426</v>
      </c>
      <c r="D151" s="18" t="s">
        <v>425</v>
      </c>
      <c r="E151" s="18">
        <v>31</v>
      </c>
      <c r="F151" s="18">
        <v>3677</v>
      </c>
      <c r="G151" s="18">
        <v>3518</v>
      </c>
      <c r="H151" s="18">
        <v>159</v>
      </c>
      <c r="I151" s="18">
        <v>3514</v>
      </c>
      <c r="J151" s="18">
        <v>159</v>
      </c>
      <c r="K151" s="18">
        <v>4</v>
      </c>
      <c r="L151" s="18">
        <v>0</v>
      </c>
      <c r="M151" s="18">
        <v>174156</v>
      </c>
      <c r="N151" s="18">
        <v>471432</v>
      </c>
      <c r="O151" s="18">
        <v>94066</v>
      </c>
      <c r="P151" s="18">
        <v>926100</v>
      </c>
      <c r="Q151" s="18">
        <v>950216</v>
      </c>
      <c r="R151" s="18">
        <v>79294</v>
      </c>
      <c r="S151" s="18">
        <v>8208</v>
      </c>
      <c r="T151" s="18">
        <v>508194</v>
      </c>
      <c r="U151" s="18">
        <v>973665</v>
      </c>
      <c r="V151" s="18">
        <v>465471</v>
      </c>
      <c r="W151" s="18">
        <v>49</v>
      </c>
      <c r="X151" s="18">
        <v>55107</v>
      </c>
      <c r="Y151" s="18">
        <v>11843</v>
      </c>
      <c r="Z151" s="18">
        <v>60286</v>
      </c>
      <c r="AA151" s="18">
        <v>47749</v>
      </c>
    </row>
    <row r="152" spans="1:27">
      <c r="A152" s="18">
        <v>1382</v>
      </c>
      <c r="B152" s="18">
        <v>3</v>
      </c>
      <c r="C152" s="18" t="s">
        <v>427</v>
      </c>
      <c r="D152" s="18" t="s">
        <v>428</v>
      </c>
      <c r="E152" s="18">
        <v>220</v>
      </c>
      <c r="F152" s="18">
        <v>12529</v>
      </c>
      <c r="G152" s="18">
        <v>11880</v>
      </c>
      <c r="H152" s="18">
        <v>649</v>
      </c>
      <c r="I152" s="18">
        <v>11816</v>
      </c>
      <c r="J152" s="18">
        <v>646</v>
      </c>
      <c r="K152" s="18">
        <v>64</v>
      </c>
      <c r="L152" s="18">
        <v>3</v>
      </c>
      <c r="M152" s="18">
        <v>379479</v>
      </c>
      <c r="N152" s="18">
        <v>3569114</v>
      </c>
      <c r="O152" s="18">
        <v>442636</v>
      </c>
      <c r="P152" s="18">
        <v>5057368</v>
      </c>
      <c r="Q152" s="18">
        <v>5648626</v>
      </c>
      <c r="R152" s="18">
        <v>338427</v>
      </c>
      <c r="S152" s="18">
        <v>38376</v>
      </c>
      <c r="T152" s="18">
        <v>3678071</v>
      </c>
      <c r="U152" s="18">
        <v>5223698</v>
      </c>
      <c r="V152" s="18">
        <v>1545627</v>
      </c>
      <c r="W152" s="18">
        <v>461</v>
      </c>
      <c r="X152" s="18">
        <v>112201</v>
      </c>
      <c r="Y152" s="18">
        <v>39068</v>
      </c>
      <c r="Z152" s="18">
        <v>374901</v>
      </c>
      <c r="AA152" s="18">
        <v>253157</v>
      </c>
    </row>
    <row r="153" spans="1:27">
      <c r="A153" s="18">
        <v>1382</v>
      </c>
      <c r="B153" s="18">
        <v>4</v>
      </c>
      <c r="C153" s="18" t="s">
        <v>429</v>
      </c>
      <c r="D153" s="18" t="s">
        <v>430</v>
      </c>
      <c r="E153" s="18">
        <v>220</v>
      </c>
      <c r="F153" s="18">
        <v>12529</v>
      </c>
      <c r="G153" s="18">
        <v>11880</v>
      </c>
      <c r="H153" s="18">
        <v>649</v>
      </c>
      <c r="I153" s="18">
        <v>11816</v>
      </c>
      <c r="J153" s="18">
        <v>646</v>
      </c>
      <c r="K153" s="18">
        <v>64</v>
      </c>
      <c r="L153" s="18">
        <v>3</v>
      </c>
      <c r="M153" s="18">
        <v>379479</v>
      </c>
      <c r="N153" s="18">
        <v>3569114</v>
      </c>
      <c r="O153" s="18">
        <v>442636</v>
      </c>
      <c r="P153" s="18">
        <v>5057368</v>
      </c>
      <c r="Q153" s="18">
        <v>5648626</v>
      </c>
      <c r="R153" s="18">
        <v>338427</v>
      </c>
      <c r="S153" s="18">
        <v>38376</v>
      </c>
      <c r="T153" s="18">
        <v>3678071</v>
      </c>
      <c r="U153" s="18">
        <v>5223698</v>
      </c>
      <c r="V153" s="18">
        <v>1545627</v>
      </c>
      <c r="W153" s="18">
        <v>461</v>
      </c>
      <c r="X153" s="18">
        <v>112201</v>
      </c>
      <c r="Y153" s="18">
        <v>39068</v>
      </c>
      <c r="Z153" s="18">
        <v>374901</v>
      </c>
      <c r="AA153" s="18">
        <v>253157</v>
      </c>
    </row>
    <row r="154" spans="1:27">
      <c r="A154" s="18">
        <v>1382</v>
      </c>
      <c r="B154" s="18">
        <v>3</v>
      </c>
      <c r="C154" s="18" t="s">
        <v>431</v>
      </c>
      <c r="D154" s="18" t="s">
        <v>432</v>
      </c>
      <c r="E154" s="18">
        <v>104</v>
      </c>
      <c r="F154" s="18">
        <v>6510</v>
      </c>
      <c r="G154" s="18">
        <v>5751</v>
      </c>
      <c r="H154" s="18">
        <v>759</v>
      </c>
      <c r="I154" s="18">
        <v>5685</v>
      </c>
      <c r="J154" s="18">
        <v>759</v>
      </c>
      <c r="K154" s="18">
        <v>66</v>
      </c>
      <c r="L154" s="18">
        <v>0</v>
      </c>
      <c r="M154" s="18">
        <v>163429</v>
      </c>
      <c r="N154" s="18">
        <v>599723</v>
      </c>
      <c r="O154" s="18">
        <v>178218</v>
      </c>
      <c r="P154" s="18">
        <v>1053346</v>
      </c>
      <c r="Q154" s="18">
        <v>1277445</v>
      </c>
      <c r="R154" s="18">
        <v>22199</v>
      </c>
      <c r="S154" s="18">
        <v>2669</v>
      </c>
      <c r="T154" s="18">
        <v>641880</v>
      </c>
      <c r="U154" s="18">
        <v>1061838</v>
      </c>
      <c r="V154" s="18">
        <v>419957</v>
      </c>
      <c r="W154" s="18">
        <v>415</v>
      </c>
      <c r="X154" s="18">
        <v>40347</v>
      </c>
      <c r="Y154" s="18">
        <v>3615</v>
      </c>
      <c r="Z154" s="18">
        <v>3546</v>
      </c>
      <c r="AA154" s="18">
        <v>73292</v>
      </c>
    </row>
    <row r="155" spans="1:27">
      <c r="A155" s="18">
        <v>1382</v>
      </c>
      <c r="B155" s="18">
        <v>4</v>
      </c>
      <c r="C155" s="18" t="s">
        <v>433</v>
      </c>
      <c r="D155" s="18" t="s">
        <v>432</v>
      </c>
      <c r="E155" s="18">
        <v>104</v>
      </c>
      <c r="F155" s="18">
        <v>6510</v>
      </c>
      <c r="G155" s="18">
        <v>5751</v>
      </c>
      <c r="H155" s="18">
        <v>759</v>
      </c>
      <c r="I155" s="18">
        <v>5685</v>
      </c>
      <c r="J155" s="18">
        <v>759</v>
      </c>
      <c r="K155" s="18">
        <v>66</v>
      </c>
      <c r="L155" s="18">
        <v>0</v>
      </c>
      <c r="M155" s="18">
        <v>163429</v>
      </c>
      <c r="N155" s="18">
        <v>599723</v>
      </c>
      <c r="O155" s="18">
        <v>178218</v>
      </c>
      <c r="P155" s="18">
        <v>1053346</v>
      </c>
      <c r="Q155" s="18">
        <v>1277445</v>
      </c>
      <c r="R155" s="18">
        <v>22199</v>
      </c>
      <c r="S155" s="18">
        <v>2669</v>
      </c>
      <c r="T155" s="18">
        <v>641880</v>
      </c>
      <c r="U155" s="18">
        <v>1061838</v>
      </c>
      <c r="V155" s="18">
        <v>419957</v>
      </c>
      <c r="W155" s="18">
        <v>415</v>
      </c>
      <c r="X155" s="18">
        <v>40347</v>
      </c>
      <c r="Y155" s="18">
        <v>3615</v>
      </c>
      <c r="Z155" s="18">
        <v>3546</v>
      </c>
      <c r="AA155" s="18">
        <v>73292</v>
      </c>
    </row>
    <row r="156" spans="1:27">
      <c r="A156" s="18">
        <v>1382</v>
      </c>
      <c r="B156" s="18">
        <v>3</v>
      </c>
      <c r="C156" s="18" t="s">
        <v>434</v>
      </c>
      <c r="D156" s="18" t="s">
        <v>435</v>
      </c>
      <c r="E156" s="18">
        <v>329</v>
      </c>
      <c r="F156" s="18">
        <v>27891</v>
      </c>
      <c r="G156" s="18">
        <v>26264</v>
      </c>
      <c r="H156" s="18">
        <v>1627</v>
      </c>
      <c r="I156" s="18">
        <v>26067</v>
      </c>
      <c r="J156" s="18">
        <v>1625</v>
      </c>
      <c r="K156" s="18">
        <v>197</v>
      </c>
      <c r="L156" s="18">
        <v>2</v>
      </c>
      <c r="M156" s="18">
        <v>999067</v>
      </c>
      <c r="N156" s="18">
        <v>6146832</v>
      </c>
      <c r="O156" s="18">
        <v>1427780</v>
      </c>
      <c r="P156" s="18">
        <v>8288823</v>
      </c>
      <c r="Q156" s="18">
        <v>13282770</v>
      </c>
      <c r="R156" s="18">
        <v>303440</v>
      </c>
      <c r="S156" s="18">
        <v>16657</v>
      </c>
      <c r="T156" s="18">
        <v>6324337</v>
      </c>
      <c r="U156" s="18">
        <v>8476745</v>
      </c>
      <c r="V156" s="18">
        <v>2152408</v>
      </c>
      <c r="W156" s="18">
        <v>1000</v>
      </c>
      <c r="X156" s="18">
        <v>737988</v>
      </c>
      <c r="Y156" s="18">
        <v>65550</v>
      </c>
      <c r="Z156" s="18">
        <v>24591</v>
      </c>
      <c r="AA156" s="18">
        <v>248742</v>
      </c>
    </row>
    <row r="157" spans="1:27">
      <c r="A157" s="18">
        <v>1382</v>
      </c>
      <c r="B157" s="18">
        <v>4</v>
      </c>
      <c r="C157" s="18" t="s">
        <v>436</v>
      </c>
      <c r="D157" s="18" t="s">
        <v>435</v>
      </c>
      <c r="E157" s="18">
        <v>329</v>
      </c>
      <c r="F157" s="18">
        <v>27891</v>
      </c>
      <c r="G157" s="18">
        <v>26264</v>
      </c>
      <c r="H157" s="18">
        <v>1627</v>
      </c>
      <c r="I157" s="18">
        <v>26067</v>
      </c>
      <c r="J157" s="18">
        <v>1625</v>
      </c>
      <c r="K157" s="18">
        <v>197</v>
      </c>
      <c r="L157" s="18">
        <v>2</v>
      </c>
      <c r="M157" s="18">
        <v>999067</v>
      </c>
      <c r="N157" s="18">
        <v>6146832</v>
      </c>
      <c r="O157" s="18">
        <v>1427780</v>
      </c>
      <c r="P157" s="18">
        <v>8288823</v>
      </c>
      <c r="Q157" s="18">
        <v>13282770</v>
      </c>
      <c r="R157" s="18">
        <v>303440</v>
      </c>
      <c r="S157" s="18">
        <v>16657</v>
      </c>
      <c r="T157" s="18">
        <v>6324337</v>
      </c>
      <c r="U157" s="18">
        <v>8476745</v>
      </c>
      <c r="V157" s="18">
        <v>2152408</v>
      </c>
      <c r="W157" s="18">
        <v>1000</v>
      </c>
      <c r="X157" s="18">
        <v>737988</v>
      </c>
      <c r="Y157" s="18">
        <v>65550</v>
      </c>
      <c r="Z157" s="18">
        <v>24591</v>
      </c>
      <c r="AA157" s="18">
        <v>248742</v>
      </c>
    </row>
    <row r="158" spans="1:27">
      <c r="A158" s="18">
        <v>1382</v>
      </c>
      <c r="B158" s="18">
        <v>3</v>
      </c>
      <c r="C158" s="18" t="s">
        <v>437</v>
      </c>
      <c r="D158" s="18" t="s">
        <v>438</v>
      </c>
      <c r="E158" s="18">
        <v>34</v>
      </c>
      <c r="F158" s="18">
        <v>2822</v>
      </c>
      <c r="G158" s="18">
        <v>2347</v>
      </c>
      <c r="H158" s="18">
        <v>475</v>
      </c>
      <c r="I158" s="18">
        <v>2339</v>
      </c>
      <c r="J158" s="18">
        <v>475</v>
      </c>
      <c r="K158" s="18">
        <v>8</v>
      </c>
      <c r="L158" s="18">
        <v>0</v>
      </c>
      <c r="M158" s="18">
        <v>104426</v>
      </c>
      <c r="N158" s="18">
        <v>602478</v>
      </c>
      <c r="O158" s="18">
        <v>339981</v>
      </c>
      <c r="P158" s="18">
        <v>1015171</v>
      </c>
      <c r="Q158" s="18">
        <v>1448870</v>
      </c>
      <c r="R158" s="18">
        <v>10964</v>
      </c>
      <c r="S158" s="18">
        <v>1367</v>
      </c>
      <c r="T158" s="18">
        <v>642982</v>
      </c>
      <c r="U158" s="18">
        <v>1046143</v>
      </c>
      <c r="V158" s="18">
        <v>403161</v>
      </c>
      <c r="W158" s="18">
        <v>91</v>
      </c>
      <c r="X158" s="18">
        <v>26089</v>
      </c>
      <c r="Y158" s="18">
        <v>2504</v>
      </c>
      <c r="Z158" s="18">
        <v>53603</v>
      </c>
      <c r="AA158" s="18">
        <v>74054</v>
      </c>
    </row>
    <row r="159" spans="1:27">
      <c r="A159" s="18">
        <v>1382</v>
      </c>
      <c r="B159" s="18">
        <v>4</v>
      </c>
      <c r="C159" s="18" t="s">
        <v>439</v>
      </c>
      <c r="D159" s="18" t="s">
        <v>438</v>
      </c>
      <c r="E159" s="18">
        <v>34</v>
      </c>
      <c r="F159" s="18">
        <v>2822</v>
      </c>
      <c r="G159" s="18">
        <v>2347</v>
      </c>
      <c r="H159" s="18">
        <v>475</v>
      </c>
      <c r="I159" s="18">
        <v>2339</v>
      </c>
      <c r="J159" s="18">
        <v>475</v>
      </c>
      <c r="K159" s="18">
        <v>8</v>
      </c>
      <c r="L159" s="18">
        <v>0</v>
      </c>
      <c r="M159" s="18">
        <v>104426</v>
      </c>
      <c r="N159" s="18">
        <v>602478</v>
      </c>
      <c r="O159" s="18">
        <v>339981</v>
      </c>
      <c r="P159" s="18">
        <v>1015171</v>
      </c>
      <c r="Q159" s="18">
        <v>1448870</v>
      </c>
      <c r="R159" s="18">
        <v>10964</v>
      </c>
      <c r="S159" s="18">
        <v>1367</v>
      </c>
      <c r="T159" s="18">
        <v>642982</v>
      </c>
      <c r="U159" s="18">
        <v>1046143</v>
      </c>
      <c r="V159" s="18">
        <v>403161</v>
      </c>
      <c r="W159" s="18">
        <v>91</v>
      </c>
      <c r="X159" s="18">
        <v>26089</v>
      </c>
      <c r="Y159" s="18">
        <v>2504</v>
      </c>
      <c r="Z159" s="18">
        <v>53603</v>
      </c>
      <c r="AA159" s="18">
        <v>74054</v>
      </c>
    </row>
    <row r="160" spans="1:27">
      <c r="A160" s="18">
        <v>1382</v>
      </c>
      <c r="B160" s="18">
        <v>2</v>
      </c>
      <c r="C160" s="18" t="s">
        <v>440</v>
      </c>
      <c r="D160" s="18" t="s">
        <v>441</v>
      </c>
      <c r="E160" s="18">
        <v>1529</v>
      </c>
      <c r="F160" s="18">
        <v>80696</v>
      </c>
      <c r="G160" s="18">
        <v>76496</v>
      </c>
      <c r="H160" s="18">
        <v>4200</v>
      </c>
      <c r="I160" s="18">
        <v>75377</v>
      </c>
      <c r="J160" s="18">
        <v>4192</v>
      </c>
      <c r="K160" s="18">
        <v>1119</v>
      </c>
      <c r="L160" s="18">
        <v>8</v>
      </c>
      <c r="M160" s="18">
        <v>2861217</v>
      </c>
      <c r="N160" s="18">
        <v>11691941</v>
      </c>
      <c r="O160" s="18">
        <v>2673495</v>
      </c>
      <c r="P160" s="18">
        <v>18736512</v>
      </c>
      <c r="Q160" s="18">
        <v>24431187</v>
      </c>
      <c r="R160" s="18">
        <v>501161</v>
      </c>
      <c r="S160" s="18">
        <v>44506</v>
      </c>
      <c r="T160" s="18">
        <v>12309738</v>
      </c>
      <c r="U160" s="18">
        <v>22577299</v>
      </c>
      <c r="V160" s="18">
        <v>10267562</v>
      </c>
      <c r="W160" s="18">
        <v>108000</v>
      </c>
      <c r="X160" s="18">
        <v>822377</v>
      </c>
      <c r="Y160" s="18">
        <v>141159</v>
      </c>
      <c r="Z160" s="18">
        <v>4554202</v>
      </c>
      <c r="AA160" s="18">
        <v>2219578</v>
      </c>
    </row>
    <row r="161" spans="1:27">
      <c r="A161" s="18">
        <v>1382</v>
      </c>
      <c r="B161" s="18">
        <v>3</v>
      </c>
      <c r="C161" s="18" t="s">
        <v>442</v>
      </c>
      <c r="D161" s="18" t="s">
        <v>443</v>
      </c>
      <c r="E161" s="18">
        <v>826</v>
      </c>
      <c r="F161" s="18">
        <v>52080</v>
      </c>
      <c r="G161" s="18">
        <v>49171</v>
      </c>
      <c r="H161" s="18">
        <v>2909</v>
      </c>
      <c r="I161" s="18">
        <v>48457</v>
      </c>
      <c r="J161" s="18">
        <v>2904</v>
      </c>
      <c r="K161" s="18">
        <v>714</v>
      </c>
      <c r="L161" s="18">
        <v>5</v>
      </c>
      <c r="M161" s="18">
        <v>1814787</v>
      </c>
      <c r="N161" s="18">
        <v>7585541</v>
      </c>
      <c r="O161" s="18">
        <v>1425990</v>
      </c>
      <c r="P161" s="18">
        <v>12345135</v>
      </c>
      <c r="Q161" s="18">
        <v>16255159</v>
      </c>
      <c r="R161" s="18">
        <v>406510</v>
      </c>
      <c r="S161" s="18">
        <v>35099</v>
      </c>
      <c r="T161" s="18">
        <v>7973950</v>
      </c>
      <c r="U161" s="18">
        <v>15415249</v>
      </c>
      <c r="V161" s="18">
        <v>7441299</v>
      </c>
      <c r="W161" s="18">
        <v>32997</v>
      </c>
      <c r="X161" s="18">
        <v>588781</v>
      </c>
      <c r="Y161" s="18">
        <v>119091</v>
      </c>
      <c r="Z161" s="18">
        <v>4286235</v>
      </c>
      <c r="AA161" s="18">
        <v>1977145</v>
      </c>
    </row>
    <row r="162" spans="1:27">
      <c r="A162" s="18">
        <v>1382</v>
      </c>
      <c r="B162" s="18">
        <v>4</v>
      </c>
      <c r="C162" s="18" t="s">
        <v>444</v>
      </c>
      <c r="D162" s="18" t="s">
        <v>445</v>
      </c>
      <c r="E162" s="18">
        <v>41</v>
      </c>
      <c r="F162" s="18">
        <v>6611</v>
      </c>
      <c r="G162" s="18">
        <v>6362</v>
      </c>
      <c r="H162" s="18">
        <v>249</v>
      </c>
      <c r="I162" s="18">
        <v>6330</v>
      </c>
      <c r="J162" s="18">
        <v>249</v>
      </c>
      <c r="K162" s="18">
        <v>32</v>
      </c>
      <c r="L162" s="18">
        <v>0</v>
      </c>
      <c r="M162" s="18">
        <v>438288</v>
      </c>
      <c r="N162" s="18">
        <v>1801486</v>
      </c>
      <c r="O162" s="18">
        <v>191829</v>
      </c>
      <c r="P162" s="18">
        <v>2901410</v>
      </c>
      <c r="Q162" s="18">
        <v>4269369</v>
      </c>
      <c r="R162" s="18">
        <v>131762</v>
      </c>
      <c r="S162" s="18">
        <v>15988</v>
      </c>
      <c r="T162" s="18">
        <v>1929092</v>
      </c>
      <c r="U162" s="18">
        <v>5468838</v>
      </c>
      <c r="V162" s="18">
        <v>3539746</v>
      </c>
      <c r="W162" s="18">
        <v>5366</v>
      </c>
      <c r="X162" s="18">
        <v>136199</v>
      </c>
      <c r="Y162" s="18">
        <v>81236</v>
      </c>
      <c r="Z162" s="18">
        <v>3826969</v>
      </c>
      <c r="AA162" s="18">
        <v>1374037</v>
      </c>
    </row>
    <row r="163" spans="1:27">
      <c r="A163" s="18">
        <v>1382</v>
      </c>
      <c r="B163" s="18">
        <v>4</v>
      </c>
      <c r="C163" s="18" t="s">
        <v>446</v>
      </c>
      <c r="D163" s="18" t="s">
        <v>447</v>
      </c>
      <c r="E163" s="18">
        <v>6</v>
      </c>
      <c r="F163" s="18">
        <v>388</v>
      </c>
      <c r="G163" s="18">
        <v>349</v>
      </c>
      <c r="H163" s="18">
        <v>39</v>
      </c>
      <c r="I163" s="18">
        <v>341</v>
      </c>
      <c r="J163" s="18">
        <v>39</v>
      </c>
      <c r="K163" s="18">
        <v>8</v>
      </c>
      <c r="L163" s="18">
        <v>0</v>
      </c>
      <c r="M163" s="18">
        <v>11856</v>
      </c>
      <c r="N163" s="18">
        <v>13878</v>
      </c>
      <c r="O163" s="18">
        <v>0</v>
      </c>
      <c r="P163" s="18">
        <v>25933</v>
      </c>
      <c r="Q163" s="18">
        <v>68390</v>
      </c>
      <c r="R163" s="18">
        <v>0</v>
      </c>
      <c r="S163" s="18">
        <v>0</v>
      </c>
      <c r="T163" s="18">
        <v>14656</v>
      </c>
      <c r="U163" s="18">
        <v>31481</v>
      </c>
      <c r="V163" s="18">
        <v>16825</v>
      </c>
      <c r="W163" s="18">
        <v>0</v>
      </c>
      <c r="X163" s="18">
        <v>1075</v>
      </c>
      <c r="Y163" s="18">
        <v>331</v>
      </c>
      <c r="Z163" s="18">
        <v>8514</v>
      </c>
      <c r="AA163" s="18">
        <v>7707</v>
      </c>
    </row>
    <row r="164" spans="1:27">
      <c r="A164" s="18">
        <v>1382</v>
      </c>
      <c r="B164" s="18">
        <v>4</v>
      </c>
      <c r="C164" s="18" t="s">
        <v>448</v>
      </c>
      <c r="D164" s="18" t="s">
        <v>449</v>
      </c>
      <c r="E164" s="18">
        <v>249</v>
      </c>
      <c r="F164" s="18">
        <v>12213</v>
      </c>
      <c r="G164" s="18">
        <v>11295</v>
      </c>
      <c r="H164" s="18">
        <v>918</v>
      </c>
      <c r="I164" s="18">
        <v>11042</v>
      </c>
      <c r="J164" s="18">
        <v>918</v>
      </c>
      <c r="K164" s="18">
        <v>253</v>
      </c>
      <c r="L164" s="18">
        <v>0</v>
      </c>
      <c r="M164" s="18">
        <v>362504</v>
      </c>
      <c r="N164" s="18">
        <v>1110297</v>
      </c>
      <c r="O164" s="18">
        <v>96243</v>
      </c>
      <c r="P164" s="18">
        <v>2027008</v>
      </c>
      <c r="Q164" s="18">
        <v>2911599</v>
      </c>
      <c r="R164" s="18">
        <v>88702</v>
      </c>
      <c r="S164" s="18">
        <v>3959</v>
      </c>
      <c r="T164" s="18">
        <v>1187210</v>
      </c>
      <c r="U164" s="18">
        <v>2124761</v>
      </c>
      <c r="V164" s="18">
        <v>937551</v>
      </c>
      <c r="W164" s="18">
        <v>7188</v>
      </c>
      <c r="X164" s="18">
        <v>124098</v>
      </c>
      <c r="Y164" s="18">
        <v>11571</v>
      </c>
      <c r="Z164" s="18">
        <v>69096</v>
      </c>
      <c r="AA164" s="18">
        <v>163749</v>
      </c>
    </row>
    <row r="165" spans="1:27">
      <c r="A165" s="18">
        <v>1382</v>
      </c>
      <c r="B165" s="18">
        <v>4</v>
      </c>
      <c r="C165" s="18" t="s">
        <v>450</v>
      </c>
      <c r="D165" s="18" t="s">
        <v>451</v>
      </c>
      <c r="E165" s="18">
        <v>52</v>
      </c>
      <c r="F165" s="18">
        <v>3232</v>
      </c>
      <c r="G165" s="18">
        <v>3007</v>
      </c>
      <c r="H165" s="18">
        <v>225</v>
      </c>
      <c r="I165" s="18">
        <v>2974</v>
      </c>
      <c r="J165" s="18">
        <v>225</v>
      </c>
      <c r="K165" s="18">
        <v>33</v>
      </c>
      <c r="L165" s="18">
        <v>0</v>
      </c>
      <c r="M165" s="18">
        <v>99170</v>
      </c>
      <c r="N165" s="18">
        <v>241779</v>
      </c>
      <c r="O165" s="18">
        <v>14243</v>
      </c>
      <c r="P165" s="18">
        <v>466056</v>
      </c>
      <c r="Q165" s="18">
        <v>581457</v>
      </c>
      <c r="R165" s="18">
        <v>2230</v>
      </c>
      <c r="S165" s="18">
        <v>287</v>
      </c>
      <c r="T165" s="18">
        <v>261505</v>
      </c>
      <c r="U165" s="18">
        <v>484372</v>
      </c>
      <c r="V165" s="18">
        <v>222867</v>
      </c>
      <c r="W165" s="18">
        <v>2048</v>
      </c>
      <c r="X165" s="18">
        <v>15422</v>
      </c>
      <c r="Y165" s="18">
        <v>928</v>
      </c>
      <c r="Z165" s="18">
        <v>31719</v>
      </c>
      <c r="AA165" s="18">
        <v>21351</v>
      </c>
    </row>
    <row r="166" spans="1:27">
      <c r="A166" s="18">
        <v>1382</v>
      </c>
      <c r="B166" s="18">
        <v>4</v>
      </c>
      <c r="C166" s="18" t="s">
        <v>452</v>
      </c>
      <c r="D166" s="18" t="s">
        <v>453</v>
      </c>
      <c r="E166" s="18">
        <v>41</v>
      </c>
      <c r="F166" s="18">
        <v>2450</v>
      </c>
      <c r="G166" s="18">
        <v>2317</v>
      </c>
      <c r="H166" s="18">
        <v>133</v>
      </c>
      <c r="I166" s="18">
        <v>2245</v>
      </c>
      <c r="J166" s="18">
        <v>133</v>
      </c>
      <c r="K166" s="18">
        <v>72</v>
      </c>
      <c r="L166" s="18">
        <v>0</v>
      </c>
      <c r="M166" s="18">
        <v>58301</v>
      </c>
      <c r="N166" s="18">
        <v>199279</v>
      </c>
      <c r="O166" s="18">
        <v>37036</v>
      </c>
      <c r="P166" s="18">
        <v>401740</v>
      </c>
      <c r="Q166" s="18">
        <v>437257</v>
      </c>
      <c r="R166" s="18">
        <v>5748</v>
      </c>
      <c r="S166" s="18">
        <v>441</v>
      </c>
      <c r="T166" s="18">
        <v>211114</v>
      </c>
      <c r="U166" s="18">
        <v>414064</v>
      </c>
      <c r="V166" s="18">
        <v>202950</v>
      </c>
      <c r="W166" s="18">
        <v>352</v>
      </c>
      <c r="X166" s="18">
        <v>11758</v>
      </c>
      <c r="Y166" s="18">
        <v>483</v>
      </c>
      <c r="Z166" s="18">
        <v>85479</v>
      </c>
      <c r="AA166" s="18">
        <v>13115</v>
      </c>
    </row>
    <row r="167" spans="1:27">
      <c r="A167" s="18">
        <v>1382</v>
      </c>
      <c r="B167" s="18">
        <v>4</v>
      </c>
      <c r="C167" s="18" t="s">
        <v>454</v>
      </c>
      <c r="D167" s="18" t="s">
        <v>455</v>
      </c>
      <c r="E167" s="18">
        <v>118</v>
      </c>
      <c r="F167" s="18">
        <v>8751</v>
      </c>
      <c r="G167" s="18">
        <v>8377</v>
      </c>
      <c r="H167" s="18">
        <v>374</v>
      </c>
      <c r="I167" s="18">
        <v>8250</v>
      </c>
      <c r="J167" s="18">
        <v>370</v>
      </c>
      <c r="K167" s="18">
        <v>127</v>
      </c>
      <c r="L167" s="18">
        <v>4</v>
      </c>
      <c r="M167" s="18">
        <v>343881</v>
      </c>
      <c r="N167" s="18">
        <v>1193835</v>
      </c>
      <c r="O167" s="18">
        <v>181041</v>
      </c>
      <c r="P167" s="18">
        <v>1974079</v>
      </c>
      <c r="Q167" s="18">
        <v>2046064</v>
      </c>
      <c r="R167" s="18">
        <v>28254</v>
      </c>
      <c r="S167" s="18">
        <v>4031</v>
      </c>
      <c r="T167" s="18">
        <v>1231834</v>
      </c>
      <c r="U167" s="18">
        <v>2132031</v>
      </c>
      <c r="V167" s="18">
        <v>900198</v>
      </c>
      <c r="W167" s="18">
        <v>880</v>
      </c>
      <c r="X167" s="18">
        <v>63774</v>
      </c>
      <c r="Y167" s="18">
        <v>9356</v>
      </c>
      <c r="Z167" s="18">
        <v>161372</v>
      </c>
      <c r="AA167" s="18">
        <v>34860</v>
      </c>
    </row>
    <row r="168" spans="1:27">
      <c r="A168" s="18">
        <v>1382</v>
      </c>
      <c r="B168" s="18">
        <v>4</v>
      </c>
      <c r="C168" s="18" t="s">
        <v>456</v>
      </c>
      <c r="D168" s="18" t="s">
        <v>457</v>
      </c>
      <c r="E168" s="18">
        <v>4</v>
      </c>
      <c r="F168" s="18">
        <v>256</v>
      </c>
      <c r="G168" s="18">
        <v>221</v>
      </c>
      <c r="H168" s="18">
        <v>35</v>
      </c>
      <c r="I168" s="18">
        <v>218</v>
      </c>
      <c r="J168" s="18">
        <v>35</v>
      </c>
      <c r="K168" s="18">
        <v>3</v>
      </c>
      <c r="L168" s="18">
        <v>0</v>
      </c>
      <c r="M168" s="18">
        <v>5442</v>
      </c>
      <c r="N168" s="18">
        <v>27393</v>
      </c>
      <c r="O168" s="18">
        <v>0</v>
      </c>
      <c r="P168" s="18">
        <v>45348</v>
      </c>
      <c r="Q168" s="18">
        <v>45355</v>
      </c>
      <c r="R168" s="18">
        <v>0</v>
      </c>
      <c r="S168" s="18">
        <v>0</v>
      </c>
      <c r="T168" s="18">
        <v>27886</v>
      </c>
      <c r="U168" s="18">
        <v>45355</v>
      </c>
      <c r="V168" s="18">
        <v>17470</v>
      </c>
      <c r="W168" s="18">
        <v>706</v>
      </c>
      <c r="X168" s="18">
        <v>661</v>
      </c>
      <c r="Y168" s="18">
        <v>317</v>
      </c>
      <c r="Z168" s="18">
        <v>3447</v>
      </c>
      <c r="AA168" s="18">
        <v>14912</v>
      </c>
    </row>
    <row r="169" spans="1:27">
      <c r="A169" s="18">
        <v>1382</v>
      </c>
      <c r="B169" s="18">
        <v>4</v>
      </c>
      <c r="C169" s="18" t="s">
        <v>458</v>
      </c>
      <c r="D169" s="18" t="s">
        <v>459</v>
      </c>
      <c r="E169" s="18">
        <v>315</v>
      </c>
      <c r="F169" s="18">
        <v>18179</v>
      </c>
      <c r="G169" s="18">
        <v>17243</v>
      </c>
      <c r="H169" s="18">
        <v>936</v>
      </c>
      <c r="I169" s="18">
        <v>17057</v>
      </c>
      <c r="J169" s="18">
        <v>935</v>
      </c>
      <c r="K169" s="18">
        <v>186</v>
      </c>
      <c r="L169" s="18">
        <v>1</v>
      </c>
      <c r="M169" s="18">
        <v>495345</v>
      </c>
      <c r="N169" s="18">
        <v>2997595</v>
      </c>
      <c r="O169" s="18">
        <v>905598</v>
      </c>
      <c r="P169" s="18">
        <v>4503561</v>
      </c>
      <c r="Q169" s="18">
        <v>5895668</v>
      </c>
      <c r="R169" s="18">
        <v>149814</v>
      </c>
      <c r="S169" s="18">
        <v>10394</v>
      </c>
      <c r="T169" s="18">
        <v>3110654</v>
      </c>
      <c r="U169" s="18">
        <v>4714347</v>
      </c>
      <c r="V169" s="18">
        <v>1603693</v>
      </c>
      <c r="W169" s="18">
        <v>16456</v>
      </c>
      <c r="X169" s="18">
        <v>235795</v>
      </c>
      <c r="Y169" s="18">
        <v>14869</v>
      </c>
      <c r="Z169" s="18">
        <v>99639</v>
      </c>
      <c r="AA169" s="18">
        <v>347415</v>
      </c>
    </row>
    <row r="170" spans="1:27">
      <c r="A170" s="18">
        <v>1382</v>
      </c>
      <c r="B170" s="18">
        <v>3</v>
      </c>
      <c r="C170" s="18" t="s">
        <v>460</v>
      </c>
      <c r="D170" s="18" t="s">
        <v>461</v>
      </c>
      <c r="E170" s="18">
        <v>703</v>
      </c>
      <c r="F170" s="18">
        <v>28616</v>
      </c>
      <c r="G170" s="18">
        <v>27325</v>
      </c>
      <c r="H170" s="18">
        <v>1291</v>
      </c>
      <c r="I170" s="18">
        <v>26920</v>
      </c>
      <c r="J170" s="18">
        <v>1288</v>
      </c>
      <c r="K170" s="18">
        <v>405</v>
      </c>
      <c r="L170" s="18">
        <v>3</v>
      </c>
      <c r="M170" s="18">
        <v>1046430</v>
      </c>
      <c r="N170" s="18">
        <v>4106400</v>
      </c>
      <c r="O170" s="18">
        <v>1247505</v>
      </c>
      <c r="P170" s="18">
        <v>6391377</v>
      </c>
      <c r="Q170" s="18">
        <v>8176028</v>
      </c>
      <c r="R170" s="18">
        <v>94651</v>
      </c>
      <c r="S170" s="18">
        <v>9407</v>
      </c>
      <c r="T170" s="18">
        <v>4335787</v>
      </c>
      <c r="U170" s="18">
        <v>7162050</v>
      </c>
      <c r="V170" s="18">
        <v>2826263</v>
      </c>
      <c r="W170" s="18">
        <v>75003</v>
      </c>
      <c r="X170" s="18">
        <v>233596</v>
      </c>
      <c r="Y170" s="18">
        <v>22068</v>
      </c>
      <c r="Z170" s="18">
        <v>267968</v>
      </c>
      <c r="AA170" s="18">
        <v>242433</v>
      </c>
    </row>
    <row r="171" spans="1:27">
      <c r="A171" s="18">
        <v>1382</v>
      </c>
      <c r="B171" s="18">
        <v>4</v>
      </c>
      <c r="C171" s="18" t="s">
        <v>462</v>
      </c>
      <c r="D171" s="18" t="s">
        <v>463</v>
      </c>
      <c r="E171" s="18">
        <v>166</v>
      </c>
      <c r="F171" s="18">
        <v>6296</v>
      </c>
      <c r="G171" s="18">
        <v>6083</v>
      </c>
      <c r="H171" s="18">
        <v>213</v>
      </c>
      <c r="I171" s="18">
        <v>5985</v>
      </c>
      <c r="J171" s="18">
        <v>211</v>
      </c>
      <c r="K171" s="18">
        <v>98</v>
      </c>
      <c r="L171" s="18">
        <v>2</v>
      </c>
      <c r="M171" s="18">
        <v>171186</v>
      </c>
      <c r="N171" s="18">
        <v>578482</v>
      </c>
      <c r="O171" s="18">
        <v>46467</v>
      </c>
      <c r="P171" s="18">
        <v>988831</v>
      </c>
      <c r="Q171" s="18">
        <v>1435113</v>
      </c>
      <c r="R171" s="18">
        <v>19036</v>
      </c>
      <c r="S171" s="18">
        <v>2115</v>
      </c>
      <c r="T171" s="18">
        <v>614450</v>
      </c>
      <c r="U171" s="18">
        <v>1094833</v>
      </c>
      <c r="V171" s="18">
        <v>480382</v>
      </c>
      <c r="W171" s="18">
        <v>2084</v>
      </c>
      <c r="X171" s="18">
        <v>45162</v>
      </c>
      <c r="Y171" s="18">
        <v>3931</v>
      </c>
      <c r="Z171" s="18">
        <v>52990</v>
      </c>
      <c r="AA171" s="18">
        <v>39424</v>
      </c>
    </row>
    <row r="172" spans="1:27">
      <c r="A172" s="18">
        <v>1382</v>
      </c>
      <c r="B172" s="18">
        <v>4</v>
      </c>
      <c r="C172" s="18" t="s">
        <v>464</v>
      </c>
      <c r="D172" s="18" t="s">
        <v>465</v>
      </c>
      <c r="E172" s="18">
        <v>119</v>
      </c>
      <c r="F172" s="18">
        <v>6854</v>
      </c>
      <c r="G172" s="18">
        <v>6603</v>
      </c>
      <c r="H172" s="18">
        <v>251</v>
      </c>
      <c r="I172" s="18">
        <v>6518</v>
      </c>
      <c r="J172" s="18">
        <v>251</v>
      </c>
      <c r="K172" s="18">
        <v>85</v>
      </c>
      <c r="L172" s="18">
        <v>0</v>
      </c>
      <c r="M172" s="18">
        <v>251957</v>
      </c>
      <c r="N172" s="18">
        <v>621563</v>
      </c>
      <c r="O172" s="18">
        <v>41184</v>
      </c>
      <c r="P172" s="18">
        <v>1297580</v>
      </c>
      <c r="Q172" s="18">
        <v>1357899</v>
      </c>
      <c r="R172" s="18">
        <v>16306</v>
      </c>
      <c r="S172" s="18">
        <v>1995</v>
      </c>
      <c r="T172" s="18">
        <v>688067</v>
      </c>
      <c r="U172" s="18">
        <v>1407156</v>
      </c>
      <c r="V172" s="18">
        <v>719089</v>
      </c>
      <c r="W172" s="18">
        <v>61608</v>
      </c>
      <c r="X172" s="18">
        <v>31171</v>
      </c>
      <c r="Y172" s="18">
        <v>4301</v>
      </c>
      <c r="Z172" s="18">
        <v>-2412</v>
      </c>
      <c r="AA172" s="18">
        <v>81582</v>
      </c>
    </row>
    <row r="173" spans="1:27">
      <c r="A173" s="18">
        <v>1382</v>
      </c>
      <c r="B173" s="18">
        <v>4</v>
      </c>
      <c r="C173" s="18" t="s">
        <v>466</v>
      </c>
      <c r="D173" s="18" t="s">
        <v>467</v>
      </c>
      <c r="E173" s="18">
        <v>13</v>
      </c>
      <c r="F173" s="18">
        <v>467</v>
      </c>
      <c r="G173" s="18">
        <v>459</v>
      </c>
      <c r="H173" s="18">
        <v>8</v>
      </c>
      <c r="I173" s="18">
        <v>452</v>
      </c>
      <c r="J173" s="18">
        <v>8</v>
      </c>
      <c r="K173" s="18">
        <v>7</v>
      </c>
      <c r="L173" s="18">
        <v>0</v>
      </c>
      <c r="M173" s="18">
        <v>16297</v>
      </c>
      <c r="N173" s="18">
        <v>66674</v>
      </c>
      <c r="O173" s="18">
        <v>256</v>
      </c>
      <c r="P173" s="18">
        <v>111320</v>
      </c>
      <c r="Q173" s="18">
        <v>288288</v>
      </c>
      <c r="R173" s="18">
        <v>0</v>
      </c>
      <c r="S173" s="18">
        <v>0</v>
      </c>
      <c r="T173" s="18">
        <v>69815</v>
      </c>
      <c r="U173" s="18">
        <v>112039</v>
      </c>
      <c r="V173" s="18">
        <v>42224</v>
      </c>
      <c r="W173" s="18">
        <v>0</v>
      </c>
      <c r="X173" s="18">
        <v>3697</v>
      </c>
      <c r="Y173" s="18">
        <v>61</v>
      </c>
      <c r="Z173" s="18">
        <v>-680</v>
      </c>
      <c r="AA173" s="18">
        <v>1684</v>
      </c>
    </row>
    <row r="174" spans="1:27">
      <c r="A174" s="18">
        <v>1382</v>
      </c>
      <c r="B174" s="18">
        <v>4</v>
      </c>
      <c r="C174" s="18" t="s">
        <v>468</v>
      </c>
      <c r="D174" s="18" t="s">
        <v>469</v>
      </c>
      <c r="E174" s="18">
        <v>106</v>
      </c>
      <c r="F174" s="18">
        <v>5915</v>
      </c>
      <c r="G174" s="18">
        <v>5621</v>
      </c>
      <c r="H174" s="18">
        <v>294</v>
      </c>
      <c r="I174" s="18">
        <v>5554</v>
      </c>
      <c r="J174" s="18">
        <v>294</v>
      </c>
      <c r="K174" s="18">
        <v>67</v>
      </c>
      <c r="L174" s="18">
        <v>0</v>
      </c>
      <c r="M174" s="18">
        <v>285488</v>
      </c>
      <c r="N174" s="18">
        <v>1840347</v>
      </c>
      <c r="O174" s="18">
        <v>1045796</v>
      </c>
      <c r="P174" s="18">
        <v>2465656</v>
      </c>
      <c r="Q174" s="18">
        <v>2896804</v>
      </c>
      <c r="R174" s="18">
        <v>42653</v>
      </c>
      <c r="S174" s="18">
        <v>3268</v>
      </c>
      <c r="T174" s="18">
        <v>1899598</v>
      </c>
      <c r="U174" s="18">
        <v>2653789</v>
      </c>
      <c r="V174" s="18">
        <v>754191</v>
      </c>
      <c r="W174" s="18">
        <v>11017</v>
      </c>
      <c r="X174" s="18">
        <v>65944</v>
      </c>
      <c r="Y174" s="18">
        <v>7458</v>
      </c>
      <c r="Z174" s="18">
        <v>163198</v>
      </c>
      <c r="AA174" s="18">
        <v>53197</v>
      </c>
    </row>
    <row r="175" spans="1:27">
      <c r="A175" s="18">
        <v>1382</v>
      </c>
      <c r="B175" s="18">
        <v>4</v>
      </c>
      <c r="C175" s="18" t="s">
        <v>470</v>
      </c>
      <c r="D175" s="18" t="s">
        <v>471</v>
      </c>
      <c r="E175" s="18">
        <v>99</v>
      </c>
      <c r="F175" s="18">
        <v>3302</v>
      </c>
      <c r="G175" s="18">
        <v>3136</v>
      </c>
      <c r="H175" s="18">
        <v>166</v>
      </c>
      <c r="I175" s="18">
        <v>3076</v>
      </c>
      <c r="J175" s="18">
        <v>165</v>
      </c>
      <c r="K175" s="18">
        <v>60</v>
      </c>
      <c r="L175" s="18">
        <v>1</v>
      </c>
      <c r="M175" s="18">
        <v>129447</v>
      </c>
      <c r="N175" s="18">
        <v>374656</v>
      </c>
      <c r="O175" s="18">
        <v>64916</v>
      </c>
      <c r="P175" s="18">
        <v>667545</v>
      </c>
      <c r="Q175" s="18">
        <v>863254</v>
      </c>
      <c r="R175" s="18">
        <v>6317</v>
      </c>
      <c r="S175" s="18">
        <v>777</v>
      </c>
      <c r="T175" s="18">
        <v>408169</v>
      </c>
      <c r="U175" s="18">
        <v>730114</v>
      </c>
      <c r="V175" s="18">
        <v>321945</v>
      </c>
      <c r="W175" s="18">
        <v>3</v>
      </c>
      <c r="X175" s="18">
        <v>28218</v>
      </c>
      <c r="Y175" s="18">
        <v>1297</v>
      </c>
      <c r="Z175" s="18">
        <v>25266</v>
      </c>
      <c r="AA175" s="18">
        <v>-6635</v>
      </c>
    </row>
    <row r="176" spans="1:27">
      <c r="A176" s="18">
        <v>1382</v>
      </c>
      <c r="B176" s="18">
        <v>4</v>
      </c>
      <c r="C176" s="18" t="s">
        <v>472</v>
      </c>
      <c r="D176" s="18" t="s">
        <v>473</v>
      </c>
      <c r="E176" s="18">
        <v>31</v>
      </c>
      <c r="F176" s="18">
        <v>1359</v>
      </c>
      <c r="G176" s="18">
        <v>1216</v>
      </c>
      <c r="H176" s="18">
        <v>143</v>
      </c>
      <c r="I176" s="18">
        <v>1192</v>
      </c>
      <c r="J176" s="18">
        <v>143</v>
      </c>
      <c r="K176" s="18">
        <v>24</v>
      </c>
      <c r="L176" s="18">
        <v>0</v>
      </c>
      <c r="M176" s="18">
        <v>37285</v>
      </c>
      <c r="N176" s="18">
        <v>117347</v>
      </c>
      <c r="O176" s="18">
        <v>17697</v>
      </c>
      <c r="P176" s="18">
        <v>203172</v>
      </c>
      <c r="Q176" s="18">
        <v>208339</v>
      </c>
      <c r="R176" s="18">
        <v>7600</v>
      </c>
      <c r="S176" s="18">
        <v>914</v>
      </c>
      <c r="T176" s="18">
        <v>123972</v>
      </c>
      <c r="U176" s="18">
        <v>211639</v>
      </c>
      <c r="V176" s="18">
        <v>87667</v>
      </c>
      <c r="W176" s="18">
        <v>0</v>
      </c>
      <c r="X176" s="18">
        <v>18610</v>
      </c>
      <c r="Y176" s="18">
        <v>151</v>
      </c>
      <c r="Z176" s="18">
        <v>-5729</v>
      </c>
      <c r="AA176" s="18">
        <v>7418</v>
      </c>
    </row>
    <row r="177" spans="1:27">
      <c r="A177" s="18">
        <v>1382</v>
      </c>
      <c r="B177" s="18">
        <v>4</v>
      </c>
      <c r="C177" s="18" t="s">
        <v>474</v>
      </c>
      <c r="D177" s="18" t="s">
        <v>475</v>
      </c>
      <c r="E177" s="18">
        <v>169</v>
      </c>
      <c r="F177" s="18">
        <v>4423</v>
      </c>
      <c r="G177" s="18">
        <v>4207</v>
      </c>
      <c r="H177" s="18">
        <v>216</v>
      </c>
      <c r="I177" s="18">
        <v>4143</v>
      </c>
      <c r="J177" s="18">
        <v>216</v>
      </c>
      <c r="K177" s="18">
        <v>64</v>
      </c>
      <c r="L177" s="18">
        <v>0</v>
      </c>
      <c r="M177" s="18">
        <v>154770</v>
      </c>
      <c r="N177" s="18">
        <v>507331</v>
      </c>
      <c r="O177" s="18">
        <v>31189</v>
      </c>
      <c r="P177" s="18">
        <v>657272</v>
      </c>
      <c r="Q177" s="18">
        <v>1126331</v>
      </c>
      <c r="R177" s="18">
        <v>2739</v>
      </c>
      <c r="S177" s="18">
        <v>339</v>
      </c>
      <c r="T177" s="18">
        <v>531715</v>
      </c>
      <c r="U177" s="18">
        <v>952479</v>
      </c>
      <c r="V177" s="18">
        <v>420764</v>
      </c>
      <c r="W177" s="18">
        <v>290</v>
      </c>
      <c r="X177" s="18">
        <v>40793</v>
      </c>
      <c r="Y177" s="18">
        <v>4868</v>
      </c>
      <c r="Z177" s="18">
        <v>35335</v>
      </c>
      <c r="AA177" s="18">
        <v>65762</v>
      </c>
    </row>
    <row r="178" spans="1:27">
      <c r="A178" s="18">
        <v>1382</v>
      </c>
      <c r="B178" s="18">
        <v>2</v>
      </c>
      <c r="C178" s="18" t="s">
        <v>476</v>
      </c>
      <c r="D178" s="18" t="s">
        <v>477</v>
      </c>
      <c r="E178" s="18">
        <v>918</v>
      </c>
      <c r="F178" s="18">
        <v>120351</v>
      </c>
      <c r="G178" s="18">
        <v>112266</v>
      </c>
      <c r="H178" s="18">
        <v>8085</v>
      </c>
      <c r="I178" s="18">
        <v>111411</v>
      </c>
      <c r="J178" s="18">
        <v>8076</v>
      </c>
      <c r="K178" s="18">
        <v>855</v>
      </c>
      <c r="L178" s="18">
        <v>9</v>
      </c>
      <c r="M178" s="18">
        <v>4844721</v>
      </c>
      <c r="N178" s="18">
        <v>67095275</v>
      </c>
      <c r="O178" s="18">
        <v>10072053</v>
      </c>
      <c r="P178" s="18">
        <v>93979181</v>
      </c>
      <c r="Q178" s="18">
        <v>102640779</v>
      </c>
      <c r="R178" s="18">
        <v>531277</v>
      </c>
      <c r="S178" s="18">
        <v>60190</v>
      </c>
      <c r="T178" s="18">
        <v>68229624</v>
      </c>
      <c r="U178" s="18">
        <v>95315782</v>
      </c>
      <c r="V178" s="18">
        <v>27086158</v>
      </c>
      <c r="W178" s="18">
        <v>118645</v>
      </c>
      <c r="X178" s="18">
        <v>2096436</v>
      </c>
      <c r="Y178" s="18">
        <v>1018377</v>
      </c>
      <c r="Z178" s="18">
        <v>7340512</v>
      </c>
      <c r="AA178" s="18">
        <v>-3540254</v>
      </c>
    </row>
    <row r="179" spans="1:27">
      <c r="A179" s="18">
        <v>1382</v>
      </c>
      <c r="B179" s="18">
        <v>3</v>
      </c>
      <c r="C179" s="18" t="s">
        <v>478</v>
      </c>
      <c r="D179" s="18" t="s">
        <v>479</v>
      </c>
      <c r="E179" s="18">
        <v>54</v>
      </c>
      <c r="F179" s="18">
        <v>45906</v>
      </c>
      <c r="G179" s="18">
        <v>44191</v>
      </c>
      <c r="H179" s="18">
        <v>1715</v>
      </c>
      <c r="I179" s="18">
        <v>44177</v>
      </c>
      <c r="J179" s="18">
        <v>1715</v>
      </c>
      <c r="K179" s="18">
        <v>14</v>
      </c>
      <c r="L179" s="18">
        <v>0</v>
      </c>
      <c r="M179" s="18">
        <v>2880805</v>
      </c>
      <c r="N179" s="18">
        <v>53360767</v>
      </c>
      <c r="O179" s="18">
        <v>8821845</v>
      </c>
      <c r="P179" s="18">
        <v>73194912</v>
      </c>
      <c r="Q179" s="18">
        <v>71957922</v>
      </c>
      <c r="R179" s="18">
        <v>188699</v>
      </c>
      <c r="S179" s="18">
        <v>20093</v>
      </c>
      <c r="T179" s="18">
        <v>54032247</v>
      </c>
      <c r="U179" s="18">
        <v>73990291</v>
      </c>
      <c r="V179" s="18">
        <v>19958043</v>
      </c>
      <c r="W179" s="18">
        <v>42978</v>
      </c>
      <c r="X179" s="18">
        <v>1616452</v>
      </c>
      <c r="Y179" s="18">
        <v>907718</v>
      </c>
      <c r="Z179" s="18">
        <v>6050306</v>
      </c>
      <c r="AA179" s="18">
        <v>-4289033</v>
      </c>
    </row>
    <row r="180" spans="1:27">
      <c r="A180" s="18">
        <v>1382</v>
      </c>
      <c r="B180" s="18">
        <v>4</v>
      </c>
      <c r="C180" s="18" t="s">
        <v>480</v>
      </c>
      <c r="D180" s="18" t="s">
        <v>479</v>
      </c>
      <c r="E180" s="18">
        <v>54</v>
      </c>
      <c r="F180" s="18">
        <v>45906</v>
      </c>
      <c r="G180" s="18">
        <v>44191</v>
      </c>
      <c r="H180" s="18">
        <v>1715</v>
      </c>
      <c r="I180" s="18">
        <v>44177</v>
      </c>
      <c r="J180" s="18">
        <v>1715</v>
      </c>
      <c r="K180" s="18">
        <v>14</v>
      </c>
      <c r="L180" s="18">
        <v>0</v>
      </c>
      <c r="M180" s="18">
        <v>2880805</v>
      </c>
      <c r="N180" s="18">
        <v>53360767</v>
      </c>
      <c r="O180" s="18">
        <v>8821845</v>
      </c>
      <c r="P180" s="18">
        <v>73194912</v>
      </c>
      <c r="Q180" s="18">
        <v>71957922</v>
      </c>
      <c r="R180" s="18">
        <v>188699</v>
      </c>
      <c r="S180" s="18">
        <v>20093</v>
      </c>
      <c r="T180" s="18">
        <v>54032247</v>
      </c>
      <c r="U180" s="18">
        <v>73990291</v>
      </c>
      <c r="V180" s="18">
        <v>19958043</v>
      </c>
      <c r="W180" s="18">
        <v>42978</v>
      </c>
      <c r="X180" s="18">
        <v>1616452</v>
      </c>
      <c r="Y180" s="18">
        <v>907718</v>
      </c>
      <c r="Z180" s="18">
        <v>6050306</v>
      </c>
      <c r="AA180" s="18">
        <v>-4289033</v>
      </c>
    </row>
    <row r="181" spans="1:27">
      <c r="A181" s="18">
        <v>1382</v>
      </c>
      <c r="B181" s="18">
        <v>3</v>
      </c>
      <c r="C181" s="18" t="s">
        <v>481</v>
      </c>
      <c r="D181" s="18" t="s">
        <v>482</v>
      </c>
      <c r="E181" s="18">
        <v>80</v>
      </c>
      <c r="F181" s="18">
        <v>4985</v>
      </c>
      <c r="G181" s="18">
        <v>4820</v>
      </c>
      <c r="H181" s="18">
        <v>165</v>
      </c>
      <c r="I181" s="18">
        <v>4712</v>
      </c>
      <c r="J181" s="18">
        <v>165</v>
      </c>
      <c r="K181" s="18">
        <v>108</v>
      </c>
      <c r="L181" s="18">
        <v>0</v>
      </c>
      <c r="M181" s="18">
        <v>164450</v>
      </c>
      <c r="N181" s="18">
        <v>1724361</v>
      </c>
      <c r="O181" s="18">
        <v>30234</v>
      </c>
      <c r="P181" s="18">
        <v>2330006</v>
      </c>
      <c r="Q181" s="18">
        <v>6567615</v>
      </c>
      <c r="R181" s="18">
        <v>220703</v>
      </c>
      <c r="S181" s="18">
        <v>25323</v>
      </c>
      <c r="T181" s="18">
        <v>1771244</v>
      </c>
      <c r="U181" s="18">
        <v>2384643</v>
      </c>
      <c r="V181" s="18">
        <v>613399</v>
      </c>
      <c r="W181" s="18">
        <v>61881</v>
      </c>
      <c r="X181" s="18">
        <v>61861</v>
      </c>
      <c r="Y181" s="18">
        <v>1813</v>
      </c>
      <c r="Z181" s="18">
        <v>84620</v>
      </c>
      <c r="AA181" s="18">
        <v>36865</v>
      </c>
    </row>
    <row r="182" spans="1:27">
      <c r="A182" s="18">
        <v>1382</v>
      </c>
      <c r="B182" s="18">
        <v>4</v>
      </c>
      <c r="C182" s="18" t="s">
        <v>483</v>
      </c>
      <c r="D182" s="18" t="s">
        <v>482</v>
      </c>
      <c r="E182" s="18">
        <v>80</v>
      </c>
      <c r="F182" s="18">
        <v>4985</v>
      </c>
      <c r="G182" s="18">
        <v>4820</v>
      </c>
      <c r="H182" s="18">
        <v>165</v>
      </c>
      <c r="I182" s="18">
        <v>4712</v>
      </c>
      <c r="J182" s="18">
        <v>165</v>
      </c>
      <c r="K182" s="18">
        <v>108</v>
      </c>
      <c r="L182" s="18">
        <v>0</v>
      </c>
      <c r="M182" s="18">
        <v>164450</v>
      </c>
      <c r="N182" s="18">
        <v>1724361</v>
      </c>
      <c r="O182" s="18">
        <v>30234</v>
      </c>
      <c r="P182" s="18">
        <v>2330006</v>
      </c>
      <c r="Q182" s="18">
        <v>6567615</v>
      </c>
      <c r="R182" s="18">
        <v>220703</v>
      </c>
      <c r="S182" s="18">
        <v>25323</v>
      </c>
      <c r="T182" s="18">
        <v>1771244</v>
      </c>
      <c r="U182" s="18">
        <v>2384643</v>
      </c>
      <c r="V182" s="18">
        <v>613399</v>
      </c>
      <c r="W182" s="18">
        <v>61881</v>
      </c>
      <c r="X182" s="18">
        <v>61861</v>
      </c>
      <c r="Y182" s="18">
        <v>1813</v>
      </c>
      <c r="Z182" s="18">
        <v>84620</v>
      </c>
      <c r="AA182" s="18">
        <v>36865</v>
      </c>
    </row>
    <row r="183" spans="1:27">
      <c r="A183" s="18">
        <v>1382</v>
      </c>
      <c r="B183" s="18">
        <v>3</v>
      </c>
      <c r="C183" s="18" t="s">
        <v>484</v>
      </c>
      <c r="D183" s="18" t="s">
        <v>485</v>
      </c>
      <c r="E183" s="18">
        <v>784</v>
      </c>
      <c r="F183" s="18">
        <v>69460</v>
      </c>
      <c r="G183" s="18">
        <v>63255</v>
      </c>
      <c r="H183" s="18">
        <v>6205</v>
      </c>
      <c r="I183" s="18">
        <v>62522</v>
      </c>
      <c r="J183" s="18">
        <v>6196</v>
      </c>
      <c r="K183" s="18">
        <v>733</v>
      </c>
      <c r="L183" s="18">
        <v>9</v>
      </c>
      <c r="M183" s="18">
        <v>1799466</v>
      </c>
      <c r="N183" s="18">
        <v>12010148</v>
      </c>
      <c r="O183" s="18">
        <v>1219974</v>
      </c>
      <c r="P183" s="18">
        <v>18454263</v>
      </c>
      <c r="Q183" s="18">
        <v>24115241</v>
      </c>
      <c r="R183" s="18">
        <v>121874</v>
      </c>
      <c r="S183" s="18">
        <v>14774</v>
      </c>
      <c r="T183" s="18">
        <v>12426133</v>
      </c>
      <c r="U183" s="18">
        <v>18940849</v>
      </c>
      <c r="V183" s="18">
        <v>6514716</v>
      </c>
      <c r="W183" s="18">
        <v>13786</v>
      </c>
      <c r="X183" s="18">
        <v>418123</v>
      </c>
      <c r="Y183" s="18">
        <v>108845</v>
      </c>
      <c r="Z183" s="18">
        <v>1205586</v>
      </c>
      <c r="AA183" s="18">
        <v>711914</v>
      </c>
    </row>
    <row r="184" spans="1:27">
      <c r="A184" s="18">
        <v>1382</v>
      </c>
      <c r="B184" s="18">
        <v>4</v>
      </c>
      <c r="C184" s="18" t="s">
        <v>486</v>
      </c>
      <c r="D184" s="18" t="s">
        <v>485</v>
      </c>
      <c r="E184" s="18">
        <v>784</v>
      </c>
      <c r="F184" s="18">
        <v>69460</v>
      </c>
      <c r="G184" s="18">
        <v>63255</v>
      </c>
      <c r="H184" s="18">
        <v>6205</v>
      </c>
      <c r="I184" s="18">
        <v>62522</v>
      </c>
      <c r="J184" s="18">
        <v>6196</v>
      </c>
      <c r="K184" s="18">
        <v>733</v>
      </c>
      <c r="L184" s="18">
        <v>9</v>
      </c>
      <c r="M184" s="18">
        <v>1799466</v>
      </c>
      <c r="N184" s="18">
        <v>12010148</v>
      </c>
      <c r="O184" s="18">
        <v>1219974</v>
      </c>
      <c r="P184" s="18">
        <v>18454263</v>
      </c>
      <c r="Q184" s="18">
        <v>24115241</v>
      </c>
      <c r="R184" s="18">
        <v>121874</v>
      </c>
      <c r="S184" s="18">
        <v>14774</v>
      </c>
      <c r="T184" s="18">
        <v>12426133</v>
      </c>
      <c r="U184" s="18">
        <v>18940849</v>
      </c>
      <c r="V184" s="18">
        <v>6514716</v>
      </c>
      <c r="W184" s="18">
        <v>13786</v>
      </c>
      <c r="X184" s="18">
        <v>418123</v>
      </c>
      <c r="Y184" s="18">
        <v>108845</v>
      </c>
      <c r="Z184" s="18">
        <v>1205586</v>
      </c>
      <c r="AA184" s="18">
        <v>711914</v>
      </c>
    </row>
    <row r="185" spans="1:27">
      <c r="A185" s="18">
        <v>1382</v>
      </c>
      <c r="B185" s="18">
        <v>2</v>
      </c>
      <c r="C185" s="18" t="s">
        <v>487</v>
      </c>
      <c r="D185" s="18" t="s">
        <v>488</v>
      </c>
      <c r="E185" s="18">
        <v>256</v>
      </c>
      <c r="F185" s="18">
        <v>23549</v>
      </c>
      <c r="G185" s="18">
        <v>22223</v>
      </c>
      <c r="H185" s="18">
        <v>1326</v>
      </c>
      <c r="I185" s="18">
        <v>22108</v>
      </c>
      <c r="J185" s="18">
        <v>1319</v>
      </c>
      <c r="K185" s="18">
        <v>115</v>
      </c>
      <c r="L185" s="18">
        <v>7</v>
      </c>
      <c r="M185" s="18">
        <v>1072750</v>
      </c>
      <c r="N185" s="18">
        <v>9142725</v>
      </c>
      <c r="O185" s="18">
        <v>4397998</v>
      </c>
      <c r="P185" s="18">
        <v>17907821</v>
      </c>
      <c r="Q185" s="18">
        <v>17275464</v>
      </c>
      <c r="R185" s="18">
        <v>405847</v>
      </c>
      <c r="S185" s="18">
        <v>48147</v>
      </c>
      <c r="T185" s="18">
        <v>10664062</v>
      </c>
      <c r="U185" s="18">
        <v>18111493</v>
      </c>
      <c r="V185" s="18">
        <v>7447431</v>
      </c>
      <c r="W185" s="18">
        <v>62315</v>
      </c>
      <c r="X185" s="18">
        <v>1126360</v>
      </c>
      <c r="Y185" s="18">
        <v>40555</v>
      </c>
      <c r="Z185" s="18">
        <v>541041</v>
      </c>
      <c r="AA185" s="18">
        <v>1230820</v>
      </c>
    </row>
    <row r="186" spans="1:27">
      <c r="A186" s="18">
        <v>1382</v>
      </c>
      <c r="B186" s="18">
        <v>3</v>
      </c>
      <c r="C186" s="18" t="s">
        <v>489</v>
      </c>
      <c r="D186" s="18" t="s">
        <v>490</v>
      </c>
      <c r="E186" s="18">
        <v>50</v>
      </c>
      <c r="F186" s="18">
        <v>10719</v>
      </c>
      <c r="G186" s="18">
        <v>10219</v>
      </c>
      <c r="H186" s="18">
        <v>500</v>
      </c>
      <c r="I186" s="18">
        <v>10193</v>
      </c>
      <c r="J186" s="18">
        <v>499</v>
      </c>
      <c r="K186" s="18">
        <v>26</v>
      </c>
      <c r="L186" s="18">
        <v>1</v>
      </c>
      <c r="M186" s="18">
        <v>604660</v>
      </c>
      <c r="N186" s="18">
        <v>5896201</v>
      </c>
      <c r="O186" s="18">
        <v>3783216</v>
      </c>
      <c r="P186" s="18">
        <v>13120519</v>
      </c>
      <c r="Q186" s="18">
        <v>11854180</v>
      </c>
      <c r="R186" s="18">
        <v>281785</v>
      </c>
      <c r="S186" s="18">
        <v>33195</v>
      </c>
      <c r="T186" s="18">
        <v>7340118</v>
      </c>
      <c r="U186" s="18">
        <v>13247653</v>
      </c>
      <c r="V186" s="18">
        <v>5907535</v>
      </c>
      <c r="W186" s="18">
        <v>54093</v>
      </c>
      <c r="X186" s="18">
        <v>900333</v>
      </c>
      <c r="Y186" s="18">
        <v>23505</v>
      </c>
      <c r="Z186" s="18">
        <v>104999</v>
      </c>
      <c r="AA186" s="18">
        <v>1154257</v>
      </c>
    </row>
    <row r="187" spans="1:27">
      <c r="A187" s="18">
        <v>1382</v>
      </c>
      <c r="B187" s="18">
        <v>4</v>
      </c>
      <c r="C187" s="18" t="s">
        <v>491</v>
      </c>
      <c r="D187" s="18" t="s">
        <v>492</v>
      </c>
      <c r="E187" s="18">
        <v>45</v>
      </c>
      <c r="F187" s="18">
        <v>10572</v>
      </c>
      <c r="G187" s="18">
        <v>10076</v>
      </c>
      <c r="H187" s="18">
        <v>496</v>
      </c>
      <c r="I187" s="18">
        <v>10051</v>
      </c>
      <c r="J187" s="18">
        <v>495</v>
      </c>
      <c r="K187" s="18">
        <v>25</v>
      </c>
      <c r="L187" s="18">
        <v>1</v>
      </c>
      <c r="M187" s="18">
        <v>600957</v>
      </c>
      <c r="N187" s="18">
        <v>5879839</v>
      </c>
      <c r="O187" s="18">
        <v>3783216</v>
      </c>
      <c r="P187" s="18">
        <v>13079722</v>
      </c>
      <c r="Q187" s="18">
        <v>11822174</v>
      </c>
      <c r="R187" s="18">
        <v>281785</v>
      </c>
      <c r="S187" s="18">
        <v>33195</v>
      </c>
      <c r="T187" s="18">
        <v>7322849</v>
      </c>
      <c r="U187" s="18">
        <v>13198266</v>
      </c>
      <c r="V187" s="18">
        <v>5875417</v>
      </c>
      <c r="W187" s="18">
        <v>54093</v>
      </c>
      <c r="X187" s="18">
        <v>899326</v>
      </c>
      <c r="Y187" s="18">
        <v>23410</v>
      </c>
      <c r="Z187" s="18">
        <v>103599</v>
      </c>
      <c r="AA187" s="18">
        <v>1153894</v>
      </c>
    </row>
    <row r="188" spans="1:27">
      <c r="A188" s="18">
        <v>1382</v>
      </c>
      <c r="B188" s="18">
        <v>4</v>
      </c>
      <c r="C188" s="18" t="s">
        <v>493</v>
      </c>
      <c r="D188" s="18" t="s">
        <v>494</v>
      </c>
      <c r="E188" s="18">
        <v>5</v>
      </c>
      <c r="F188" s="18">
        <v>147</v>
      </c>
      <c r="G188" s="18">
        <v>143</v>
      </c>
      <c r="H188" s="18">
        <v>4</v>
      </c>
      <c r="I188" s="18">
        <v>142</v>
      </c>
      <c r="J188" s="18">
        <v>4</v>
      </c>
      <c r="K188" s="18">
        <v>1</v>
      </c>
      <c r="L188" s="18">
        <v>0</v>
      </c>
      <c r="M188" s="18">
        <v>3703</v>
      </c>
      <c r="N188" s="18">
        <v>16362</v>
      </c>
      <c r="O188" s="18">
        <v>0</v>
      </c>
      <c r="P188" s="18">
        <v>40797</v>
      </c>
      <c r="Q188" s="18">
        <v>32007</v>
      </c>
      <c r="R188" s="18">
        <v>0</v>
      </c>
      <c r="S188" s="18">
        <v>0</v>
      </c>
      <c r="T188" s="18">
        <v>17268</v>
      </c>
      <c r="U188" s="18">
        <v>49387</v>
      </c>
      <c r="V188" s="18">
        <v>32118</v>
      </c>
      <c r="W188" s="18">
        <v>0</v>
      </c>
      <c r="X188" s="18">
        <v>1006</v>
      </c>
      <c r="Y188" s="18">
        <v>95</v>
      </c>
      <c r="Z188" s="18">
        <v>1400</v>
      </c>
      <c r="AA188" s="18">
        <v>362</v>
      </c>
    </row>
    <row r="189" spans="1:27">
      <c r="A189" s="18">
        <v>1382</v>
      </c>
      <c r="B189" s="18">
        <v>3</v>
      </c>
      <c r="C189" s="18" t="s">
        <v>495</v>
      </c>
      <c r="D189" s="18" t="s">
        <v>496</v>
      </c>
      <c r="E189" s="18">
        <v>38</v>
      </c>
      <c r="F189" s="18">
        <v>2610</v>
      </c>
      <c r="G189" s="18">
        <v>2577</v>
      </c>
      <c r="H189" s="18">
        <v>33</v>
      </c>
      <c r="I189" s="18">
        <v>2571</v>
      </c>
      <c r="J189" s="18">
        <v>33</v>
      </c>
      <c r="K189" s="18">
        <v>6</v>
      </c>
      <c r="L189" s="18">
        <v>0</v>
      </c>
      <c r="M189" s="18">
        <v>105800</v>
      </c>
      <c r="N189" s="18">
        <v>185943</v>
      </c>
      <c r="O189" s="18">
        <v>1167</v>
      </c>
      <c r="P189" s="18">
        <v>400693</v>
      </c>
      <c r="Q189" s="18">
        <v>916029</v>
      </c>
      <c r="R189" s="18">
        <v>79479</v>
      </c>
      <c r="S189" s="18">
        <v>9766</v>
      </c>
      <c r="T189" s="18">
        <v>217168</v>
      </c>
      <c r="U189" s="18">
        <v>390673</v>
      </c>
      <c r="V189" s="18">
        <v>173505</v>
      </c>
      <c r="W189" s="18">
        <v>6618</v>
      </c>
      <c r="X189" s="18">
        <v>72039</v>
      </c>
      <c r="Y189" s="18">
        <v>467</v>
      </c>
      <c r="Z189" s="18">
        <v>73855</v>
      </c>
      <c r="AA189" s="18">
        <v>29028</v>
      </c>
    </row>
    <row r="190" spans="1:27">
      <c r="A190" s="18">
        <v>1382</v>
      </c>
      <c r="B190" s="18">
        <v>4</v>
      </c>
      <c r="C190" s="18" t="s">
        <v>497</v>
      </c>
      <c r="D190" s="18" t="s">
        <v>496</v>
      </c>
      <c r="E190" s="18">
        <v>38</v>
      </c>
      <c r="F190" s="18">
        <v>2610</v>
      </c>
      <c r="G190" s="18">
        <v>2577</v>
      </c>
      <c r="H190" s="18">
        <v>33</v>
      </c>
      <c r="I190" s="18">
        <v>2571</v>
      </c>
      <c r="J190" s="18">
        <v>33</v>
      </c>
      <c r="K190" s="18">
        <v>6</v>
      </c>
      <c r="L190" s="18">
        <v>0</v>
      </c>
      <c r="M190" s="18">
        <v>105800</v>
      </c>
      <c r="N190" s="18">
        <v>185943</v>
      </c>
      <c r="O190" s="18">
        <v>1167</v>
      </c>
      <c r="P190" s="18">
        <v>400693</v>
      </c>
      <c r="Q190" s="18">
        <v>916029</v>
      </c>
      <c r="R190" s="18">
        <v>79479</v>
      </c>
      <c r="S190" s="18">
        <v>9766</v>
      </c>
      <c r="T190" s="18">
        <v>217168</v>
      </c>
      <c r="U190" s="18">
        <v>390673</v>
      </c>
      <c r="V190" s="18">
        <v>173505</v>
      </c>
      <c r="W190" s="18">
        <v>6618</v>
      </c>
      <c r="X190" s="18">
        <v>72039</v>
      </c>
      <c r="Y190" s="18">
        <v>467</v>
      </c>
      <c r="Z190" s="18">
        <v>73855</v>
      </c>
      <c r="AA190" s="18">
        <v>29028</v>
      </c>
    </row>
    <row r="191" spans="1:27">
      <c r="A191" s="18">
        <v>1382</v>
      </c>
      <c r="B191" s="18">
        <v>3</v>
      </c>
      <c r="C191" s="18" t="s">
        <v>498</v>
      </c>
      <c r="D191" s="18" t="s">
        <v>499</v>
      </c>
      <c r="E191" s="18">
        <v>168</v>
      </c>
      <c r="F191" s="18">
        <v>10220</v>
      </c>
      <c r="G191" s="18">
        <v>9427</v>
      </c>
      <c r="H191" s="18">
        <v>793</v>
      </c>
      <c r="I191" s="18">
        <v>9344</v>
      </c>
      <c r="J191" s="18">
        <v>787</v>
      </c>
      <c r="K191" s="18">
        <v>83</v>
      </c>
      <c r="L191" s="18">
        <v>6</v>
      </c>
      <c r="M191" s="18">
        <v>362290</v>
      </c>
      <c r="N191" s="18">
        <v>3060581</v>
      </c>
      <c r="O191" s="18">
        <v>613615</v>
      </c>
      <c r="P191" s="18">
        <v>4386609</v>
      </c>
      <c r="Q191" s="18">
        <v>4505254</v>
      </c>
      <c r="R191" s="18">
        <v>44583</v>
      </c>
      <c r="S191" s="18">
        <v>5185</v>
      </c>
      <c r="T191" s="18">
        <v>3106777</v>
      </c>
      <c r="U191" s="18">
        <v>4473167</v>
      </c>
      <c r="V191" s="18">
        <v>1366390</v>
      </c>
      <c r="W191" s="18">
        <v>1604</v>
      </c>
      <c r="X191" s="18">
        <v>153988</v>
      </c>
      <c r="Y191" s="18">
        <v>16584</v>
      </c>
      <c r="Z191" s="18">
        <v>362187</v>
      </c>
      <c r="AA191" s="18">
        <v>47536</v>
      </c>
    </row>
    <row r="192" spans="1:27">
      <c r="A192" s="18">
        <v>1382</v>
      </c>
      <c r="B192" s="18">
        <v>4</v>
      </c>
      <c r="C192" s="18" t="s">
        <v>500</v>
      </c>
      <c r="D192" s="18" t="s">
        <v>501</v>
      </c>
      <c r="E192" s="18">
        <v>120</v>
      </c>
      <c r="F192" s="18">
        <v>8431</v>
      </c>
      <c r="G192" s="18">
        <v>7720</v>
      </c>
      <c r="H192" s="18">
        <v>711</v>
      </c>
      <c r="I192" s="18">
        <v>7655</v>
      </c>
      <c r="J192" s="18">
        <v>706</v>
      </c>
      <c r="K192" s="18">
        <v>65</v>
      </c>
      <c r="L192" s="18">
        <v>5</v>
      </c>
      <c r="M192" s="18">
        <v>315206</v>
      </c>
      <c r="N192" s="18">
        <v>2945734</v>
      </c>
      <c r="O192" s="18">
        <v>579178</v>
      </c>
      <c r="P192" s="18">
        <v>4179374</v>
      </c>
      <c r="Q192" s="18">
        <v>4287561</v>
      </c>
      <c r="R192" s="18">
        <v>44015</v>
      </c>
      <c r="S192" s="18">
        <v>5117</v>
      </c>
      <c r="T192" s="18">
        <v>2984953</v>
      </c>
      <c r="U192" s="18">
        <v>4192343</v>
      </c>
      <c r="V192" s="18">
        <v>1207390</v>
      </c>
      <c r="W192" s="18">
        <v>1424</v>
      </c>
      <c r="X192" s="18">
        <v>145574</v>
      </c>
      <c r="Y192" s="18">
        <v>13488</v>
      </c>
      <c r="Z192" s="18">
        <v>297942</v>
      </c>
      <c r="AA192" s="18">
        <v>37264</v>
      </c>
    </row>
    <row r="193" spans="1:27">
      <c r="A193" s="18">
        <v>1382</v>
      </c>
      <c r="B193" s="18">
        <v>4</v>
      </c>
      <c r="C193" s="18" t="s">
        <v>502</v>
      </c>
      <c r="D193" s="18" t="s">
        <v>503</v>
      </c>
      <c r="E193" s="18">
        <v>34</v>
      </c>
      <c r="F193" s="18">
        <v>1127</v>
      </c>
      <c r="G193" s="18">
        <v>1063</v>
      </c>
      <c r="H193" s="18">
        <v>64</v>
      </c>
      <c r="I193" s="18">
        <v>1048</v>
      </c>
      <c r="J193" s="18">
        <v>63</v>
      </c>
      <c r="K193" s="18">
        <v>15</v>
      </c>
      <c r="L193" s="18">
        <v>1</v>
      </c>
      <c r="M193" s="18">
        <v>27773</v>
      </c>
      <c r="N193" s="18">
        <v>59774</v>
      </c>
      <c r="O193" s="18">
        <v>16752</v>
      </c>
      <c r="P193" s="18">
        <v>103584</v>
      </c>
      <c r="Q193" s="18">
        <v>110549</v>
      </c>
      <c r="R193" s="18">
        <v>141</v>
      </c>
      <c r="S193" s="18">
        <v>17</v>
      </c>
      <c r="T193" s="18">
        <v>64132</v>
      </c>
      <c r="U193" s="18">
        <v>111924</v>
      </c>
      <c r="V193" s="18">
        <v>47792</v>
      </c>
      <c r="W193" s="18">
        <v>8</v>
      </c>
      <c r="X193" s="18">
        <v>5591</v>
      </c>
      <c r="Y193" s="18">
        <v>2939</v>
      </c>
      <c r="Z193" s="18">
        <v>-3601</v>
      </c>
      <c r="AA193" s="18">
        <v>7378</v>
      </c>
    </row>
    <row r="194" spans="1:27">
      <c r="A194" s="18">
        <v>1382</v>
      </c>
      <c r="B194" s="18">
        <v>4</v>
      </c>
      <c r="C194" s="18" t="s">
        <v>504</v>
      </c>
      <c r="D194" s="18" t="s">
        <v>499</v>
      </c>
      <c r="E194" s="18">
        <v>14</v>
      </c>
      <c r="F194" s="18">
        <v>662</v>
      </c>
      <c r="G194" s="18">
        <v>644</v>
      </c>
      <c r="H194" s="18">
        <v>18</v>
      </c>
      <c r="I194" s="18">
        <v>641</v>
      </c>
      <c r="J194" s="18">
        <v>18</v>
      </c>
      <c r="K194" s="18">
        <v>3</v>
      </c>
      <c r="L194" s="18">
        <v>0</v>
      </c>
      <c r="M194" s="18">
        <v>19311</v>
      </c>
      <c r="N194" s="18">
        <v>55073</v>
      </c>
      <c r="O194" s="18">
        <v>17684</v>
      </c>
      <c r="P194" s="18">
        <v>103651</v>
      </c>
      <c r="Q194" s="18">
        <v>107144</v>
      </c>
      <c r="R194" s="18">
        <v>426</v>
      </c>
      <c r="S194" s="18">
        <v>51</v>
      </c>
      <c r="T194" s="18">
        <v>57692</v>
      </c>
      <c r="U194" s="18">
        <v>168900</v>
      </c>
      <c r="V194" s="18">
        <v>111208</v>
      </c>
      <c r="W194" s="18">
        <v>173</v>
      </c>
      <c r="X194" s="18">
        <v>2823</v>
      </c>
      <c r="Y194" s="18">
        <v>157</v>
      </c>
      <c r="Z194" s="18">
        <v>67845</v>
      </c>
      <c r="AA194" s="18">
        <v>2894</v>
      </c>
    </row>
    <row r="195" spans="1:27">
      <c r="A195" s="18">
        <v>1382</v>
      </c>
      <c r="B195" s="18">
        <v>2</v>
      </c>
      <c r="C195" s="18" t="s">
        <v>505</v>
      </c>
      <c r="D195" s="18" t="s">
        <v>506</v>
      </c>
      <c r="E195" s="18">
        <v>571</v>
      </c>
      <c r="F195" s="18">
        <v>17608</v>
      </c>
      <c r="G195" s="18">
        <v>16833</v>
      </c>
      <c r="H195" s="18">
        <v>775</v>
      </c>
      <c r="I195" s="18">
        <v>16386</v>
      </c>
      <c r="J195" s="18">
        <v>769</v>
      </c>
      <c r="K195" s="18">
        <v>447</v>
      </c>
      <c r="L195" s="18">
        <v>6</v>
      </c>
      <c r="M195" s="18">
        <v>482355</v>
      </c>
      <c r="N195" s="18">
        <v>1893905</v>
      </c>
      <c r="O195" s="18">
        <v>219215</v>
      </c>
      <c r="P195" s="18">
        <v>3275258</v>
      </c>
      <c r="Q195" s="18">
        <v>6041441</v>
      </c>
      <c r="R195" s="18">
        <v>17871</v>
      </c>
      <c r="S195" s="18">
        <v>545</v>
      </c>
      <c r="T195" s="18">
        <v>2496810</v>
      </c>
      <c r="U195" s="18">
        <v>3424626</v>
      </c>
      <c r="V195" s="18">
        <v>927816</v>
      </c>
      <c r="W195" s="18">
        <v>1392</v>
      </c>
      <c r="X195" s="18">
        <v>132546</v>
      </c>
      <c r="Y195" s="18">
        <v>14180</v>
      </c>
      <c r="Z195" s="18">
        <v>153955</v>
      </c>
      <c r="AA195" s="18">
        <v>255841</v>
      </c>
    </row>
    <row r="196" spans="1:27">
      <c r="A196" s="18">
        <v>1382</v>
      </c>
      <c r="B196" s="18">
        <v>3</v>
      </c>
      <c r="C196" s="18" t="s">
        <v>507</v>
      </c>
      <c r="D196" s="18" t="s">
        <v>506</v>
      </c>
      <c r="E196" s="18">
        <v>571</v>
      </c>
      <c r="F196" s="18">
        <v>17608</v>
      </c>
      <c r="G196" s="18">
        <v>16833</v>
      </c>
      <c r="H196" s="18">
        <v>775</v>
      </c>
      <c r="I196" s="18">
        <v>16386</v>
      </c>
      <c r="J196" s="18">
        <v>769</v>
      </c>
      <c r="K196" s="18">
        <v>447</v>
      </c>
      <c r="L196" s="18">
        <v>6</v>
      </c>
      <c r="M196" s="18">
        <v>482355</v>
      </c>
      <c r="N196" s="18">
        <v>1893905</v>
      </c>
      <c r="O196" s="18">
        <v>219215</v>
      </c>
      <c r="P196" s="18">
        <v>3275258</v>
      </c>
      <c r="Q196" s="18">
        <v>6041441</v>
      </c>
      <c r="R196" s="18">
        <v>17871</v>
      </c>
      <c r="S196" s="18">
        <v>545</v>
      </c>
      <c r="T196" s="18">
        <v>2496810</v>
      </c>
      <c r="U196" s="18">
        <v>3424626</v>
      </c>
      <c r="V196" s="18">
        <v>927816</v>
      </c>
      <c r="W196" s="18">
        <v>1392</v>
      </c>
      <c r="X196" s="18">
        <v>132546</v>
      </c>
      <c r="Y196" s="18">
        <v>14180</v>
      </c>
      <c r="Z196" s="18">
        <v>153955</v>
      </c>
      <c r="AA196" s="18">
        <v>255841</v>
      </c>
    </row>
    <row r="197" spans="1:27">
      <c r="A197" s="18">
        <v>1382</v>
      </c>
      <c r="B197" s="18">
        <v>4</v>
      </c>
      <c r="C197" s="18" t="s">
        <v>508</v>
      </c>
      <c r="D197" s="18" t="s">
        <v>506</v>
      </c>
      <c r="E197" s="18">
        <v>571</v>
      </c>
      <c r="F197" s="18">
        <v>17608</v>
      </c>
      <c r="G197" s="18">
        <v>16833</v>
      </c>
      <c r="H197" s="18">
        <v>775</v>
      </c>
      <c r="I197" s="18">
        <v>16386</v>
      </c>
      <c r="J197" s="18">
        <v>769</v>
      </c>
      <c r="K197" s="18">
        <v>447</v>
      </c>
      <c r="L197" s="18">
        <v>6</v>
      </c>
      <c r="M197" s="18">
        <v>482355</v>
      </c>
      <c r="N197" s="18">
        <v>1893905</v>
      </c>
      <c r="O197" s="18">
        <v>219215</v>
      </c>
      <c r="P197" s="18">
        <v>3275258</v>
      </c>
      <c r="Q197" s="18">
        <v>6041441</v>
      </c>
      <c r="R197" s="18">
        <v>17871</v>
      </c>
      <c r="S197" s="18">
        <v>545</v>
      </c>
      <c r="T197" s="18">
        <v>2496810</v>
      </c>
      <c r="U197" s="18">
        <v>3424626</v>
      </c>
      <c r="V197" s="18">
        <v>927816</v>
      </c>
      <c r="W197" s="18">
        <v>1392</v>
      </c>
      <c r="X197" s="18">
        <v>132546</v>
      </c>
      <c r="Y197" s="18">
        <v>14180</v>
      </c>
      <c r="Z197" s="18">
        <v>153955</v>
      </c>
      <c r="AA197" s="18">
        <v>255841</v>
      </c>
    </row>
    <row r="198" spans="1:27">
      <c r="A198" s="18">
        <v>1382</v>
      </c>
      <c r="B198" s="18">
        <v>2</v>
      </c>
      <c r="C198" s="18" t="s">
        <v>509</v>
      </c>
      <c r="D198" s="18" t="s">
        <v>510</v>
      </c>
      <c r="E198" s="18">
        <v>383</v>
      </c>
      <c r="F198" s="18">
        <v>13862</v>
      </c>
      <c r="G198" s="18">
        <v>10525</v>
      </c>
      <c r="H198" s="18">
        <v>3337</v>
      </c>
      <c r="I198" s="18">
        <v>10361</v>
      </c>
      <c r="J198" s="18">
        <v>3332</v>
      </c>
      <c r="K198" s="18">
        <v>164</v>
      </c>
      <c r="L198" s="18">
        <v>5</v>
      </c>
      <c r="M198" s="18">
        <v>363220</v>
      </c>
      <c r="N198" s="18">
        <v>1324208</v>
      </c>
      <c r="O198" s="18">
        <v>224674</v>
      </c>
      <c r="P198" s="18">
        <v>2240114</v>
      </c>
      <c r="Q198" s="18">
        <v>4688570</v>
      </c>
      <c r="R198" s="18">
        <v>175406</v>
      </c>
      <c r="S198" s="18">
        <v>6719</v>
      </c>
      <c r="T198" s="18">
        <v>1508431</v>
      </c>
      <c r="U198" s="18">
        <v>2438247</v>
      </c>
      <c r="V198" s="18">
        <v>929816</v>
      </c>
      <c r="W198" s="18">
        <v>3077</v>
      </c>
      <c r="X198" s="18">
        <v>97970</v>
      </c>
      <c r="Y198" s="18">
        <v>14882</v>
      </c>
      <c r="Z198" s="18">
        <v>92541</v>
      </c>
      <c r="AA198" s="18">
        <v>227902</v>
      </c>
    </row>
    <row r="199" spans="1:27">
      <c r="A199" s="18">
        <v>1382</v>
      </c>
      <c r="B199" s="18">
        <v>3</v>
      </c>
      <c r="C199" s="18" t="s">
        <v>511</v>
      </c>
      <c r="D199" s="18" t="s">
        <v>512</v>
      </c>
      <c r="E199" s="18">
        <v>19</v>
      </c>
      <c r="F199" s="18">
        <v>506</v>
      </c>
      <c r="G199" s="18">
        <v>488</v>
      </c>
      <c r="H199" s="18">
        <v>18</v>
      </c>
      <c r="I199" s="18">
        <v>467</v>
      </c>
      <c r="J199" s="18">
        <v>18</v>
      </c>
      <c r="K199" s="18">
        <v>21</v>
      </c>
      <c r="L199" s="18">
        <v>0</v>
      </c>
      <c r="M199" s="18">
        <v>11690</v>
      </c>
      <c r="N199" s="18">
        <v>19218</v>
      </c>
      <c r="O199" s="18">
        <v>92</v>
      </c>
      <c r="P199" s="18">
        <v>23660</v>
      </c>
      <c r="Q199" s="18">
        <v>23660</v>
      </c>
      <c r="R199" s="18">
        <v>0</v>
      </c>
      <c r="S199" s="18">
        <v>0</v>
      </c>
      <c r="T199" s="18">
        <v>20946</v>
      </c>
      <c r="U199" s="18">
        <v>45858</v>
      </c>
      <c r="V199" s="18">
        <v>24912</v>
      </c>
      <c r="W199" s="18">
        <v>0</v>
      </c>
      <c r="X199" s="18">
        <v>1345</v>
      </c>
      <c r="Y199" s="18">
        <v>23</v>
      </c>
      <c r="Z199" s="18">
        <v>-17</v>
      </c>
      <c r="AA199" s="18">
        <v>612</v>
      </c>
    </row>
    <row r="200" spans="1:27">
      <c r="A200" s="18">
        <v>1382</v>
      </c>
      <c r="B200" s="18">
        <v>4</v>
      </c>
      <c r="C200" s="18" t="s">
        <v>513</v>
      </c>
      <c r="D200" s="18" t="s">
        <v>514</v>
      </c>
      <c r="E200" s="18">
        <v>19</v>
      </c>
      <c r="F200" s="18">
        <v>506</v>
      </c>
      <c r="G200" s="18">
        <v>488</v>
      </c>
      <c r="H200" s="18">
        <v>18</v>
      </c>
      <c r="I200" s="18">
        <v>467</v>
      </c>
      <c r="J200" s="18">
        <v>18</v>
      </c>
      <c r="K200" s="18">
        <v>21</v>
      </c>
      <c r="L200" s="18">
        <v>0</v>
      </c>
      <c r="M200" s="18">
        <v>11690</v>
      </c>
      <c r="N200" s="18">
        <v>19218</v>
      </c>
      <c r="O200" s="18">
        <v>92</v>
      </c>
      <c r="P200" s="18">
        <v>23660</v>
      </c>
      <c r="Q200" s="18">
        <v>23660</v>
      </c>
      <c r="R200" s="18">
        <v>0</v>
      </c>
      <c r="S200" s="18">
        <v>0</v>
      </c>
      <c r="T200" s="18">
        <v>20946</v>
      </c>
      <c r="U200" s="18">
        <v>45858</v>
      </c>
      <c r="V200" s="18">
        <v>24912</v>
      </c>
      <c r="W200" s="18">
        <v>0</v>
      </c>
      <c r="X200" s="18">
        <v>1345</v>
      </c>
      <c r="Y200" s="18">
        <v>23</v>
      </c>
      <c r="Z200" s="18">
        <v>-17</v>
      </c>
      <c r="AA200" s="18">
        <v>612</v>
      </c>
    </row>
    <row r="201" spans="1:27">
      <c r="A201" s="18">
        <v>1382</v>
      </c>
      <c r="B201" s="18">
        <v>3</v>
      </c>
      <c r="C201" s="18" t="s">
        <v>515</v>
      </c>
      <c r="D201" s="18" t="s">
        <v>516</v>
      </c>
      <c r="E201" s="18">
        <v>13</v>
      </c>
      <c r="F201" s="18">
        <v>353</v>
      </c>
      <c r="G201" s="18">
        <v>242</v>
      </c>
      <c r="H201" s="18">
        <v>111</v>
      </c>
      <c r="I201" s="18">
        <v>231</v>
      </c>
      <c r="J201" s="18">
        <v>111</v>
      </c>
      <c r="K201" s="18">
        <v>11</v>
      </c>
      <c r="L201" s="18">
        <v>0</v>
      </c>
      <c r="M201" s="18">
        <v>9597</v>
      </c>
      <c r="N201" s="18">
        <v>59440</v>
      </c>
      <c r="O201" s="18">
        <v>75</v>
      </c>
      <c r="P201" s="18">
        <v>106721</v>
      </c>
      <c r="Q201" s="18">
        <v>86369</v>
      </c>
      <c r="R201" s="18">
        <v>91</v>
      </c>
      <c r="S201" s="18">
        <v>11</v>
      </c>
      <c r="T201" s="18">
        <v>61129</v>
      </c>
      <c r="U201" s="18">
        <v>106698</v>
      </c>
      <c r="V201" s="18">
        <v>45568</v>
      </c>
      <c r="W201" s="18">
        <v>0</v>
      </c>
      <c r="X201" s="18">
        <v>4303</v>
      </c>
      <c r="Y201" s="18">
        <v>755</v>
      </c>
      <c r="Z201" s="18">
        <v>-385</v>
      </c>
      <c r="AA201" s="18">
        <v>3400</v>
      </c>
    </row>
    <row r="202" spans="1:27">
      <c r="A202" s="18">
        <v>1382</v>
      </c>
      <c r="B202" s="18">
        <v>4</v>
      </c>
      <c r="C202" s="18" t="s">
        <v>517</v>
      </c>
      <c r="D202" s="18" t="s">
        <v>516</v>
      </c>
      <c r="E202" s="18">
        <v>13</v>
      </c>
      <c r="F202" s="18">
        <v>353</v>
      </c>
      <c r="G202" s="18">
        <v>242</v>
      </c>
      <c r="H202" s="18">
        <v>111</v>
      </c>
      <c r="I202" s="18">
        <v>231</v>
      </c>
      <c r="J202" s="18">
        <v>111</v>
      </c>
      <c r="K202" s="18">
        <v>11</v>
      </c>
      <c r="L202" s="18">
        <v>0</v>
      </c>
      <c r="M202" s="18">
        <v>9597</v>
      </c>
      <c r="N202" s="18">
        <v>59440</v>
      </c>
      <c r="O202" s="18">
        <v>75</v>
      </c>
      <c r="P202" s="18">
        <v>106721</v>
      </c>
      <c r="Q202" s="18">
        <v>86369</v>
      </c>
      <c r="R202" s="18">
        <v>91</v>
      </c>
      <c r="S202" s="18">
        <v>11</v>
      </c>
      <c r="T202" s="18">
        <v>61129</v>
      </c>
      <c r="U202" s="18">
        <v>106698</v>
      </c>
      <c r="V202" s="18">
        <v>45568</v>
      </c>
      <c r="W202" s="18">
        <v>0</v>
      </c>
      <c r="X202" s="18">
        <v>4303</v>
      </c>
      <c r="Y202" s="18">
        <v>755</v>
      </c>
      <c r="Z202" s="18">
        <v>-385</v>
      </c>
      <c r="AA202" s="18">
        <v>3400</v>
      </c>
    </row>
    <row r="203" spans="1:27">
      <c r="A203" s="18">
        <v>1382</v>
      </c>
      <c r="B203" s="18">
        <v>3</v>
      </c>
      <c r="C203" s="18" t="s">
        <v>518</v>
      </c>
      <c r="D203" s="18" t="s">
        <v>519</v>
      </c>
      <c r="E203" s="18">
        <v>21</v>
      </c>
      <c r="F203" s="18">
        <v>371</v>
      </c>
      <c r="G203" s="18">
        <v>310</v>
      </c>
      <c r="H203" s="18">
        <v>61</v>
      </c>
      <c r="I203" s="18">
        <v>297</v>
      </c>
      <c r="J203" s="18">
        <v>61</v>
      </c>
      <c r="K203" s="18">
        <v>13</v>
      </c>
      <c r="L203" s="18">
        <v>0</v>
      </c>
      <c r="M203" s="18">
        <v>14060</v>
      </c>
      <c r="N203" s="18">
        <v>34087</v>
      </c>
      <c r="O203" s="18">
        <v>3</v>
      </c>
      <c r="P203" s="18">
        <v>61055</v>
      </c>
      <c r="Q203" s="18">
        <v>73949</v>
      </c>
      <c r="R203" s="18">
        <v>2849</v>
      </c>
      <c r="S203" s="18">
        <v>337</v>
      </c>
      <c r="T203" s="18">
        <v>34868</v>
      </c>
      <c r="U203" s="18">
        <v>61212</v>
      </c>
      <c r="V203" s="18">
        <v>26343</v>
      </c>
      <c r="W203" s="18">
        <v>0</v>
      </c>
      <c r="X203" s="18">
        <v>1762</v>
      </c>
      <c r="Y203" s="18">
        <v>61</v>
      </c>
      <c r="Z203" s="18">
        <v>631</v>
      </c>
      <c r="AA203" s="18">
        <v>3120</v>
      </c>
    </row>
    <row r="204" spans="1:27">
      <c r="A204" s="18">
        <v>1382</v>
      </c>
      <c r="B204" s="18">
        <v>4</v>
      </c>
      <c r="C204" s="18" t="s">
        <v>520</v>
      </c>
      <c r="D204" s="18" t="s">
        <v>519</v>
      </c>
      <c r="E204" s="18">
        <v>21</v>
      </c>
      <c r="F204" s="18">
        <v>371</v>
      </c>
      <c r="G204" s="18">
        <v>310</v>
      </c>
      <c r="H204" s="18">
        <v>61</v>
      </c>
      <c r="I204" s="18">
        <v>297</v>
      </c>
      <c r="J204" s="18">
        <v>61</v>
      </c>
      <c r="K204" s="18">
        <v>13</v>
      </c>
      <c r="L204" s="18">
        <v>0</v>
      </c>
      <c r="M204" s="18">
        <v>14060</v>
      </c>
      <c r="N204" s="18">
        <v>34087</v>
      </c>
      <c r="O204" s="18">
        <v>3</v>
      </c>
      <c r="P204" s="18">
        <v>61055</v>
      </c>
      <c r="Q204" s="18">
        <v>73949</v>
      </c>
      <c r="R204" s="18">
        <v>2849</v>
      </c>
      <c r="S204" s="18">
        <v>337</v>
      </c>
      <c r="T204" s="18">
        <v>34868</v>
      </c>
      <c r="U204" s="18">
        <v>61212</v>
      </c>
      <c r="V204" s="18">
        <v>26343</v>
      </c>
      <c r="W204" s="18">
        <v>0</v>
      </c>
      <c r="X204" s="18">
        <v>1762</v>
      </c>
      <c r="Y204" s="18">
        <v>61</v>
      </c>
      <c r="Z204" s="18">
        <v>631</v>
      </c>
      <c r="AA204" s="18">
        <v>3120</v>
      </c>
    </row>
    <row r="205" spans="1:27">
      <c r="A205" s="18">
        <v>1382</v>
      </c>
      <c r="B205" s="18">
        <v>3</v>
      </c>
      <c r="C205" s="18" t="s">
        <v>521</v>
      </c>
      <c r="D205" s="18" t="s">
        <v>522</v>
      </c>
      <c r="E205" s="18">
        <v>204</v>
      </c>
      <c r="F205" s="18">
        <v>8293</v>
      </c>
      <c r="G205" s="18">
        <v>5983</v>
      </c>
      <c r="H205" s="18">
        <v>2310</v>
      </c>
      <c r="I205" s="18">
        <v>5915</v>
      </c>
      <c r="J205" s="18">
        <v>2306</v>
      </c>
      <c r="K205" s="18">
        <v>68</v>
      </c>
      <c r="L205" s="18">
        <v>4</v>
      </c>
      <c r="M205" s="18">
        <v>216846</v>
      </c>
      <c r="N205" s="18">
        <v>718823</v>
      </c>
      <c r="O205" s="18">
        <v>113312</v>
      </c>
      <c r="P205" s="18">
        <v>1235479</v>
      </c>
      <c r="Q205" s="18">
        <v>2955917</v>
      </c>
      <c r="R205" s="18">
        <v>35794</v>
      </c>
      <c r="S205" s="18">
        <v>1860</v>
      </c>
      <c r="T205" s="18">
        <v>847380</v>
      </c>
      <c r="U205" s="18">
        <v>1385213</v>
      </c>
      <c r="V205" s="18">
        <v>537832</v>
      </c>
      <c r="W205" s="18">
        <v>1685</v>
      </c>
      <c r="X205" s="18">
        <v>60149</v>
      </c>
      <c r="Y205" s="18">
        <v>10173</v>
      </c>
      <c r="Z205" s="18">
        <v>50091</v>
      </c>
      <c r="AA205" s="18">
        <v>180692</v>
      </c>
    </row>
    <row r="206" spans="1:27">
      <c r="A206" s="18">
        <v>1382</v>
      </c>
      <c r="B206" s="18">
        <v>4</v>
      </c>
      <c r="C206" s="18" t="s">
        <v>523</v>
      </c>
      <c r="D206" s="18" t="s">
        <v>522</v>
      </c>
      <c r="E206" s="18">
        <v>204</v>
      </c>
      <c r="F206" s="18">
        <v>8293</v>
      </c>
      <c r="G206" s="18">
        <v>5983</v>
      </c>
      <c r="H206" s="18">
        <v>2310</v>
      </c>
      <c r="I206" s="18">
        <v>5915</v>
      </c>
      <c r="J206" s="18">
        <v>2306</v>
      </c>
      <c r="K206" s="18">
        <v>68</v>
      </c>
      <c r="L206" s="18">
        <v>4</v>
      </c>
      <c r="M206" s="18">
        <v>216846</v>
      </c>
      <c r="N206" s="18">
        <v>718823</v>
      </c>
      <c r="O206" s="18">
        <v>113312</v>
      </c>
      <c r="P206" s="18">
        <v>1235479</v>
      </c>
      <c r="Q206" s="18">
        <v>2955917</v>
      </c>
      <c r="R206" s="18">
        <v>35794</v>
      </c>
      <c r="S206" s="18">
        <v>1860</v>
      </c>
      <c r="T206" s="18">
        <v>847380</v>
      </c>
      <c r="U206" s="18">
        <v>1385213</v>
      </c>
      <c r="V206" s="18">
        <v>537832</v>
      </c>
      <c r="W206" s="18">
        <v>1685</v>
      </c>
      <c r="X206" s="18">
        <v>60149</v>
      </c>
      <c r="Y206" s="18">
        <v>10173</v>
      </c>
      <c r="Z206" s="18">
        <v>50091</v>
      </c>
      <c r="AA206" s="18">
        <v>180692</v>
      </c>
    </row>
    <row r="207" spans="1:27">
      <c r="A207" s="18">
        <v>1382</v>
      </c>
      <c r="B207" s="18">
        <v>3</v>
      </c>
      <c r="C207" s="18" t="s">
        <v>524</v>
      </c>
      <c r="D207" s="18" t="s">
        <v>525</v>
      </c>
      <c r="E207" s="18">
        <v>126</v>
      </c>
      <c r="F207" s="18">
        <v>4339</v>
      </c>
      <c r="G207" s="18">
        <v>3502</v>
      </c>
      <c r="H207" s="18">
        <v>837</v>
      </c>
      <c r="I207" s="18">
        <v>3451</v>
      </c>
      <c r="J207" s="18">
        <v>836</v>
      </c>
      <c r="K207" s="18">
        <v>51</v>
      </c>
      <c r="L207" s="18">
        <v>1</v>
      </c>
      <c r="M207" s="18">
        <v>111027</v>
      </c>
      <c r="N207" s="18">
        <v>492639</v>
      </c>
      <c r="O207" s="18">
        <v>111192</v>
      </c>
      <c r="P207" s="18">
        <v>813200</v>
      </c>
      <c r="Q207" s="18">
        <v>1548676</v>
      </c>
      <c r="R207" s="18">
        <v>136672</v>
      </c>
      <c r="S207" s="18">
        <v>4510</v>
      </c>
      <c r="T207" s="18">
        <v>544107</v>
      </c>
      <c r="U207" s="18">
        <v>839267</v>
      </c>
      <c r="V207" s="18">
        <v>295160</v>
      </c>
      <c r="W207" s="18">
        <v>1392</v>
      </c>
      <c r="X207" s="18">
        <v>30411</v>
      </c>
      <c r="Y207" s="18">
        <v>3869</v>
      </c>
      <c r="Z207" s="18">
        <v>42222</v>
      </c>
      <c r="AA207" s="18">
        <v>40079</v>
      </c>
    </row>
    <row r="208" spans="1:27">
      <c r="A208" s="18">
        <v>1382</v>
      </c>
      <c r="B208" s="18">
        <v>4</v>
      </c>
      <c r="C208" s="18" t="s">
        <v>526</v>
      </c>
      <c r="D208" s="18" t="s">
        <v>525</v>
      </c>
      <c r="E208" s="18">
        <v>126</v>
      </c>
      <c r="F208" s="18">
        <v>4339</v>
      </c>
      <c r="G208" s="18">
        <v>3502</v>
      </c>
      <c r="H208" s="18">
        <v>837</v>
      </c>
      <c r="I208" s="18">
        <v>3451</v>
      </c>
      <c r="J208" s="18">
        <v>836</v>
      </c>
      <c r="K208" s="18">
        <v>51</v>
      </c>
      <c r="L208" s="18">
        <v>1</v>
      </c>
      <c r="M208" s="18">
        <v>111027</v>
      </c>
      <c r="N208" s="18">
        <v>492639</v>
      </c>
      <c r="O208" s="18">
        <v>111192</v>
      </c>
      <c r="P208" s="18">
        <v>813200</v>
      </c>
      <c r="Q208" s="18">
        <v>1548676</v>
      </c>
      <c r="R208" s="18">
        <v>136672</v>
      </c>
      <c r="S208" s="18">
        <v>4510</v>
      </c>
      <c r="T208" s="18">
        <v>544107</v>
      </c>
      <c r="U208" s="18">
        <v>839267</v>
      </c>
      <c r="V208" s="18">
        <v>295160</v>
      </c>
      <c r="W208" s="18">
        <v>1392</v>
      </c>
      <c r="X208" s="18">
        <v>30411</v>
      </c>
      <c r="Y208" s="18">
        <v>3869</v>
      </c>
      <c r="Z208" s="18">
        <v>42222</v>
      </c>
      <c r="AA208" s="18">
        <v>40079</v>
      </c>
    </row>
    <row r="209" spans="1:27">
      <c r="A209" s="18">
        <v>1382</v>
      </c>
      <c r="B209" s="18">
        <v>2</v>
      </c>
      <c r="C209" s="18" t="s">
        <v>527</v>
      </c>
      <c r="D209" s="18" t="s">
        <v>528</v>
      </c>
      <c r="E209" s="18">
        <v>35</v>
      </c>
      <c r="F209" s="18">
        <v>2592</v>
      </c>
      <c r="G209" s="18">
        <v>2504</v>
      </c>
      <c r="H209" s="18">
        <v>88</v>
      </c>
      <c r="I209" s="18">
        <v>2473</v>
      </c>
      <c r="J209" s="18">
        <v>88</v>
      </c>
      <c r="K209" s="18">
        <v>31</v>
      </c>
      <c r="L209" s="18">
        <v>0</v>
      </c>
      <c r="M209" s="18">
        <v>77325</v>
      </c>
      <c r="N209" s="18">
        <v>108692</v>
      </c>
      <c r="O209" s="18">
        <v>3402</v>
      </c>
      <c r="P209" s="18">
        <v>223833</v>
      </c>
      <c r="Q209" s="18">
        <v>217997</v>
      </c>
      <c r="R209" s="18">
        <v>1731</v>
      </c>
      <c r="S209" s="18">
        <v>195</v>
      </c>
      <c r="T209" s="18">
        <v>114599</v>
      </c>
      <c r="U209" s="18">
        <v>272079</v>
      </c>
      <c r="V209" s="18">
        <v>157480</v>
      </c>
      <c r="W209" s="18">
        <v>290</v>
      </c>
      <c r="X209" s="18">
        <v>10816</v>
      </c>
      <c r="Y209" s="18">
        <v>995</v>
      </c>
      <c r="Z209" s="18">
        <v>5545</v>
      </c>
      <c r="AA209" s="18">
        <v>-1644</v>
      </c>
    </row>
    <row r="210" spans="1:27">
      <c r="A210" s="18">
        <v>1382</v>
      </c>
      <c r="B210" s="18">
        <v>3</v>
      </c>
      <c r="C210" s="18" t="s">
        <v>529</v>
      </c>
      <c r="D210" s="18" t="s">
        <v>530</v>
      </c>
      <c r="E210" s="18">
        <v>35</v>
      </c>
      <c r="F210" s="18">
        <v>2592</v>
      </c>
      <c r="G210" s="18">
        <v>2504</v>
      </c>
      <c r="H210" s="18">
        <v>88</v>
      </c>
      <c r="I210" s="18">
        <v>2473</v>
      </c>
      <c r="J210" s="18">
        <v>88</v>
      </c>
      <c r="K210" s="18">
        <v>31</v>
      </c>
      <c r="L210" s="18">
        <v>0</v>
      </c>
      <c r="M210" s="18">
        <v>77325</v>
      </c>
      <c r="N210" s="18">
        <v>108692</v>
      </c>
      <c r="O210" s="18">
        <v>3402</v>
      </c>
      <c r="P210" s="18">
        <v>223833</v>
      </c>
      <c r="Q210" s="18">
        <v>217997</v>
      </c>
      <c r="R210" s="18">
        <v>1731</v>
      </c>
      <c r="S210" s="18">
        <v>195</v>
      </c>
      <c r="T210" s="18">
        <v>114599</v>
      </c>
      <c r="U210" s="18">
        <v>272079</v>
      </c>
      <c r="V210" s="18">
        <v>157480</v>
      </c>
      <c r="W210" s="18">
        <v>290</v>
      </c>
      <c r="X210" s="18">
        <v>10816</v>
      </c>
      <c r="Y210" s="18">
        <v>995</v>
      </c>
      <c r="Z210" s="18">
        <v>5545</v>
      </c>
      <c r="AA210" s="18">
        <v>-1644</v>
      </c>
    </row>
    <row r="211" spans="1:27">
      <c r="A211" s="18">
        <v>1382</v>
      </c>
      <c r="B211" s="18">
        <v>4</v>
      </c>
      <c r="C211" s="18" t="s">
        <v>531</v>
      </c>
      <c r="D211" s="18" t="s">
        <v>532</v>
      </c>
      <c r="E211" s="18">
        <v>3</v>
      </c>
      <c r="F211" s="18">
        <v>51</v>
      </c>
      <c r="G211" s="18">
        <v>43</v>
      </c>
      <c r="H211" s="18">
        <v>8</v>
      </c>
      <c r="I211" s="18">
        <v>41</v>
      </c>
      <c r="J211" s="18">
        <v>8</v>
      </c>
      <c r="K211" s="18">
        <v>2</v>
      </c>
      <c r="L211" s="18">
        <v>0</v>
      </c>
      <c r="M211" s="18">
        <v>1201</v>
      </c>
      <c r="N211" s="18">
        <v>2585</v>
      </c>
      <c r="O211" s="18">
        <v>0</v>
      </c>
      <c r="P211" s="18">
        <v>4504</v>
      </c>
      <c r="Q211" s="18">
        <v>4504</v>
      </c>
      <c r="R211" s="18">
        <v>0</v>
      </c>
      <c r="S211" s="18">
        <v>0</v>
      </c>
      <c r="T211" s="18">
        <v>2678</v>
      </c>
      <c r="U211" s="18">
        <v>5458</v>
      </c>
      <c r="V211" s="18">
        <v>2780</v>
      </c>
      <c r="W211" s="18">
        <v>200</v>
      </c>
      <c r="X211" s="18">
        <v>229</v>
      </c>
      <c r="Y211" s="18">
        <v>4</v>
      </c>
      <c r="Z211" s="18">
        <v>640</v>
      </c>
      <c r="AA211" s="18">
        <v>57</v>
      </c>
    </row>
    <row r="212" spans="1:27">
      <c r="A212" s="18">
        <v>1382</v>
      </c>
      <c r="B212" s="18">
        <v>4</v>
      </c>
      <c r="C212" s="18" t="s">
        <v>533</v>
      </c>
      <c r="D212" s="18" t="s">
        <v>534</v>
      </c>
      <c r="E212" s="18">
        <v>25</v>
      </c>
      <c r="F212" s="18">
        <v>857</v>
      </c>
      <c r="G212" s="18">
        <v>824</v>
      </c>
      <c r="H212" s="18">
        <v>33</v>
      </c>
      <c r="I212" s="18">
        <v>796</v>
      </c>
      <c r="J212" s="18">
        <v>33</v>
      </c>
      <c r="K212" s="18">
        <v>28</v>
      </c>
      <c r="L212" s="18">
        <v>0</v>
      </c>
      <c r="M212" s="18">
        <v>19408</v>
      </c>
      <c r="N212" s="18">
        <v>67203</v>
      </c>
      <c r="O212" s="18">
        <v>3172</v>
      </c>
      <c r="P212" s="18">
        <v>128145</v>
      </c>
      <c r="Q212" s="18">
        <v>124662</v>
      </c>
      <c r="R212" s="18">
        <v>180</v>
      </c>
      <c r="S212" s="18">
        <v>18</v>
      </c>
      <c r="T212" s="18">
        <v>69979</v>
      </c>
      <c r="U212" s="18">
        <v>147531</v>
      </c>
      <c r="V212" s="18">
        <v>77552</v>
      </c>
      <c r="W212" s="18">
        <v>87</v>
      </c>
      <c r="X212" s="18">
        <v>8243</v>
      </c>
      <c r="Y212" s="18">
        <v>967</v>
      </c>
      <c r="Z212" s="18">
        <v>5164</v>
      </c>
      <c r="AA212" s="18">
        <v>-4189</v>
      </c>
    </row>
    <row r="213" spans="1:27">
      <c r="A213" s="18">
        <v>1382</v>
      </c>
      <c r="B213" s="18">
        <v>4</v>
      </c>
      <c r="C213" s="18" t="s">
        <v>535</v>
      </c>
      <c r="D213" s="18" t="s">
        <v>536</v>
      </c>
      <c r="E213" s="18">
        <v>3</v>
      </c>
      <c r="F213" s="18">
        <v>892</v>
      </c>
      <c r="G213" s="18">
        <v>850</v>
      </c>
      <c r="H213" s="18">
        <v>42</v>
      </c>
      <c r="I213" s="18">
        <v>849</v>
      </c>
      <c r="J213" s="18">
        <v>42</v>
      </c>
      <c r="K213" s="18">
        <v>1</v>
      </c>
      <c r="L213" s="18">
        <v>0</v>
      </c>
      <c r="M213" s="18">
        <v>37822</v>
      </c>
      <c r="N213" s="18">
        <v>34825</v>
      </c>
      <c r="O213" s="18">
        <v>0</v>
      </c>
      <c r="P213" s="18">
        <v>84844</v>
      </c>
      <c r="Q213" s="18">
        <v>82492</v>
      </c>
      <c r="R213" s="18">
        <v>1551</v>
      </c>
      <c r="S213" s="18">
        <v>176</v>
      </c>
      <c r="T213" s="18">
        <v>36502</v>
      </c>
      <c r="U213" s="18">
        <v>85970</v>
      </c>
      <c r="V213" s="18">
        <v>49468</v>
      </c>
      <c r="W213" s="18">
        <v>0</v>
      </c>
      <c r="X213" s="18">
        <v>1906</v>
      </c>
      <c r="Y213" s="18">
        <v>23</v>
      </c>
      <c r="Z213" s="18">
        <v>-263</v>
      </c>
      <c r="AA213" s="18">
        <v>2367</v>
      </c>
    </row>
    <row r="214" spans="1:27">
      <c r="A214" s="18">
        <v>1382</v>
      </c>
      <c r="B214" s="18">
        <v>4</v>
      </c>
      <c r="C214" s="18" t="s">
        <v>537</v>
      </c>
      <c r="D214" s="18" t="s">
        <v>538</v>
      </c>
      <c r="E214" s="18">
        <v>4</v>
      </c>
      <c r="F214" s="18">
        <v>792</v>
      </c>
      <c r="G214" s="18">
        <v>787</v>
      </c>
      <c r="H214" s="18">
        <v>5</v>
      </c>
      <c r="I214" s="18">
        <v>787</v>
      </c>
      <c r="J214" s="18">
        <v>5</v>
      </c>
      <c r="K214" s="18">
        <v>0</v>
      </c>
      <c r="L214" s="18">
        <v>0</v>
      </c>
      <c r="M214" s="18">
        <v>18894</v>
      </c>
      <c r="N214" s="18">
        <v>4079</v>
      </c>
      <c r="O214" s="18">
        <v>230</v>
      </c>
      <c r="P214" s="18">
        <v>6339</v>
      </c>
      <c r="Q214" s="18">
        <v>6339</v>
      </c>
      <c r="R214" s="18">
        <v>0</v>
      </c>
      <c r="S214" s="18">
        <v>0</v>
      </c>
      <c r="T214" s="18">
        <v>5441</v>
      </c>
      <c r="U214" s="18">
        <v>33120</v>
      </c>
      <c r="V214" s="18">
        <v>27680</v>
      </c>
      <c r="W214" s="18">
        <v>3</v>
      </c>
      <c r="X214" s="18">
        <v>438</v>
      </c>
      <c r="Y214" s="18">
        <v>0</v>
      </c>
      <c r="Z214" s="18">
        <v>3</v>
      </c>
      <c r="AA214" s="18">
        <v>121</v>
      </c>
    </row>
    <row r="215" spans="1:27">
      <c r="A215" s="18">
        <v>0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</row>
    <row r="216" spans="1:27">
      <c r="A216" s="18">
        <v>0</v>
      </c>
      <c r="B216" s="18">
        <v>0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</row>
    <row r="217" spans="1:27">
      <c r="A217" s="18">
        <v>0</v>
      </c>
      <c r="B217" s="18">
        <v>0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</row>
    <row r="218" spans="1:27">
      <c r="A218" s="18">
        <v>0</v>
      </c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</row>
    <row r="219" spans="1:27">
      <c r="A219" s="18">
        <v>0</v>
      </c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</row>
    <row r="220" spans="1:27">
      <c r="A220" s="18">
        <v>0</v>
      </c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</row>
    <row r="221" spans="1:27">
      <c r="A221" s="18">
        <v>0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</row>
    <row r="222" spans="1:27">
      <c r="A222" s="18">
        <v>0</v>
      </c>
      <c r="B222" s="18">
        <v>0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</row>
    <row r="223" spans="1:27">
      <c r="A223" s="18">
        <v>0</v>
      </c>
      <c r="B223" s="18">
        <v>0</v>
      </c>
      <c r="C223" s="18">
        <v>0</v>
      </c>
      <c r="D223" s="18">
        <v>0</v>
      </c>
      <c r="E223" s="18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</row>
    <row r="224" spans="1:27">
      <c r="A224" s="18">
        <v>0</v>
      </c>
      <c r="B224" s="18">
        <v>0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</row>
    <row r="225" spans="1:27">
      <c r="A225" s="18">
        <v>0</v>
      </c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</row>
    <row r="226" spans="1:27">
      <c r="A226" s="18">
        <v>0</v>
      </c>
      <c r="B226" s="18">
        <v>0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</row>
    <row r="227" spans="1:27">
      <c r="A227" s="18">
        <v>0</v>
      </c>
      <c r="B227" s="18">
        <v>0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</row>
    <row r="228" spans="1:27">
      <c r="A228" s="18">
        <v>0</v>
      </c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</row>
    <row r="229" spans="1:27">
      <c r="A229" s="18">
        <v>0</v>
      </c>
      <c r="B229" s="18">
        <v>0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</row>
    <row r="230" spans="1:27">
      <c r="A230" s="18">
        <v>0</v>
      </c>
      <c r="B230" s="18">
        <v>0</v>
      </c>
      <c r="C230" s="18">
        <v>0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17" t="s">
        <v>159</v>
      </c>
      <c r="B1" s="17"/>
      <c r="C1" s="16" t="str">
        <f>CONCATENATE("19-",'فهرست جداول'!E10,"-",MID('فهرست جداول'!A1, 58,10), "                  (میلیون ریال)")</f>
        <v>19-ارزش سرمایه‌گذاری کارگاه‏ها بر حسب نوع اموال سرمایه‌ای و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43" ht="15.75" thickBot="1">
      <c r="A2" s="34" t="s">
        <v>128</v>
      </c>
      <c r="B2" s="34" t="s">
        <v>152</v>
      </c>
      <c r="C2" s="41" t="s">
        <v>110</v>
      </c>
      <c r="D2" s="42"/>
      <c r="E2" s="42"/>
      <c r="F2" s="42"/>
      <c r="G2" s="42"/>
      <c r="H2" s="42"/>
      <c r="I2" s="42"/>
      <c r="J2" s="42"/>
      <c r="K2" s="43"/>
      <c r="L2" s="41" t="s">
        <v>111</v>
      </c>
      <c r="M2" s="42"/>
      <c r="N2" s="42"/>
      <c r="O2" s="42"/>
      <c r="P2" s="42"/>
      <c r="Q2" s="42"/>
      <c r="R2" s="42"/>
      <c r="S2" s="43"/>
      <c r="T2" s="41" t="s">
        <v>112</v>
      </c>
      <c r="U2" s="42"/>
      <c r="V2" s="42"/>
      <c r="W2" s="42"/>
      <c r="X2" s="42"/>
      <c r="Y2" s="42"/>
      <c r="Z2" s="42"/>
      <c r="AA2" s="43"/>
      <c r="AB2" s="25" t="s">
        <v>113</v>
      </c>
      <c r="AC2" s="25"/>
      <c r="AD2" s="25"/>
      <c r="AE2" s="25"/>
      <c r="AF2" s="25"/>
      <c r="AG2" s="25"/>
      <c r="AH2" s="25"/>
      <c r="AI2" s="41" t="s">
        <v>114</v>
      </c>
      <c r="AJ2" s="42"/>
      <c r="AK2" s="42"/>
      <c r="AL2" s="42"/>
      <c r="AM2" s="42"/>
      <c r="AN2" s="42"/>
      <c r="AO2" s="42"/>
      <c r="AP2" s="42"/>
      <c r="AQ2" s="43"/>
    </row>
    <row r="3" spans="1:43" ht="37.5" customHeight="1" thickBot="1">
      <c r="A3" s="36"/>
      <c r="B3" s="36"/>
      <c r="C3" s="32" t="s">
        <v>2</v>
      </c>
      <c r="D3" s="32" t="s">
        <v>52</v>
      </c>
      <c r="E3" s="32" t="s">
        <v>53</v>
      </c>
      <c r="F3" s="32" t="s">
        <v>54</v>
      </c>
      <c r="G3" s="32" t="s">
        <v>55</v>
      </c>
      <c r="H3" s="32" t="s">
        <v>56</v>
      </c>
      <c r="I3" s="32" t="s">
        <v>57</v>
      </c>
      <c r="J3" s="32" t="s">
        <v>58</v>
      </c>
      <c r="K3" s="32" t="s">
        <v>59</v>
      </c>
      <c r="L3" s="32" t="s">
        <v>2</v>
      </c>
      <c r="M3" s="32" t="s">
        <v>52</v>
      </c>
      <c r="N3" s="32" t="s">
        <v>53</v>
      </c>
      <c r="O3" s="32" t="s">
        <v>54</v>
      </c>
      <c r="P3" s="32" t="s">
        <v>55</v>
      </c>
      <c r="Q3" s="32" t="s">
        <v>56</v>
      </c>
      <c r="R3" s="32" t="s">
        <v>58</v>
      </c>
      <c r="S3" s="32" t="s">
        <v>59</v>
      </c>
      <c r="T3" s="32" t="s">
        <v>60</v>
      </c>
      <c r="U3" s="32" t="s">
        <v>52</v>
      </c>
      <c r="V3" s="32" t="s">
        <v>53</v>
      </c>
      <c r="W3" s="32" t="s">
        <v>54</v>
      </c>
      <c r="X3" s="32" t="s">
        <v>55</v>
      </c>
      <c r="Y3" s="32" t="s">
        <v>56</v>
      </c>
      <c r="Z3" s="32" t="s">
        <v>58</v>
      </c>
      <c r="AA3" s="32" t="s">
        <v>59</v>
      </c>
      <c r="AB3" s="32" t="s">
        <v>2</v>
      </c>
      <c r="AC3" s="32" t="s">
        <v>52</v>
      </c>
      <c r="AD3" s="32" t="s">
        <v>53</v>
      </c>
      <c r="AE3" s="32" t="s">
        <v>54</v>
      </c>
      <c r="AF3" s="32" t="s">
        <v>55</v>
      </c>
      <c r="AG3" s="32" t="s">
        <v>56</v>
      </c>
      <c r="AH3" s="32" t="s">
        <v>59</v>
      </c>
      <c r="AI3" s="32" t="s">
        <v>2</v>
      </c>
      <c r="AJ3" s="32" t="s">
        <v>52</v>
      </c>
      <c r="AK3" s="32" t="s">
        <v>53</v>
      </c>
      <c r="AL3" s="32" t="s">
        <v>54</v>
      </c>
      <c r="AM3" s="32" t="s">
        <v>55</v>
      </c>
      <c r="AN3" s="32" t="s">
        <v>61</v>
      </c>
      <c r="AO3" s="32" t="s">
        <v>57</v>
      </c>
      <c r="AP3" s="32" t="s">
        <v>58</v>
      </c>
      <c r="AQ3" s="32" t="s">
        <v>59</v>
      </c>
    </row>
    <row r="4" spans="1:43">
      <c r="A4" s="5">
        <v>1382</v>
      </c>
      <c r="B4" s="5" t="s">
        <v>539</v>
      </c>
      <c r="C4" s="5">
        <v>31566855</v>
      </c>
      <c r="D4" s="5">
        <v>17308781</v>
      </c>
      <c r="E4" s="5">
        <v>1767245</v>
      </c>
      <c r="F4" s="5">
        <v>712861</v>
      </c>
      <c r="G4" s="5">
        <v>1045305</v>
      </c>
      <c r="H4" s="5">
        <v>9189520</v>
      </c>
      <c r="I4" s="5">
        <v>1417418</v>
      </c>
      <c r="J4" s="5">
        <v>125725</v>
      </c>
      <c r="K4" s="5">
        <v>0</v>
      </c>
      <c r="L4" s="5">
        <v>6938398</v>
      </c>
      <c r="M4" s="5">
        <v>6098998</v>
      </c>
      <c r="N4" s="5">
        <v>270442</v>
      </c>
      <c r="O4" s="5">
        <v>75748</v>
      </c>
      <c r="P4" s="5">
        <v>77627</v>
      </c>
      <c r="Q4" s="5">
        <v>408185</v>
      </c>
      <c r="R4" s="5">
        <v>7400</v>
      </c>
      <c r="S4" s="5">
        <v>0</v>
      </c>
      <c r="T4" s="5">
        <v>3015362</v>
      </c>
      <c r="U4" s="5">
        <v>2358661</v>
      </c>
      <c r="V4" s="5">
        <v>82526</v>
      </c>
      <c r="W4" s="5">
        <v>63545</v>
      </c>
      <c r="X4" s="5">
        <v>53967</v>
      </c>
      <c r="Y4" s="5">
        <v>454328</v>
      </c>
      <c r="Z4" s="5">
        <v>2336</v>
      </c>
      <c r="AA4" s="5">
        <v>0</v>
      </c>
      <c r="AB4" s="5">
        <v>2844763</v>
      </c>
      <c r="AC4" s="5">
        <v>1941532</v>
      </c>
      <c r="AD4" s="5">
        <v>78572</v>
      </c>
      <c r="AE4" s="5">
        <v>29589</v>
      </c>
      <c r="AF4" s="5">
        <v>109868</v>
      </c>
      <c r="AG4" s="5">
        <v>685203</v>
      </c>
      <c r="AH4" s="5">
        <v>0</v>
      </c>
      <c r="AI4" s="5">
        <v>13410319</v>
      </c>
      <c r="AJ4" s="5">
        <v>3554401</v>
      </c>
      <c r="AK4" s="5">
        <v>167051</v>
      </c>
      <c r="AL4" s="5">
        <v>70592</v>
      </c>
      <c r="AM4" s="5">
        <v>260633</v>
      </c>
      <c r="AN4" s="5">
        <v>8957945</v>
      </c>
      <c r="AO4" s="5">
        <v>367668</v>
      </c>
      <c r="AP4" s="5">
        <v>32028</v>
      </c>
      <c r="AQ4" s="5">
        <v>0</v>
      </c>
    </row>
    <row r="5" spans="1:43">
      <c r="A5" s="5">
        <v>1382</v>
      </c>
      <c r="B5" s="5" t="s">
        <v>540</v>
      </c>
      <c r="C5" s="5">
        <v>2526144</v>
      </c>
      <c r="D5" s="5">
        <v>2154565</v>
      </c>
      <c r="E5" s="5">
        <v>49868</v>
      </c>
      <c r="F5" s="5">
        <v>32248</v>
      </c>
      <c r="G5" s="5">
        <v>40686</v>
      </c>
      <c r="H5" s="5">
        <v>192891</v>
      </c>
      <c r="I5" s="5">
        <v>51925</v>
      </c>
      <c r="J5" s="5">
        <v>3961</v>
      </c>
      <c r="K5" s="5">
        <v>0</v>
      </c>
      <c r="L5" s="5">
        <v>827751</v>
      </c>
      <c r="M5" s="5">
        <v>803025</v>
      </c>
      <c r="N5" s="5">
        <v>4818</v>
      </c>
      <c r="O5" s="5">
        <v>9492</v>
      </c>
      <c r="P5" s="5">
        <v>3147</v>
      </c>
      <c r="Q5" s="5">
        <v>6643</v>
      </c>
      <c r="R5" s="5">
        <v>626</v>
      </c>
      <c r="S5" s="5">
        <v>0</v>
      </c>
      <c r="T5" s="5">
        <v>216635</v>
      </c>
      <c r="U5" s="5">
        <v>200284</v>
      </c>
      <c r="V5" s="5">
        <v>1402</v>
      </c>
      <c r="W5" s="5">
        <v>194</v>
      </c>
      <c r="X5" s="5">
        <v>1317</v>
      </c>
      <c r="Y5" s="5">
        <v>13419</v>
      </c>
      <c r="Z5" s="5">
        <v>19</v>
      </c>
      <c r="AA5" s="5">
        <v>0</v>
      </c>
      <c r="AB5" s="5">
        <v>179775</v>
      </c>
      <c r="AC5" s="5">
        <v>139696</v>
      </c>
      <c r="AD5" s="5">
        <v>2430</v>
      </c>
      <c r="AE5" s="5">
        <v>1078</v>
      </c>
      <c r="AF5" s="5">
        <v>6776</v>
      </c>
      <c r="AG5" s="5">
        <v>29796</v>
      </c>
      <c r="AH5" s="5">
        <v>0</v>
      </c>
      <c r="AI5" s="5">
        <v>121816</v>
      </c>
      <c r="AJ5" s="5">
        <v>87065</v>
      </c>
      <c r="AK5" s="5">
        <v>2020</v>
      </c>
      <c r="AL5" s="5">
        <v>3348</v>
      </c>
      <c r="AM5" s="5">
        <v>12064</v>
      </c>
      <c r="AN5" s="5">
        <v>12301</v>
      </c>
      <c r="AO5" s="5">
        <v>4992</v>
      </c>
      <c r="AP5" s="5">
        <v>26</v>
      </c>
      <c r="AQ5" s="5">
        <v>0</v>
      </c>
    </row>
    <row r="6" spans="1:43">
      <c r="A6" s="5">
        <v>1382</v>
      </c>
      <c r="B6" s="5" t="s">
        <v>541</v>
      </c>
      <c r="C6" s="5">
        <v>357093</v>
      </c>
      <c r="D6" s="5">
        <v>274429</v>
      </c>
      <c r="E6" s="5">
        <v>7673</v>
      </c>
      <c r="F6" s="5">
        <v>8648</v>
      </c>
      <c r="G6" s="5">
        <v>19824</v>
      </c>
      <c r="H6" s="5">
        <v>42778</v>
      </c>
      <c r="I6" s="5">
        <v>2988</v>
      </c>
      <c r="J6" s="5">
        <v>753</v>
      </c>
      <c r="K6" s="5">
        <v>0</v>
      </c>
      <c r="L6" s="5">
        <v>69168</v>
      </c>
      <c r="M6" s="5">
        <v>63671</v>
      </c>
      <c r="N6" s="5">
        <v>1845</v>
      </c>
      <c r="O6" s="5">
        <v>1529</v>
      </c>
      <c r="P6" s="5">
        <v>1771</v>
      </c>
      <c r="Q6" s="5">
        <v>338</v>
      </c>
      <c r="R6" s="5">
        <v>14</v>
      </c>
      <c r="S6" s="5">
        <v>0</v>
      </c>
      <c r="T6" s="5">
        <v>44492</v>
      </c>
      <c r="U6" s="5">
        <v>41519</v>
      </c>
      <c r="V6" s="5">
        <v>85</v>
      </c>
      <c r="W6" s="5">
        <v>14</v>
      </c>
      <c r="X6" s="5">
        <v>328</v>
      </c>
      <c r="Y6" s="5">
        <v>2546</v>
      </c>
      <c r="Z6" s="5">
        <v>0</v>
      </c>
      <c r="AA6" s="5">
        <v>0</v>
      </c>
      <c r="AB6" s="5">
        <v>36026</v>
      </c>
      <c r="AC6" s="5">
        <v>17650</v>
      </c>
      <c r="AD6" s="5">
        <v>427</v>
      </c>
      <c r="AE6" s="5">
        <v>607</v>
      </c>
      <c r="AF6" s="5">
        <v>2572</v>
      </c>
      <c r="AG6" s="5">
        <v>14769</v>
      </c>
      <c r="AH6" s="5">
        <v>0</v>
      </c>
      <c r="AI6" s="5">
        <v>11646</v>
      </c>
      <c r="AJ6" s="5">
        <v>2547</v>
      </c>
      <c r="AK6" s="5">
        <v>484</v>
      </c>
      <c r="AL6" s="5">
        <v>175</v>
      </c>
      <c r="AM6" s="5">
        <v>4772</v>
      </c>
      <c r="AN6" s="5">
        <v>3655</v>
      </c>
      <c r="AO6" s="5">
        <v>14</v>
      </c>
      <c r="AP6" s="5">
        <v>0</v>
      </c>
      <c r="AQ6" s="5">
        <v>0</v>
      </c>
    </row>
    <row r="7" spans="1:43">
      <c r="A7" s="5">
        <v>1382</v>
      </c>
      <c r="B7" s="5" t="s">
        <v>542</v>
      </c>
      <c r="C7" s="5">
        <v>58245</v>
      </c>
      <c r="D7" s="5">
        <v>43675</v>
      </c>
      <c r="E7" s="5">
        <v>1893</v>
      </c>
      <c r="F7" s="5">
        <v>4598</v>
      </c>
      <c r="G7" s="5">
        <v>1924</v>
      </c>
      <c r="H7" s="5">
        <v>3412</v>
      </c>
      <c r="I7" s="5">
        <v>2686</v>
      </c>
      <c r="J7" s="5">
        <v>56</v>
      </c>
      <c r="K7" s="5">
        <v>0</v>
      </c>
      <c r="L7" s="5">
        <v>16243</v>
      </c>
      <c r="M7" s="5">
        <v>15897</v>
      </c>
      <c r="N7" s="5">
        <v>246</v>
      </c>
      <c r="O7" s="5">
        <v>42</v>
      </c>
      <c r="P7" s="5">
        <v>56</v>
      </c>
      <c r="Q7" s="5">
        <v>0</v>
      </c>
      <c r="R7" s="5">
        <v>2</v>
      </c>
      <c r="S7" s="5">
        <v>0</v>
      </c>
      <c r="T7" s="5">
        <v>20072</v>
      </c>
      <c r="U7" s="5">
        <v>16110</v>
      </c>
      <c r="V7" s="5">
        <v>21</v>
      </c>
      <c r="W7" s="5">
        <v>8</v>
      </c>
      <c r="X7" s="5">
        <v>29</v>
      </c>
      <c r="Y7" s="5">
        <v>3905</v>
      </c>
      <c r="Z7" s="5">
        <v>0</v>
      </c>
      <c r="AA7" s="5">
        <v>0</v>
      </c>
      <c r="AB7" s="5">
        <v>11376</v>
      </c>
      <c r="AC7" s="5">
        <v>5876</v>
      </c>
      <c r="AD7" s="5">
        <v>273</v>
      </c>
      <c r="AE7" s="5">
        <v>51</v>
      </c>
      <c r="AF7" s="5">
        <v>847</v>
      </c>
      <c r="AG7" s="5">
        <v>4328</v>
      </c>
      <c r="AH7" s="5">
        <v>0</v>
      </c>
      <c r="AI7" s="5">
        <v>4495</v>
      </c>
      <c r="AJ7" s="5">
        <v>287</v>
      </c>
      <c r="AK7" s="5">
        <v>3</v>
      </c>
      <c r="AL7" s="5">
        <v>28</v>
      </c>
      <c r="AM7" s="5">
        <v>1226</v>
      </c>
      <c r="AN7" s="5">
        <v>2861</v>
      </c>
      <c r="AO7" s="5">
        <v>90</v>
      </c>
      <c r="AP7" s="5">
        <v>0</v>
      </c>
      <c r="AQ7" s="5">
        <v>0</v>
      </c>
    </row>
    <row r="8" spans="1:43">
      <c r="A8" s="5">
        <v>1382</v>
      </c>
      <c r="B8" s="5" t="s">
        <v>543</v>
      </c>
      <c r="C8" s="5">
        <v>5353978</v>
      </c>
      <c r="D8" s="5">
        <v>3141883</v>
      </c>
      <c r="E8" s="5">
        <v>140933</v>
      </c>
      <c r="F8" s="5">
        <v>60063</v>
      </c>
      <c r="G8" s="5">
        <v>101777</v>
      </c>
      <c r="H8" s="5">
        <v>1769488</v>
      </c>
      <c r="I8" s="5">
        <v>134368</v>
      </c>
      <c r="J8" s="5">
        <v>5465</v>
      </c>
      <c r="K8" s="5">
        <v>0</v>
      </c>
      <c r="L8" s="5">
        <v>1238082</v>
      </c>
      <c r="M8" s="5">
        <v>1179556</v>
      </c>
      <c r="N8" s="5">
        <v>29175</v>
      </c>
      <c r="O8" s="5">
        <v>5942</v>
      </c>
      <c r="P8" s="5">
        <v>10329</v>
      </c>
      <c r="Q8" s="5">
        <v>12590</v>
      </c>
      <c r="R8" s="5">
        <v>490</v>
      </c>
      <c r="S8" s="5">
        <v>0</v>
      </c>
      <c r="T8" s="5">
        <v>574411</v>
      </c>
      <c r="U8" s="5">
        <v>527767</v>
      </c>
      <c r="V8" s="5">
        <v>12086</v>
      </c>
      <c r="W8" s="5">
        <v>14388</v>
      </c>
      <c r="X8" s="5">
        <v>2760</v>
      </c>
      <c r="Y8" s="5">
        <v>17350</v>
      </c>
      <c r="Z8" s="5">
        <v>60</v>
      </c>
      <c r="AA8" s="5">
        <v>0</v>
      </c>
      <c r="AB8" s="5">
        <v>663897</v>
      </c>
      <c r="AC8" s="5">
        <v>486992</v>
      </c>
      <c r="AD8" s="5">
        <v>9612</v>
      </c>
      <c r="AE8" s="5">
        <v>1979</v>
      </c>
      <c r="AF8" s="5">
        <v>13985</v>
      </c>
      <c r="AG8" s="5">
        <v>151329</v>
      </c>
      <c r="AH8" s="5">
        <v>0</v>
      </c>
      <c r="AI8" s="5">
        <v>1146881</v>
      </c>
      <c r="AJ8" s="5">
        <v>605546</v>
      </c>
      <c r="AK8" s="5">
        <v>21337</v>
      </c>
      <c r="AL8" s="5">
        <v>6495</v>
      </c>
      <c r="AM8" s="5">
        <v>19855</v>
      </c>
      <c r="AN8" s="5">
        <v>462225</v>
      </c>
      <c r="AO8" s="5">
        <v>31407</v>
      </c>
      <c r="AP8" s="5">
        <v>15</v>
      </c>
      <c r="AQ8" s="5">
        <v>0</v>
      </c>
    </row>
    <row r="9" spans="1:43">
      <c r="A9" s="5">
        <v>1382</v>
      </c>
      <c r="B9" s="5" t="s">
        <v>544</v>
      </c>
      <c r="C9" s="5">
        <v>882899</v>
      </c>
      <c r="D9" s="5">
        <v>527621</v>
      </c>
      <c r="E9" s="5">
        <v>24571</v>
      </c>
      <c r="F9" s="5">
        <v>20410</v>
      </c>
      <c r="G9" s="5">
        <v>23970</v>
      </c>
      <c r="H9" s="5">
        <v>200753</v>
      </c>
      <c r="I9" s="5">
        <v>83976</v>
      </c>
      <c r="J9" s="5">
        <v>1598</v>
      </c>
      <c r="K9" s="5">
        <v>0</v>
      </c>
      <c r="L9" s="5">
        <v>327933</v>
      </c>
      <c r="M9" s="5">
        <v>307605</v>
      </c>
      <c r="N9" s="5">
        <v>1207</v>
      </c>
      <c r="O9" s="5">
        <v>1826</v>
      </c>
      <c r="P9" s="5">
        <v>145</v>
      </c>
      <c r="Q9" s="5">
        <v>17034</v>
      </c>
      <c r="R9" s="5">
        <v>117</v>
      </c>
      <c r="S9" s="5">
        <v>0</v>
      </c>
      <c r="T9" s="5">
        <v>39134</v>
      </c>
      <c r="U9" s="5">
        <v>29387</v>
      </c>
      <c r="V9" s="5">
        <v>5473</v>
      </c>
      <c r="W9" s="5">
        <v>63</v>
      </c>
      <c r="X9" s="5">
        <v>161</v>
      </c>
      <c r="Y9" s="5">
        <v>4051</v>
      </c>
      <c r="Z9" s="5">
        <v>0</v>
      </c>
      <c r="AA9" s="5">
        <v>0</v>
      </c>
      <c r="AB9" s="5">
        <v>28571</v>
      </c>
      <c r="AC9" s="5">
        <v>17044</v>
      </c>
      <c r="AD9" s="5">
        <v>2036</v>
      </c>
      <c r="AE9" s="5">
        <v>654</v>
      </c>
      <c r="AF9" s="5">
        <v>1148</v>
      </c>
      <c r="AG9" s="5">
        <v>7689</v>
      </c>
      <c r="AH9" s="5">
        <v>0</v>
      </c>
      <c r="AI9" s="5">
        <v>38880</v>
      </c>
      <c r="AJ9" s="5">
        <v>13607</v>
      </c>
      <c r="AK9" s="5">
        <v>212</v>
      </c>
      <c r="AL9" s="5">
        <v>448</v>
      </c>
      <c r="AM9" s="5">
        <v>5572</v>
      </c>
      <c r="AN9" s="5">
        <v>10358</v>
      </c>
      <c r="AO9" s="5">
        <v>8683</v>
      </c>
      <c r="AP9" s="5">
        <v>0</v>
      </c>
      <c r="AQ9" s="5">
        <v>0</v>
      </c>
    </row>
    <row r="10" spans="1:43">
      <c r="A10" s="5">
        <v>1382</v>
      </c>
      <c r="B10" s="5" t="s">
        <v>545</v>
      </c>
      <c r="C10" s="5">
        <v>5719</v>
      </c>
      <c r="D10" s="5">
        <v>2842</v>
      </c>
      <c r="E10" s="5">
        <v>509</v>
      </c>
      <c r="F10" s="5">
        <v>147</v>
      </c>
      <c r="G10" s="5">
        <v>893</v>
      </c>
      <c r="H10" s="5">
        <v>1281</v>
      </c>
      <c r="I10" s="5">
        <v>0</v>
      </c>
      <c r="J10" s="5">
        <v>47</v>
      </c>
      <c r="K10" s="5">
        <v>0</v>
      </c>
      <c r="L10" s="5">
        <v>378</v>
      </c>
      <c r="M10" s="5">
        <v>160</v>
      </c>
      <c r="N10" s="5">
        <v>216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5">
        <v>3625</v>
      </c>
      <c r="U10" s="5">
        <v>3448</v>
      </c>
      <c r="V10" s="5">
        <v>114</v>
      </c>
      <c r="W10" s="5">
        <v>1</v>
      </c>
      <c r="X10" s="5">
        <v>62</v>
      </c>
      <c r="Y10" s="5">
        <v>0</v>
      </c>
      <c r="Z10" s="5">
        <v>0</v>
      </c>
      <c r="AA10" s="5">
        <v>0</v>
      </c>
      <c r="AB10" s="5">
        <v>1969</v>
      </c>
      <c r="AC10" s="5">
        <v>1494</v>
      </c>
      <c r="AD10" s="5">
        <v>0</v>
      </c>
      <c r="AE10" s="5">
        <v>3</v>
      </c>
      <c r="AF10" s="5">
        <v>363</v>
      </c>
      <c r="AG10" s="5">
        <v>111</v>
      </c>
      <c r="AH10" s="5">
        <v>0</v>
      </c>
      <c r="AI10" s="5">
        <v>661</v>
      </c>
      <c r="AJ10" s="5">
        <v>559</v>
      </c>
      <c r="AK10" s="5">
        <v>0</v>
      </c>
      <c r="AL10" s="5">
        <v>0</v>
      </c>
      <c r="AM10" s="5">
        <v>102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1382</v>
      </c>
      <c r="B11" s="5" t="s">
        <v>546</v>
      </c>
      <c r="C11" s="5">
        <v>52379</v>
      </c>
      <c r="D11" s="5">
        <v>41028</v>
      </c>
      <c r="E11" s="5">
        <v>4835</v>
      </c>
      <c r="F11" s="5">
        <v>1986</v>
      </c>
      <c r="G11" s="5">
        <v>1449</v>
      </c>
      <c r="H11" s="5">
        <v>2517</v>
      </c>
      <c r="I11" s="5">
        <v>460</v>
      </c>
      <c r="J11" s="5">
        <v>104</v>
      </c>
      <c r="K11" s="5">
        <v>0</v>
      </c>
      <c r="L11" s="5">
        <v>8614</v>
      </c>
      <c r="M11" s="5">
        <v>7402</v>
      </c>
      <c r="N11" s="5">
        <v>472</v>
      </c>
      <c r="O11" s="5">
        <v>677</v>
      </c>
      <c r="P11" s="5">
        <v>56</v>
      </c>
      <c r="Q11" s="5">
        <v>0</v>
      </c>
      <c r="R11" s="5">
        <v>6</v>
      </c>
      <c r="S11" s="5">
        <v>0</v>
      </c>
      <c r="T11" s="5">
        <v>2410</v>
      </c>
      <c r="U11" s="5">
        <v>1887</v>
      </c>
      <c r="V11" s="5">
        <v>25</v>
      </c>
      <c r="W11" s="5">
        <v>0</v>
      </c>
      <c r="X11" s="5">
        <v>45</v>
      </c>
      <c r="Y11" s="5">
        <v>452</v>
      </c>
      <c r="Z11" s="5">
        <v>0</v>
      </c>
      <c r="AA11" s="5">
        <v>0</v>
      </c>
      <c r="AB11" s="5">
        <v>65720</v>
      </c>
      <c r="AC11" s="5">
        <v>59049</v>
      </c>
      <c r="AD11" s="5">
        <v>835</v>
      </c>
      <c r="AE11" s="5">
        <v>202</v>
      </c>
      <c r="AF11" s="5">
        <v>1227</v>
      </c>
      <c r="AG11" s="5">
        <v>4406</v>
      </c>
      <c r="AH11" s="5">
        <v>0</v>
      </c>
      <c r="AI11" s="5">
        <v>3747</v>
      </c>
      <c r="AJ11" s="5">
        <v>1122</v>
      </c>
      <c r="AK11" s="5">
        <v>20</v>
      </c>
      <c r="AL11" s="5">
        <v>120</v>
      </c>
      <c r="AM11" s="5">
        <v>265</v>
      </c>
      <c r="AN11" s="5">
        <v>1502</v>
      </c>
      <c r="AO11" s="5">
        <v>718</v>
      </c>
      <c r="AP11" s="5">
        <v>0</v>
      </c>
      <c r="AQ11" s="5">
        <v>0</v>
      </c>
    </row>
    <row r="12" spans="1:43">
      <c r="A12" s="5">
        <v>1382</v>
      </c>
      <c r="B12" s="5" t="s">
        <v>547</v>
      </c>
      <c r="C12" s="5">
        <v>9210670</v>
      </c>
      <c r="D12" s="5">
        <v>5039517</v>
      </c>
      <c r="E12" s="5">
        <v>472894</v>
      </c>
      <c r="F12" s="5">
        <v>265304</v>
      </c>
      <c r="G12" s="5">
        <v>404722</v>
      </c>
      <c r="H12" s="5">
        <v>2285605</v>
      </c>
      <c r="I12" s="5">
        <v>706126</v>
      </c>
      <c r="J12" s="5">
        <v>36502</v>
      </c>
      <c r="K12" s="5">
        <v>0</v>
      </c>
      <c r="L12" s="5">
        <v>1417896</v>
      </c>
      <c r="M12" s="5">
        <v>1189753</v>
      </c>
      <c r="N12" s="5">
        <v>73305</v>
      </c>
      <c r="O12" s="5">
        <v>22468</v>
      </c>
      <c r="P12" s="5">
        <v>21045</v>
      </c>
      <c r="Q12" s="5">
        <v>109463</v>
      </c>
      <c r="R12" s="5">
        <v>1862</v>
      </c>
      <c r="S12" s="5">
        <v>0</v>
      </c>
      <c r="T12" s="5">
        <v>991807</v>
      </c>
      <c r="U12" s="5">
        <v>794497</v>
      </c>
      <c r="V12" s="5">
        <v>37861</v>
      </c>
      <c r="W12" s="5">
        <v>27864</v>
      </c>
      <c r="X12" s="5">
        <v>21359</v>
      </c>
      <c r="Y12" s="5">
        <v>108965</v>
      </c>
      <c r="Z12" s="5">
        <v>1260</v>
      </c>
      <c r="AA12" s="5">
        <v>0</v>
      </c>
      <c r="AB12" s="5">
        <v>628910</v>
      </c>
      <c r="AC12" s="5">
        <v>369779</v>
      </c>
      <c r="AD12" s="5">
        <v>26038</v>
      </c>
      <c r="AE12" s="5">
        <v>12669</v>
      </c>
      <c r="AF12" s="5">
        <v>21901</v>
      </c>
      <c r="AG12" s="5">
        <v>198524</v>
      </c>
      <c r="AH12" s="5">
        <v>0</v>
      </c>
      <c r="AI12" s="5">
        <v>8007426</v>
      </c>
      <c r="AJ12" s="5">
        <v>2486018</v>
      </c>
      <c r="AK12" s="5">
        <v>124346</v>
      </c>
      <c r="AL12" s="5">
        <v>45456</v>
      </c>
      <c r="AM12" s="5">
        <v>110225</v>
      </c>
      <c r="AN12" s="5">
        <v>5140799</v>
      </c>
      <c r="AO12" s="5">
        <v>91314</v>
      </c>
      <c r="AP12" s="5">
        <v>9268</v>
      </c>
      <c r="AQ12" s="5">
        <v>0</v>
      </c>
    </row>
    <row r="13" spans="1:43">
      <c r="A13" s="5">
        <v>1382</v>
      </c>
      <c r="B13" s="5" t="s">
        <v>548</v>
      </c>
      <c r="C13" s="5">
        <v>134799</v>
      </c>
      <c r="D13" s="5">
        <v>94852</v>
      </c>
      <c r="E13" s="5">
        <v>6167</v>
      </c>
      <c r="F13" s="5">
        <v>1608</v>
      </c>
      <c r="G13" s="5">
        <v>7378</v>
      </c>
      <c r="H13" s="5">
        <v>21062</v>
      </c>
      <c r="I13" s="5">
        <v>3683</v>
      </c>
      <c r="J13" s="5">
        <v>48</v>
      </c>
      <c r="K13" s="5">
        <v>0</v>
      </c>
      <c r="L13" s="5">
        <v>73833</v>
      </c>
      <c r="M13" s="5">
        <v>73355</v>
      </c>
      <c r="N13" s="5">
        <v>280</v>
      </c>
      <c r="O13" s="5">
        <v>138</v>
      </c>
      <c r="P13" s="5">
        <v>55</v>
      </c>
      <c r="Q13" s="5">
        <v>0</v>
      </c>
      <c r="R13" s="5">
        <v>4</v>
      </c>
      <c r="S13" s="5">
        <v>0</v>
      </c>
      <c r="T13" s="5">
        <v>7976</v>
      </c>
      <c r="U13" s="5">
        <v>7397</v>
      </c>
      <c r="V13" s="5">
        <v>14</v>
      </c>
      <c r="W13" s="5">
        <v>0</v>
      </c>
      <c r="X13" s="5">
        <v>1</v>
      </c>
      <c r="Y13" s="5">
        <v>563</v>
      </c>
      <c r="Z13" s="5">
        <v>0</v>
      </c>
      <c r="AA13" s="5">
        <v>0</v>
      </c>
      <c r="AB13" s="5">
        <v>6780</v>
      </c>
      <c r="AC13" s="5">
        <v>3772</v>
      </c>
      <c r="AD13" s="5">
        <v>2</v>
      </c>
      <c r="AE13" s="5">
        <v>12</v>
      </c>
      <c r="AF13" s="5">
        <v>269</v>
      </c>
      <c r="AG13" s="5">
        <v>2726</v>
      </c>
      <c r="AH13" s="5">
        <v>0</v>
      </c>
      <c r="AI13" s="5">
        <v>15649</v>
      </c>
      <c r="AJ13" s="5">
        <v>10226</v>
      </c>
      <c r="AK13" s="5">
        <v>21</v>
      </c>
      <c r="AL13" s="5">
        <v>8</v>
      </c>
      <c r="AM13" s="5">
        <v>3620</v>
      </c>
      <c r="AN13" s="5">
        <v>1773</v>
      </c>
      <c r="AO13" s="5">
        <v>0</v>
      </c>
      <c r="AP13" s="5">
        <v>0</v>
      </c>
      <c r="AQ13" s="5">
        <v>0</v>
      </c>
    </row>
    <row r="14" spans="1:43">
      <c r="A14" s="5">
        <v>1382</v>
      </c>
      <c r="B14" s="5" t="s">
        <v>549</v>
      </c>
      <c r="C14" s="5">
        <v>16325</v>
      </c>
      <c r="D14" s="5">
        <v>8262</v>
      </c>
      <c r="E14" s="5">
        <v>2145</v>
      </c>
      <c r="F14" s="5">
        <v>1308</v>
      </c>
      <c r="G14" s="5">
        <v>2206</v>
      </c>
      <c r="H14" s="5">
        <v>1669</v>
      </c>
      <c r="I14" s="5">
        <v>502</v>
      </c>
      <c r="J14" s="5">
        <v>233</v>
      </c>
      <c r="K14" s="5">
        <v>0</v>
      </c>
      <c r="L14" s="5">
        <v>7516</v>
      </c>
      <c r="M14" s="5">
        <v>5736</v>
      </c>
      <c r="N14" s="5">
        <v>696</v>
      </c>
      <c r="O14" s="5">
        <v>68</v>
      </c>
      <c r="P14" s="5">
        <v>1000</v>
      </c>
      <c r="Q14" s="5">
        <v>0</v>
      </c>
      <c r="R14" s="5">
        <v>16</v>
      </c>
      <c r="S14" s="5">
        <v>0</v>
      </c>
      <c r="T14" s="5">
        <v>3405</v>
      </c>
      <c r="U14" s="5">
        <v>2962</v>
      </c>
      <c r="V14" s="5">
        <v>28</v>
      </c>
      <c r="W14" s="5">
        <v>0</v>
      </c>
      <c r="X14" s="5">
        <v>0</v>
      </c>
      <c r="Y14" s="5">
        <v>415</v>
      </c>
      <c r="Z14" s="5">
        <v>0</v>
      </c>
      <c r="AA14" s="5">
        <v>0</v>
      </c>
      <c r="AB14" s="5">
        <v>2744</v>
      </c>
      <c r="AC14" s="5">
        <v>1184</v>
      </c>
      <c r="AD14" s="5">
        <v>112</v>
      </c>
      <c r="AE14" s="5">
        <v>1</v>
      </c>
      <c r="AF14" s="5">
        <v>139</v>
      </c>
      <c r="AG14" s="5">
        <v>1308</v>
      </c>
      <c r="AH14" s="5">
        <v>0</v>
      </c>
      <c r="AI14" s="5">
        <v>373</v>
      </c>
      <c r="AJ14" s="5">
        <v>0</v>
      </c>
      <c r="AK14" s="5">
        <v>7</v>
      </c>
      <c r="AL14" s="5">
        <v>0</v>
      </c>
      <c r="AM14" s="5">
        <v>272</v>
      </c>
      <c r="AN14" s="5">
        <v>88</v>
      </c>
      <c r="AO14" s="5">
        <v>6</v>
      </c>
      <c r="AP14" s="5">
        <v>0</v>
      </c>
      <c r="AQ14" s="5">
        <v>0</v>
      </c>
    </row>
    <row r="15" spans="1:43">
      <c r="A15" s="5">
        <v>1382</v>
      </c>
      <c r="B15" s="5" t="s">
        <v>550</v>
      </c>
      <c r="C15" s="5">
        <v>1315564</v>
      </c>
      <c r="D15" s="5">
        <v>869311</v>
      </c>
      <c r="E15" s="5">
        <v>84290</v>
      </c>
      <c r="F15" s="5">
        <v>34057</v>
      </c>
      <c r="G15" s="5">
        <v>56593</v>
      </c>
      <c r="H15" s="5">
        <v>199656</v>
      </c>
      <c r="I15" s="5">
        <v>69078</v>
      </c>
      <c r="J15" s="5">
        <v>2580</v>
      </c>
      <c r="K15" s="5">
        <v>0</v>
      </c>
      <c r="L15" s="5">
        <v>560742</v>
      </c>
      <c r="M15" s="5">
        <v>528522</v>
      </c>
      <c r="N15" s="5">
        <v>7231</v>
      </c>
      <c r="O15" s="5">
        <v>2546</v>
      </c>
      <c r="P15" s="5">
        <v>7073</v>
      </c>
      <c r="Q15" s="5">
        <v>15139</v>
      </c>
      <c r="R15" s="5">
        <v>231</v>
      </c>
      <c r="S15" s="5">
        <v>0</v>
      </c>
      <c r="T15" s="5">
        <v>92778</v>
      </c>
      <c r="U15" s="5">
        <v>74135</v>
      </c>
      <c r="V15" s="5">
        <v>5207</v>
      </c>
      <c r="W15" s="5">
        <v>238</v>
      </c>
      <c r="X15" s="5">
        <v>2310</v>
      </c>
      <c r="Y15" s="5">
        <v>10817</v>
      </c>
      <c r="Z15" s="5">
        <v>70</v>
      </c>
      <c r="AA15" s="5">
        <v>0</v>
      </c>
      <c r="AB15" s="5">
        <v>98350</v>
      </c>
      <c r="AC15" s="5">
        <v>61165</v>
      </c>
      <c r="AD15" s="5">
        <v>4330</v>
      </c>
      <c r="AE15" s="5">
        <v>737</v>
      </c>
      <c r="AF15" s="5">
        <v>5044</v>
      </c>
      <c r="AG15" s="5">
        <v>27074</v>
      </c>
      <c r="AH15" s="5">
        <v>0</v>
      </c>
      <c r="AI15" s="5">
        <v>119242</v>
      </c>
      <c r="AJ15" s="5">
        <v>38838</v>
      </c>
      <c r="AK15" s="5">
        <v>6177</v>
      </c>
      <c r="AL15" s="5">
        <v>943</v>
      </c>
      <c r="AM15" s="5">
        <v>9573</v>
      </c>
      <c r="AN15" s="5">
        <v>21940</v>
      </c>
      <c r="AO15" s="5">
        <v>41745</v>
      </c>
      <c r="AP15" s="5">
        <v>26</v>
      </c>
      <c r="AQ15" s="5">
        <v>0</v>
      </c>
    </row>
    <row r="16" spans="1:43">
      <c r="A16" s="5">
        <v>1382</v>
      </c>
      <c r="B16" s="5" t="s">
        <v>551</v>
      </c>
      <c r="C16" s="5">
        <v>50261</v>
      </c>
      <c r="D16" s="5">
        <v>30971</v>
      </c>
      <c r="E16" s="5">
        <v>2738</v>
      </c>
      <c r="F16" s="5">
        <v>905</v>
      </c>
      <c r="G16" s="5">
        <v>2325</v>
      </c>
      <c r="H16" s="5">
        <v>1808</v>
      </c>
      <c r="I16" s="5">
        <v>11409</v>
      </c>
      <c r="J16" s="5">
        <v>105</v>
      </c>
      <c r="K16" s="5">
        <v>0</v>
      </c>
      <c r="L16" s="5">
        <v>17504</v>
      </c>
      <c r="M16" s="5">
        <v>17021</v>
      </c>
      <c r="N16" s="5">
        <v>108</v>
      </c>
      <c r="O16" s="5">
        <v>32</v>
      </c>
      <c r="P16" s="5">
        <v>213</v>
      </c>
      <c r="Q16" s="5">
        <v>130</v>
      </c>
      <c r="R16" s="5">
        <v>0</v>
      </c>
      <c r="S16" s="5">
        <v>0</v>
      </c>
      <c r="T16" s="5">
        <v>33347</v>
      </c>
      <c r="U16" s="5">
        <v>9078</v>
      </c>
      <c r="V16" s="5">
        <v>35</v>
      </c>
      <c r="W16" s="5">
        <v>50</v>
      </c>
      <c r="X16" s="5">
        <v>1408</v>
      </c>
      <c r="Y16" s="5">
        <v>22776</v>
      </c>
      <c r="Z16" s="5">
        <v>0</v>
      </c>
      <c r="AA16" s="5">
        <v>0</v>
      </c>
      <c r="AB16" s="5">
        <v>12164</v>
      </c>
      <c r="AC16" s="5">
        <v>7450</v>
      </c>
      <c r="AD16" s="5">
        <v>68</v>
      </c>
      <c r="AE16" s="5">
        <v>95</v>
      </c>
      <c r="AF16" s="5">
        <v>559</v>
      </c>
      <c r="AG16" s="5">
        <v>3992</v>
      </c>
      <c r="AH16" s="5">
        <v>0</v>
      </c>
      <c r="AI16" s="5">
        <v>1582</v>
      </c>
      <c r="AJ16" s="5">
        <v>410</v>
      </c>
      <c r="AK16" s="5">
        <v>0</v>
      </c>
      <c r="AL16" s="5">
        <v>0</v>
      </c>
      <c r="AM16" s="5">
        <v>258</v>
      </c>
      <c r="AN16" s="5">
        <v>172</v>
      </c>
      <c r="AO16" s="5">
        <v>742</v>
      </c>
      <c r="AP16" s="5">
        <v>0</v>
      </c>
      <c r="AQ16" s="5">
        <v>0</v>
      </c>
    </row>
    <row r="17" spans="1:43">
      <c r="A17" s="5">
        <v>1382</v>
      </c>
      <c r="B17" s="5" t="s">
        <v>552</v>
      </c>
      <c r="C17" s="5">
        <v>3272589</v>
      </c>
      <c r="D17" s="5">
        <v>620724</v>
      </c>
      <c r="E17" s="5">
        <v>34065</v>
      </c>
      <c r="F17" s="5">
        <v>51723</v>
      </c>
      <c r="G17" s="5">
        <v>53749</v>
      </c>
      <c r="H17" s="5">
        <v>2437001</v>
      </c>
      <c r="I17" s="5">
        <v>39890</v>
      </c>
      <c r="J17" s="5">
        <v>35437</v>
      </c>
      <c r="K17" s="5">
        <v>0</v>
      </c>
      <c r="L17" s="5">
        <v>430322</v>
      </c>
      <c r="M17" s="5">
        <v>194409</v>
      </c>
      <c r="N17" s="5">
        <v>6186</v>
      </c>
      <c r="O17" s="5">
        <v>8845</v>
      </c>
      <c r="P17" s="5">
        <v>6323</v>
      </c>
      <c r="Q17" s="5">
        <v>214457</v>
      </c>
      <c r="R17" s="5">
        <v>102</v>
      </c>
      <c r="S17" s="5">
        <v>0</v>
      </c>
      <c r="T17" s="5">
        <v>161204</v>
      </c>
      <c r="U17" s="5">
        <v>63520</v>
      </c>
      <c r="V17" s="5">
        <v>929</v>
      </c>
      <c r="W17" s="5">
        <v>2708</v>
      </c>
      <c r="X17" s="5">
        <v>3625</v>
      </c>
      <c r="Y17" s="5">
        <v>90418</v>
      </c>
      <c r="Z17" s="5">
        <v>5</v>
      </c>
      <c r="AA17" s="5">
        <v>0</v>
      </c>
      <c r="AB17" s="5">
        <v>241171</v>
      </c>
      <c r="AC17" s="5">
        <v>199632</v>
      </c>
      <c r="AD17" s="5">
        <v>1646</v>
      </c>
      <c r="AE17" s="5">
        <v>4811</v>
      </c>
      <c r="AF17" s="5">
        <v>11076</v>
      </c>
      <c r="AG17" s="5">
        <v>24005</v>
      </c>
      <c r="AH17" s="5">
        <v>0</v>
      </c>
      <c r="AI17" s="5">
        <v>3534420</v>
      </c>
      <c r="AJ17" s="5">
        <v>144455</v>
      </c>
      <c r="AK17" s="5">
        <v>5294</v>
      </c>
      <c r="AL17" s="5">
        <v>6682</v>
      </c>
      <c r="AM17" s="5">
        <v>19218</v>
      </c>
      <c r="AN17" s="5">
        <v>3200965</v>
      </c>
      <c r="AO17" s="5">
        <v>157806</v>
      </c>
      <c r="AP17" s="5">
        <v>2</v>
      </c>
      <c r="AQ17" s="5">
        <v>0</v>
      </c>
    </row>
    <row r="18" spans="1:43">
      <c r="A18" s="5">
        <v>1382</v>
      </c>
      <c r="B18" s="5" t="s">
        <v>553</v>
      </c>
      <c r="C18" s="5">
        <v>384249</v>
      </c>
      <c r="D18" s="5">
        <v>261160</v>
      </c>
      <c r="E18" s="5">
        <v>11588</v>
      </c>
      <c r="F18" s="5">
        <v>12468</v>
      </c>
      <c r="G18" s="5">
        <v>9485</v>
      </c>
      <c r="H18" s="5">
        <v>66779</v>
      </c>
      <c r="I18" s="5">
        <v>7422</v>
      </c>
      <c r="J18" s="5">
        <v>15347</v>
      </c>
      <c r="K18" s="5">
        <v>0</v>
      </c>
      <c r="L18" s="5">
        <v>95924</v>
      </c>
      <c r="M18" s="5">
        <v>95177</v>
      </c>
      <c r="N18" s="5">
        <v>389</v>
      </c>
      <c r="O18" s="5">
        <v>119</v>
      </c>
      <c r="P18" s="5">
        <v>167</v>
      </c>
      <c r="Q18" s="5">
        <v>47</v>
      </c>
      <c r="R18" s="5">
        <v>26</v>
      </c>
      <c r="S18" s="5">
        <v>0</v>
      </c>
      <c r="T18" s="5">
        <v>18472</v>
      </c>
      <c r="U18" s="5">
        <v>15801</v>
      </c>
      <c r="V18" s="5">
        <v>142</v>
      </c>
      <c r="W18" s="5">
        <v>40</v>
      </c>
      <c r="X18" s="5">
        <v>679</v>
      </c>
      <c r="Y18" s="5">
        <v>1810</v>
      </c>
      <c r="Z18" s="5">
        <v>0</v>
      </c>
      <c r="AA18" s="5">
        <v>0</v>
      </c>
      <c r="AB18" s="5">
        <v>28945</v>
      </c>
      <c r="AC18" s="5">
        <v>19640</v>
      </c>
      <c r="AD18" s="5">
        <v>668</v>
      </c>
      <c r="AE18" s="5">
        <v>223</v>
      </c>
      <c r="AF18" s="5">
        <v>2045</v>
      </c>
      <c r="AG18" s="5">
        <v>6370</v>
      </c>
      <c r="AH18" s="5">
        <v>0</v>
      </c>
      <c r="AI18" s="5">
        <v>33869</v>
      </c>
      <c r="AJ18" s="5">
        <v>4785</v>
      </c>
      <c r="AK18" s="5">
        <v>4</v>
      </c>
      <c r="AL18" s="5">
        <v>213</v>
      </c>
      <c r="AM18" s="5">
        <v>2108</v>
      </c>
      <c r="AN18" s="5">
        <v>3111</v>
      </c>
      <c r="AO18" s="5">
        <v>2291</v>
      </c>
      <c r="AP18" s="5">
        <v>21357</v>
      </c>
      <c r="AQ18" s="5">
        <v>0</v>
      </c>
    </row>
    <row r="19" spans="1:43">
      <c r="A19" s="5">
        <v>1382</v>
      </c>
      <c r="B19" s="5" t="s">
        <v>554</v>
      </c>
      <c r="C19" s="5">
        <v>603186</v>
      </c>
      <c r="D19" s="5">
        <v>436262</v>
      </c>
      <c r="E19" s="5">
        <v>19917</v>
      </c>
      <c r="F19" s="5">
        <v>10427</v>
      </c>
      <c r="G19" s="5">
        <v>17279</v>
      </c>
      <c r="H19" s="5">
        <v>102280</v>
      </c>
      <c r="I19" s="5">
        <v>16069</v>
      </c>
      <c r="J19" s="5">
        <v>952</v>
      </c>
      <c r="K19" s="5">
        <v>0</v>
      </c>
      <c r="L19" s="5">
        <v>267214</v>
      </c>
      <c r="M19" s="5">
        <v>256029</v>
      </c>
      <c r="N19" s="5">
        <v>885</v>
      </c>
      <c r="O19" s="5">
        <v>2296</v>
      </c>
      <c r="P19" s="5">
        <v>1784</v>
      </c>
      <c r="Q19" s="5">
        <v>6220</v>
      </c>
      <c r="R19" s="5">
        <v>1</v>
      </c>
      <c r="S19" s="5">
        <v>0</v>
      </c>
      <c r="T19" s="5">
        <v>24026</v>
      </c>
      <c r="U19" s="5">
        <v>20167</v>
      </c>
      <c r="V19" s="5">
        <v>838</v>
      </c>
      <c r="W19" s="5">
        <v>4</v>
      </c>
      <c r="X19" s="5">
        <v>1965</v>
      </c>
      <c r="Y19" s="5">
        <v>898</v>
      </c>
      <c r="Z19" s="5">
        <v>155</v>
      </c>
      <c r="AA19" s="5">
        <v>0</v>
      </c>
      <c r="AB19" s="5">
        <v>44909</v>
      </c>
      <c r="AC19" s="5">
        <v>33400</v>
      </c>
      <c r="AD19" s="5">
        <v>885</v>
      </c>
      <c r="AE19" s="5">
        <v>538</v>
      </c>
      <c r="AF19" s="5">
        <v>3561</v>
      </c>
      <c r="AG19" s="5">
        <v>6526</v>
      </c>
      <c r="AH19" s="5">
        <v>0</v>
      </c>
      <c r="AI19" s="5">
        <v>8470</v>
      </c>
      <c r="AJ19" s="5">
        <v>3711</v>
      </c>
      <c r="AK19" s="5">
        <v>72</v>
      </c>
      <c r="AL19" s="5">
        <v>32</v>
      </c>
      <c r="AM19" s="5">
        <v>2391</v>
      </c>
      <c r="AN19" s="5">
        <v>2262</v>
      </c>
      <c r="AO19" s="5">
        <v>0</v>
      </c>
      <c r="AP19" s="5">
        <v>1</v>
      </c>
      <c r="AQ19" s="5">
        <v>0</v>
      </c>
    </row>
    <row r="20" spans="1:43">
      <c r="A20" s="5">
        <v>1382</v>
      </c>
      <c r="B20" s="5" t="s">
        <v>555</v>
      </c>
      <c r="C20" s="5">
        <v>33304</v>
      </c>
      <c r="D20" s="5">
        <v>17024</v>
      </c>
      <c r="E20" s="5">
        <v>2507</v>
      </c>
      <c r="F20" s="5">
        <v>1024</v>
      </c>
      <c r="G20" s="5">
        <v>3641</v>
      </c>
      <c r="H20" s="5">
        <v>8583</v>
      </c>
      <c r="I20" s="5">
        <v>350</v>
      </c>
      <c r="J20" s="5">
        <v>175</v>
      </c>
      <c r="K20" s="5">
        <v>0</v>
      </c>
      <c r="L20" s="5">
        <v>729</v>
      </c>
      <c r="M20" s="5">
        <v>650</v>
      </c>
      <c r="N20" s="5">
        <v>79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6825</v>
      </c>
      <c r="U20" s="5">
        <v>5710</v>
      </c>
      <c r="V20" s="5">
        <v>304</v>
      </c>
      <c r="W20" s="5">
        <v>1</v>
      </c>
      <c r="X20" s="5">
        <v>208</v>
      </c>
      <c r="Y20" s="5">
        <v>583</v>
      </c>
      <c r="Z20" s="5">
        <v>19</v>
      </c>
      <c r="AA20" s="5">
        <v>0</v>
      </c>
      <c r="AB20" s="5">
        <v>30341</v>
      </c>
      <c r="AC20" s="5">
        <v>22662</v>
      </c>
      <c r="AD20" s="5">
        <v>531</v>
      </c>
      <c r="AE20" s="5">
        <v>1</v>
      </c>
      <c r="AF20" s="5">
        <v>1428</v>
      </c>
      <c r="AG20" s="5">
        <v>5720</v>
      </c>
      <c r="AH20" s="5">
        <v>0</v>
      </c>
      <c r="AI20" s="5">
        <v>1283</v>
      </c>
      <c r="AJ20" s="5">
        <v>45</v>
      </c>
      <c r="AK20" s="5">
        <v>7</v>
      </c>
      <c r="AL20" s="5">
        <v>10</v>
      </c>
      <c r="AM20" s="5">
        <v>72</v>
      </c>
      <c r="AN20" s="5">
        <v>1150</v>
      </c>
      <c r="AO20" s="5">
        <v>0</v>
      </c>
      <c r="AP20" s="5">
        <v>0</v>
      </c>
      <c r="AQ20" s="5">
        <v>0</v>
      </c>
    </row>
    <row r="21" spans="1:43">
      <c r="A21" s="5">
        <v>1382</v>
      </c>
      <c r="B21" s="5" t="s">
        <v>556</v>
      </c>
      <c r="C21" s="5">
        <v>601407</v>
      </c>
      <c r="D21" s="5">
        <v>435121</v>
      </c>
      <c r="E21" s="5">
        <v>28839</v>
      </c>
      <c r="F21" s="5">
        <v>13453</v>
      </c>
      <c r="G21" s="5">
        <v>26645</v>
      </c>
      <c r="H21" s="5">
        <v>72246</v>
      </c>
      <c r="I21" s="5">
        <v>22673</v>
      </c>
      <c r="J21" s="5">
        <v>2430</v>
      </c>
      <c r="K21" s="5">
        <v>0</v>
      </c>
      <c r="L21" s="5">
        <v>130331</v>
      </c>
      <c r="M21" s="5">
        <v>119128</v>
      </c>
      <c r="N21" s="5">
        <v>1235</v>
      </c>
      <c r="O21" s="5">
        <v>351</v>
      </c>
      <c r="P21" s="5">
        <v>1823</v>
      </c>
      <c r="Q21" s="5">
        <v>7700</v>
      </c>
      <c r="R21" s="5">
        <v>95</v>
      </c>
      <c r="S21" s="5">
        <v>0</v>
      </c>
      <c r="T21" s="5">
        <v>61765</v>
      </c>
      <c r="U21" s="5">
        <v>33445</v>
      </c>
      <c r="V21" s="5">
        <v>1507</v>
      </c>
      <c r="W21" s="5">
        <v>375</v>
      </c>
      <c r="X21" s="5">
        <v>1493</v>
      </c>
      <c r="Y21" s="5">
        <v>24932</v>
      </c>
      <c r="Z21" s="5">
        <v>13</v>
      </c>
      <c r="AA21" s="5">
        <v>0</v>
      </c>
      <c r="AB21" s="5">
        <v>154773</v>
      </c>
      <c r="AC21" s="5">
        <v>122702</v>
      </c>
      <c r="AD21" s="5">
        <v>5006</v>
      </c>
      <c r="AE21" s="5">
        <v>698</v>
      </c>
      <c r="AF21" s="5">
        <v>4595</v>
      </c>
      <c r="AG21" s="5">
        <v>21772</v>
      </c>
      <c r="AH21" s="5">
        <v>0</v>
      </c>
      <c r="AI21" s="5">
        <v>26528</v>
      </c>
      <c r="AJ21" s="5">
        <v>6491</v>
      </c>
      <c r="AK21" s="5">
        <v>3761</v>
      </c>
      <c r="AL21" s="5">
        <v>657</v>
      </c>
      <c r="AM21" s="5">
        <v>6688</v>
      </c>
      <c r="AN21" s="5">
        <v>2585</v>
      </c>
      <c r="AO21" s="5">
        <v>6345</v>
      </c>
      <c r="AP21" s="5">
        <v>0</v>
      </c>
      <c r="AQ21" s="5">
        <v>0</v>
      </c>
    </row>
    <row r="22" spans="1:43">
      <c r="A22" s="5">
        <v>1382</v>
      </c>
      <c r="B22" s="5" t="s">
        <v>557</v>
      </c>
      <c r="C22" s="5">
        <v>736859</v>
      </c>
      <c r="D22" s="5">
        <v>439609</v>
      </c>
      <c r="E22" s="5">
        <v>39431</v>
      </c>
      <c r="F22" s="5">
        <v>29850</v>
      </c>
      <c r="G22" s="5">
        <v>39157</v>
      </c>
      <c r="H22" s="5">
        <v>105339</v>
      </c>
      <c r="I22" s="5">
        <v>76820</v>
      </c>
      <c r="J22" s="5">
        <v>6653</v>
      </c>
      <c r="K22" s="5">
        <v>0</v>
      </c>
      <c r="L22" s="5">
        <v>85388</v>
      </c>
      <c r="M22" s="5">
        <v>80516</v>
      </c>
      <c r="N22" s="5">
        <v>2078</v>
      </c>
      <c r="O22" s="5">
        <v>232</v>
      </c>
      <c r="P22" s="5">
        <v>955</v>
      </c>
      <c r="Q22" s="5">
        <v>816</v>
      </c>
      <c r="R22" s="5">
        <v>790</v>
      </c>
      <c r="S22" s="5">
        <v>0</v>
      </c>
      <c r="T22" s="5">
        <v>74953</v>
      </c>
      <c r="U22" s="5">
        <v>48072</v>
      </c>
      <c r="V22" s="5">
        <v>2189</v>
      </c>
      <c r="W22" s="5">
        <v>1821</v>
      </c>
      <c r="X22" s="5">
        <v>1441</v>
      </c>
      <c r="Y22" s="5">
        <v>21423</v>
      </c>
      <c r="Z22" s="5">
        <v>7</v>
      </c>
      <c r="AA22" s="5">
        <v>0</v>
      </c>
      <c r="AB22" s="5">
        <v>52185</v>
      </c>
      <c r="AC22" s="5">
        <v>26151</v>
      </c>
      <c r="AD22" s="5">
        <v>4231</v>
      </c>
      <c r="AE22" s="5">
        <v>519</v>
      </c>
      <c r="AF22" s="5">
        <v>3859</v>
      </c>
      <c r="AG22" s="5">
        <v>17426</v>
      </c>
      <c r="AH22" s="5">
        <v>0</v>
      </c>
      <c r="AI22" s="5">
        <v>60322</v>
      </c>
      <c r="AJ22" s="5">
        <v>16963</v>
      </c>
      <c r="AK22" s="5">
        <v>724</v>
      </c>
      <c r="AL22" s="5">
        <v>513</v>
      </c>
      <c r="AM22" s="5">
        <v>13177</v>
      </c>
      <c r="AN22" s="5">
        <v>22941</v>
      </c>
      <c r="AO22" s="5">
        <v>5834</v>
      </c>
      <c r="AP22" s="5">
        <v>171</v>
      </c>
      <c r="AQ22" s="5">
        <v>0</v>
      </c>
    </row>
    <row r="23" spans="1:43">
      <c r="A23" s="5">
        <v>1382</v>
      </c>
      <c r="B23" s="5" t="s">
        <v>558</v>
      </c>
      <c r="C23" s="5">
        <v>285841</v>
      </c>
      <c r="D23" s="5">
        <v>192866</v>
      </c>
      <c r="E23" s="5">
        <v>20963</v>
      </c>
      <c r="F23" s="5">
        <v>4128</v>
      </c>
      <c r="G23" s="5">
        <v>9069</v>
      </c>
      <c r="H23" s="5">
        <v>43923</v>
      </c>
      <c r="I23" s="5">
        <v>14526</v>
      </c>
      <c r="J23" s="5">
        <v>366</v>
      </c>
      <c r="K23" s="5">
        <v>0</v>
      </c>
      <c r="L23" s="5">
        <v>126367</v>
      </c>
      <c r="M23" s="5">
        <v>122301</v>
      </c>
      <c r="N23" s="5">
        <v>2286</v>
      </c>
      <c r="O23" s="5">
        <v>400</v>
      </c>
      <c r="P23" s="5">
        <v>691</v>
      </c>
      <c r="Q23" s="5">
        <v>681</v>
      </c>
      <c r="R23" s="5">
        <v>8</v>
      </c>
      <c r="S23" s="5">
        <v>0</v>
      </c>
      <c r="T23" s="5">
        <v>39200</v>
      </c>
      <c r="U23" s="5">
        <v>12668</v>
      </c>
      <c r="V23" s="5">
        <v>170</v>
      </c>
      <c r="W23" s="5">
        <v>7</v>
      </c>
      <c r="X23" s="5">
        <v>840</v>
      </c>
      <c r="Y23" s="5">
        <v>25514</v>
      </c>
      <c r="Z23" s="5">
        <v>0</v>
      </c>
      <c r="AA23" s="5">
        <v>0</v>
      </c>
      <c r="AB23" s="5">
        <v>19727</v>
      </c>
      <c r="AC23" s="5">
        <v>10200</v>
      </c>
      <c r="AD23" s="5">
        <v>293</v>
      </c>
      <c r="AE23" s="5">
        <v>45</v>
      </c>
      <c r="AF23" s="5">
        <v>542</v>
      </c>
      <c r="AG23" s="5">
        <v>8647</v>
      </c>
      <c r="AH23" s="5">
        <v>0</v>
      </c>
      <c r="AI23" s="5">
        <v>6020</v>
      </c>
      <c r="AJ23" s="5">
        <v>1978</v>
      </c>
      <c r="AK23" s="5">
        <v>5</v>
      </c>
      <c r="AL23" s="5">
        <v>21</v>
      </c>
      <c r="AM23" s="5">
        <v>1325</v>
      </c>
      <c r="AN23" s="5">
        <v>1841</v>
      </c>
      <c r="AO23" s="5">
        <v>850</v>
      </c>
      <c r="AP23" s="5">
        <v>0</v>
      </c>
      <c r="AQ23" s="5">
        <v>0</v>
      </c>
    </row>
    <row r="24" spans="1:43">
      <c r="A24" s="5">
        <v>1382</v>
      </c>
      <c r="B24" s="5" t="s">
        <v>559</v>
      </c>
      <c r="C24" s="5">
        <v>105663</v>
      </c>
      <c r="D24" s="5">
        <v>54501</v>
      </c>
      <c r="E24" s="5">
        <v>17659</v>
      </c>
      <c r="F24" s="5">
        <v>1823</v>
      </c>
      <c r="G24" s="5">
        <v>3247</v>
      </c>
      <c r="H24" s="5">
        <v>26313</v>
      </c>
      <c r="I24" s="5">
        <v>2011</v>
      </c>
      <c r="J24" s="5">
        <v>111</v>
      </c>
      <c r="K24" s="5">
        <v>0</v>
      </c>
      <c r="L24" s="5">
        <v>41720</v>
      </c>
      <c r="M24" s="5">
        <v>38257</v>
      </c>
      <c r="N24" s="5">
        <v>1755</v>
      </c>
      <c r="O24" s="5">
        <v>819</v>
      </c>
      <c r="P24" s="5">
        <v>875</v>
      </c>
      <c r="Q24" s="5">
        <v>0</v>
      </c>
      <c r="R24" s="5">
        <v>14</v>
      </c>
      <c r="S24" s="5">
        <v>0</v>
      </c>
      <c r="T24" s="5">
        <v>2644</v>
      </c>
      <c r="U24" s="5">
        <v>2603</v>
      </c>
      <c r="V24" s="5">
        <v>21</v>
      </c>
      <c r="W24" s="5">
        <v>0</v>
      </c>
      <c r="X24" s="5">
        <v>0</v>
      </c>
      <c r="Y24" s="5">
        <v>20</v>
      </c>
      <c r="Z24" s="5">
        <v>0</v>
      </c>
      <c r="AA24" s="5">
        <v>0</v>
      </c>
      <c r="AB24" s="5">
        <v>5431</v>
      </c>
      <c r="AC24" s="5">
        <v>2659</v>
      </c>
      <c r="AD24" s="5">
        <v>48</v>
      </c>
      <c r="AE24" s="5">
        <v>96</v>
      </c>
      <c r="AF24" s="5">
        <v>375</v>
      </c>
      <c r="AG24" s="5">
        <v>2253</v>
      </c>
      <c r="AH24" s="5">
        <v>0</v>
      </c>
      <c r="AI24" s="5">
        <v>2615</v>
      </c>
      <c r="AJ24" s="5">
        <v>228</v>
      </c>
      <c r="AK24" s="5">
        <v>0</v>
      </c>
      <c r="AL24" s="5">
        <v>3</v>
      </c>
      <c r="AM24" s="5">
        <v>385</v>
      </c>
      <c r="AN24" s="5">
        <v>0</v>
      </c>
      <c r="AO24" s="5">
        <v>2000</v>
      </c>
      <c r="AP24" s="5">
        <v>0</v>
      </c>
      <c r="AQ24" s="5">
        <v>0</v>
      </c>
    </row>
    <row r="25" spans="1:43">
      <c r="A25" s="5">
        <v>1382</v>
      </c>
      <c r="B25" s="5" t="s">
        <v>560</v>
      </c>
      <c r="C25" s="5">
        <v>1193107</v>
      </c>
      <c r="D25" s="5">
        <v>175148</v>
      </c>
      <c r="E25" s="5">
        <v>21019</v>
      </c>
      <c r="F25" s="5">
        <v>21368</v>
      </c>
      <c r="G25" s="5">
        <v>24239</v>
      </c>
      <c r="H25" s="5">
        <v>929460</v>
      </c>
      <c r="I25" s="5">
        <v>20333</v>
      </c>
      <c r="J25" s="5">
        <v>1540</v>
      </c>
      <c r="K25" s="5">
        <v>0</v>
      </c>
      <c r="L25" s="5">
        <v>104997</v>
      </c>
      <c r="M25" s="5">
        <v>92822</v>
      </c>
      <c r="N25" s="5">
        <v>6178</v>
      </c>
      <c r="O25" s="5">
        <v>1291</v>
      </c>
      <c r="P25" s="5">
        <v>877</v>
      </c>
      <c r="Q25" s="5">
        <v>3592</v>
      </c>
      <c r="R25" s="5">
        <v>236</v>
      </c>
      <c r="S25" s="5">
        <v>0</v>
      </c>
      <c r="T25" s="5">
        <v>120012</v>
      </c>
      <c r="U25" s="5">
        <v>92841</v>
      </c>
      <c r="V25" s="5">
        <v>1398</v>
      </c>
      <c r="W25" s="5">
        <v>1163</v>
      </c>
      <c r="X25" s="5">
        <v>3635</v>
      </c>
      <c r="Y25" s="5">
        <v>20974</v>
      </c>
      <c r="Z25" s="5">
        <v>0</v>
      </c>
      <c r="AA25" s="5">
        <v>0</v>
      </c>
      <c r="AB25" s="5">
        <v>29247</v>
      </c>
      <c r="AC25" s="5">
        <v>22767</v>
      </c>
      <c r="AD25" s="5">
        <v>119</v>
      </c>
      <c r="AE25" s="5">
        <v>188</v>
      </c>
      <c r="AF25" s="5">
        <v>1366</v>
      </c>
      <c r="AG25" s="5">
        <v>4808</v>
      </c>
      <c r="AH25" s="5">
        <v>0</v>
      </c>
      <c r="AI25" s="5">
        <v>20704</v>
      </c>
      <c r="AJ25" s="5">
        <v>10556</v>
      </c>
      <c r="AK25" s="5">
        <v>1033</v>
      </c>
      <c r="AL25" s="5">
        <v>1456</v>
      </c>
      <c r="AM25" s="5">
        <v>5924</v>
      </c>
      <c r="AN25" s="5">
        <v>1536</v>
      </c>
      <c r="AO25" s="5">
        <v>199</v>
      </c>
      <c r="AP25" s="5">
        <v>0</v>
      </c>
      <c r="AQ25" s="5">
        <v>0</v>
      </c>
    </row>
    <row r="26" spans="1:43">
      <c r="A26" s="5">
        <v>1382</v>
      </c>
      <c r="B26" s="5" t="s">
        <v>561</v>
      </c>
      <c r="C26" s="5">
        <v>293942</v>
      </c>
      <c r="D26" s="5">
        <v>148177</v>
      </c>
      <c r="E26" s="5">
        <v>18551</v>
      </c>
      <c r="F26" s="5">
        <v>6551</v>
      </c>
      <c r="G26" s="5">
        <v>13112</v>
      </c>
      <c r="H26" s="5">
        <v>100444</v>
      </c>
      <c r="I26" s="5">
        <v>6781</v>
      </c>
      <c r="J26" s="5">
        <v>325</v>
      </c>
      <c r="K26" s="5">
        <v>0</v>
      </c>
      <c r="L26" s="5">
        <v>28002</v>
      </c>
      <c r="M26" s="5">
        <v>27336</v>
      </c>
      <c r="N26" s="5">
        <v>302</v>
      </c>
      <c r="O26" s="5">
        <v>228</v>
      </c>
      <c r="P26" s="5">
        <v>135</v>
      </c>
      <c r="Q26" s="5">
        <v>0</v>
      </c>
      <c r="R26" s="5">
        <v>1</v>
      </c>
      <c r="S26" s="5">
        <v>0</v>
      </c>
      <c r="T26" s="5">
        <v>20085</v>
      </c>
      <c r="U26" s="5">
        <v>8543</v>
      </c>
      <c r="V26" s="5">
        <v>1853</v>
      </c>
      <c r="W26" s="5">
        <v>22</v>
      </c>
      <c r="X26" s="5">
        <v>231</v>
      </c>
      <c r="Y26" s="5">
        <v>9436</v>
      </c>
      <c r="Z26" s="5">
        <v>1</v>
      </c>
      <c r="AA26" s="5">
        <v>0</v>
      </c>
      <c r="AB26" s="5">
        <v>17464</v>
      </c>
      <c r="AC26" s="5">
        <v>13543</v>
      </c>
      <c r="AD26" s="5">
        <v>105</v>
      </c>
      <c r="AE26" s="5">
        <v>89</v>
      </c>
      <c r="AF26" s="5">
        <v>1135</v>
      </c>
      <c r="AG26" s="5">
        <v>2592</v>
      </c>
      <c r="AH26" s="5">
        <v>0</v>
      </c>
      <c r="AI26" s="5">
        <v>14480</v>
      </c>
      <c r="AJ26" s="5">
        <v>1756</v>
      </c>
      <c r="AK26" s="5">
        <v>313</v>
      </c>
      <c r="AL26" s="5">
        <v>63</v>
      </c>
      <c r="AM26" s="5">
        <v>2176</v>
      </c>
      <c r="AN26" s="5">
        <v>6584</v>
      </c>
      <c r="AO26" s="5">
        <v>3588</v>
      </c>
      <c r="AP26" s="5">
        <v>0</v>
      </c>
      <c r="AQ26" s="5">
        <v>0</v>
      </c>
    </row>
    <row r="27" spans="1:43">
      <c r="A27" s="5">
        <v>1382</v>
      </c>
      <c r="B27" s="5" t="s">
        <v>562</v>
      </c>
      <c r="C27" s="5">
        <v>44084</v>
      </c>
      <c r="D27" s="5">
        <v>37917</v>
      </c>
      <c r="E27" s="5">
        <v>3967</v>
      </c>
      <c r="F27" s="5">
        <v>222</v>
      </c>
      <c r="G27" s="5">
        <v>298</v>
      </c>
      <c r="H27" s="5">
        <v>1316</v>
      </c>
      <c r="I27" s="5">
        <v>171</v>
      </c>
      <c r="J27" s="5">
        <v>194</v>
      </c>
      <c r="K27" s="5">
        <v>0</v>
      </c>
      <c r="L27" s="5">
        <v>25006</v>
      </c>
      <c r="M27" s="5">
        <v>24814</v>
      </c>
      <c r="N27" s="5">
        <v>27</v>
      </c>
      <c r="O27" s="5">
        <v>28</v>
      </c>
      <c r="P27" s="5">
        <v>108</v>
      </c>
      <c r="Q27" s="5">
        <v>0</v>
      </c>
      <c r="R27" s="5">
        <v>30</v>
      </c>
      <c r="S27" s="5">
        <v>0</v>
      </c>
      <c r="T27" s="5">
        <v>1726</v>
      </c>
      <c r="U27" s="5">
        <v>944</v>
      </c>
      <c r="V27" s="5">
        <v>0</v>
      </c>
      <c r="W27" s="5">
        <v>0</v>
      </c>
      <c r="X27" s="5">
        <v>0</v>
      </c>
      <c r="Y27" s="5">
        <v>782</v>
      </c>
      <c r="Z27" s="5">
        <v>0</v>
      </c>
      <c r="AA27" s="5">
        <v>0</v>
      </c>
      <c r="AB27" s="5">
        <v>3819</v>
      </c>
      <c r="AC27" s="5">
        <v>3235</v>
      </c>
      <c r="AD27" s="5">
        <v>6</v>
      </c>
      <c r="AE27" s="5">
        <v>14</v>
      </c>
      <c r="AF27" s="5">
        <v>122</v>
      </c>
      <c r="AG27" s="5">
        <v>442</v>
      </c>
      <c r="AH27" s="5">
        <v>0</v>
      </c>
      <c r="AI27" s="5">
        <v>230</v>
      </c>
      <c r="AJ27" s="5">
        <v>13</v>
      </c>
      <c r="AK27" s="5">
        <v>0</v>
      </c>
      <c r="AL27" s="5">
        <v>0</v>
      </c>
      <c r="AM27" s="5">
        <v>60</v>
      </c>
      <c r="AN27" s="5">
        <v>0</v>
      </c>
      <c r="AO27" s="5">
        <v>147</v>
      </c>
      <c r="AP27" s="5">
        <v>10</v>
      </c>
      <c r="AQ27" s="5">
        <v>0</v>
      </c>
    </row>
    <row r="28" spans="1:43">
      <c r="A28" s="5">
        <v>1382</v>
      </c>
      <c r="B28" s="5" t="s">
        <v>563</v>
      </c>
      <c r="C28" s="5">
        <v>134014</v>
      </c>
      <c r="D28" s="5">
        <v>74972</v>
      </c>
      <c r="E28" s="5">
        <v>4918</v>
      </c>
      <c r="F28" s="5">
        <v>4582</v>
      </c>
      <c r="G28" s="5">
        <v>9283</v>
      </c>
      <c r="H28" s="5">
        <v>36790</v>
      </c>
      <c r="I28" s="5">
        <v>3375</v>
      </c>
      <c r="J28" s="5">
        <v>96</v>
      </c>
      <c r="K28" s="5">
        <v>0</v>
      </c>
      <c r="L28" s="5">
        <v>21192</v>
      </c>
      <c r="M28" s="5">
        <v>18875</v>
      </c>
      <c r="N28" s="5">
        <v>702</v>
      </c>
      <c r="O28" s="5">
        <v>1069</v>
      </c>
      <c r="P28" s="5">
        <v>507</v>
      </c>
      <c r="Q28" s="5">
        <v>10</v>
      </c>
      <c r="R28" s="5">
        <v>31</v>
      </c>
      <c r="S28" s="5">
        <v>0</v>
      </c>
      <c r="T28" s="5">
        <v>10248</v>
      </c>
      <c r="U28" s="5">
        <v>9828</v>
      </c>
      <c r="V28" s="5">
        <v>0</v>
      </c>
      <c r="W28" s="5">
        <v>0</v>
      </c>
      <c r="X28" s="5">
        <v>20</v>
      </c>
      <c r="Y28" s="5">
        <v>400</v>
      </c>
      <c r="Z28" s="5">
        <v>0</v>
      </c>
      <c r="AA28" s="5">
        <v>0</v>
      </c>
      <c r="AB28" s="5">
        <v>16118</v>
      </c>
      <c r="AC28" s="5">
        <v>4446</v>
      </c>
      <c r="AD28" s="5">
        <v>110</v>
      </c>
      <c r="AE28" s="5">
        <v>9</v>
      </c>
      <c r="AF28" s="5">
        <v>1712</v>
      </c>
      <c r="AG28" s="5">
        <v>9841</v>
      </c>
      <c r="AH28" s="5">
        <v>0</v>
      </c>
      <c r="AI28" s="5">
        <v>84288</v>
      </c>
      <c r="AJ28" s="5">
        <v>65026</v>
      </c>
      <c r="AK28" s="5">
        <v>0</v>
      </c>
      <c r="AL28" s="5">
        <v>568</v>
      </c>
      <c r="AM28" s="5">
        <v>2724</v>
      </c>
      <c r="AN28" s="5">
        <v>14408</v>
      </c>
      <c r="AO28" s="5">
        <v>1562</v>
      </c>
      <c r="AP28" s="5">
        <v>0</v>
      </c>
      <c r="AQ28" s="5">
        <v>0</v>
      </c>
    </row>
    <row r="29" spans="1:43">
      <c r="A29" s="5">
        <v>1382</v>
      </c>
      <c r="B29" s="5" t="s">
        <v>564</v>
      </c>
      <c r="C29" s="5">
        <v>519899</v>
      </c>
      <c r="D29" s="5">
        <v>338900</v>
      </c>
      <c r="E29" s="5">
        <v>16519</v>
      </c>
      <c r="F29" s="5">
        <v>18901</v>
      </c>
      <c r="G29" s="5">
        <v>19232</v>
      </c>
      <c r="H29" s="5">
        <v>104047</v>
      </c>
      <c r="I29" s="5">
        <v>20884</v>
      </c>
      <c r="J29" s="5">
        <v>1416</v>
      </c>
      <c r="K29" s="5">
        <v>0</v>
      </c>
      <c r="L29" s="5">
        <v>60022</v>
      </c>
      <c r="M29" s="5">
        <v>54111</v>
      </c>
      <c r="N29" s="5">
        <v>1886</v>
      </c>
      <c r="O29" s="5">
        <v>1329</v>
      </c>
      <c r="P29" s="5">
        <v>2487</v>
      </c>
      <c r="Q29" s="5">
        <v>0</v>
      </c>
      <c r="R29" s="5">
        <v>209</v>
      </c>
      <c r="S29" s="5">
        <v>0</v>
      </c>
      <c r="T29" s="5">
        <v>54165</v>
      </c>
      <c r="U29" s="5">
        <v>29496</v>
      </c>
      <c r="V29" s="5">
        <v>413</v>
      </c>
      <c r="W29" s="5">
        <v>13124</v>
      </c>
      <c r="X29" s="5">
        <v>2151</v>
      </c>
      <c r="Y29" s="5">
        <v>8276</v>
      </c>
      <c r="Z29" s="5">
        <v>705</v>
      </c>
      <c r="AA29" s="5">
        <v>0</v>
      </c>
      <c r="AB29" s="5">
        <v>68736</v>
      </c>
      <c r="AC29" s="5">
        <v>43572</v>
      </c>
      <c r="AD29" s="5">
        <v>694</v>
      </c>
      <c r="AE29" s="5">
        <v>1020</v>
      </c>
      <c r="AF29" s="5">
        <v>7622</v>
      </c>
      <c r="AG29" s="5">
        <v>15829</v>
      </c>
      <c r="AH29" s="5">
        <v>0</v>
      </c>
      <c r="AI29" s="5">
        <v>23444</v>
      </c>
      <c r="AJ29" s="5">
        <v>5047</v>
      </c>
      <c r="AK29" s="5">
        <v>47</v>
      </c>
      <c r="AL29" s="5">
        <v>472</v>
      </c>
      <c r="AM29" s="5">
        <v>6434</v>
      </c>
      <c r="AN29" s="5">
        <v>11276</v>
      </c>
      <c r="AO29" s="5">
        <v>166</v>
      </c>
      <c r="AP29" s="5">
        <v>1</v>
      </c>
      <c r="AQ29" s="5">
        <v>0</v>
      </c>
    </row>
    <row r="30" spans="1:43">
      <c r="A30" s="5">
        <v>1382</v>
      </c>
      <c r="B30" s="5" t="s">
        <v>565</v>
      </c>
      <c r="C30" s="5">
        <v>139924</v>
      </c>
      <c r="D30" s="5">
        <v>52299</v>
      </c>
      <c r="E30" s="5">
        <v>58694</v>
      </c>
      <c r="F30" s="5">
        <v>4034</v>
      </c>
      <c r="G30" s="5">
        <v>5736</v>
      </c>
      <c r="H30" s="5">
        <v>17876</v>
      </c>
      <c r="I30" s="5">
        <v>640</v>
      </c>
      <c r="J30" s="5">
        <v>646</v>
      </c>
      <c r="K30" s="5">
        <v>0</v>
      </c>
      <c r="L30" s="5">
        <v>24334</v>
      </c>
      <c r="M30" s="5">
        <v>23123</v>
      </c>
      <c r="N30" s="5">
        <v>385</v>
      </c>
      <c r="O30" s="5">
        <v>70</v>
      </c>
      <c r="P30" s="5">
        <v>578</v>
      </c>
      <c r="Q30" s="5">
        <v>0</v>
      </c>
      <c r="R30" s="5">
        <v>180</v>
      </c>
      <c r="S30" s="5">
        <v>0</v>
      </c>
      <c r="T30" s="5">
        <v>28243</v>
      </c>
      <c r="U30" s="5">
        <v>26745</v>
      </c>
      <c r="V30" s="5">
        <v>179</v>
      </c>
      <c r="W30" s="5">
        <v>25</v>
      </c>
      <c r="X30" s="5">
        <v>948</v>
      </c>
      <c r="Y30" s="5">
        <v>346</v>
      </c>
      <c r="Z30" s="5">
        <v>0</v>
      </c>
      <c r="AA30" s="5">
        <v>0</v>
      </c>
      <c r="AB30" s="5">
        <v>21726</v>
      </c>
      <c r="AC30" s="5">
        <v>14083</v>
      </c>
      <c r="AD30" s="5">
        <v>1983</v>
      </c>
      <c r="AE30" s="5">
        <v>313</v>
      </c>
      <c r="AF30" s="5">
        <v>1487</v>
      </c>
      <c r="AG30" s="5">
        <v>3859</v>
      </c>
      <c r="AH30" s="5">
        <v>0</v>
      </c>
      <c r="AI30" s="5">
        <v>9635</v>
      </c>
      <c r="AJ30" s="5">
        <v>1673</v>
      </c>
      <c r="AK30" s="5">
        <v>22</v>
      </c>
      <c r="AL30" s="5">
        <v>55</v>
      </c>
      <c r="AM30" s="5">
        <v>2010</v>
      </c>
      <c r="AN30" s="5">
        <v>5875</v>
      </c>
      <c r="AO30" s="5">
        <v>0</v>
      </c>
      <c r="AP30" s="5">
        <v>0</v>
      </c>
      <c r="AQ30" s="5">
        <v>0</v>
      </c>
    </row>
    <row r="31" spans="1:43">
      <c r="A31" s="5">
        <v>1382</v>
      </c>
      <c r="B31" s="5" t="s">
        <v>566</v>
      </c>
      <c r="C31" s="5">
        <v>349807</v>
      </c>
      <c r="D31" s="5">
        <v>226243</v>
      </c>
      <c r="E31" s="5">
        <v>23185</v>
      </c>
      <c r="F31" s="5">
        <v>15678</v>
      </c>
      <c r="G31" s="5">
        <v>14009</v>
      </c>
      <c r="H31" s="5">
        <v>62701</v>
      </c>
      <c r="I31" s="5">
        <v>7353</v>
      </c>
      <c r="J31" s="5">
        <v>638</v>
      </c>
      <c r="K31" s="5">
        <v>0</v>
      </c>
      <c r="L31" s="5">
        <v>89633</v>
      </c>
      <c r="M31" s="5">
        <v>74616</v>
      </c>
      <c r="N31" s="5">
        <v>3793</v>
      </c>
      <c r="O31" s="5">
        <v>2765</v>
      </c>
      <c r="P31" s="5">
        <v>656</v>
      </c>
      <c r="Q31" s="5">
        <v>7746</v>
      </c>
      <c r="R31" s="5">
        <v>56</v>
      </c>
      <c r="S31" s="5">
        <v>0</v>
      </c>
      <c r="T31" s="5">
        <v>65794</v>
      </c>
      <c r="U31" s="5">
        <v>47022</v>
      </c>
      <c r="V31" s="5">
        <v>4904</v>
      </c>
      <c r="W31" s="5">
        <v>224</v>
      </c>
      <c r="X31" s="5">
        <v>2565</v>
      </c>
      <c r="Y31" s="5">
        <v>11064</v>
      </c>
      <c r="Z31" s="5">
        <v>15</v>
      </c>
      <c r="AA31" s="5">
        <v>0</v>
      </c>
      <c r="AB31" s="5">
        <v>78831</v>
      </c>
      <c r="AC31" s="5">
        <v>54500</v>
      </c>
      <c r="AD31" s="5">
        <v>2282</v>
      </c>
      <c r="AE31" s="5">
        <v>631</v>
      </c>
      <c r="AF31" s="5">
        <v>4659</v>
      </c>
      <c r="AG31" s="5">
        <v>16759</v>
      </c>
      <c r="AH31" s="5">
        <v>0</v>
      </c>
      <c r="AI31" s="5">
        <v>24795</v>
      </c>
      <c r="AJ31" s="5">
        <v>16401</v>
      </c>
      <c r="AK31" s="5">
        <v>343</v>
      </c>
      <c r="AL31" s="5">
        <v>392</v>
      </c>
      <c r="AM31" s="5">
        <v>6208</v>
      </c>
      <c r="AN31" s="5">
        <v>1450</v>
      </c>
      <c r="AO31" s="5">
        <v>0</v>
      </c>
      <c r="AP31" s="5">
        <v>0</v>
      </c>
      <c r="AQ31" s="5">
        <v>0</v>
      </c>
    </row>
    <row r="32" spans="1:43">
      <c r="A32" s="5">
        <v>1382</v>
      </c>
      <c r="B32" s="5" t="s">
        <v>567</v>
      </c>
      <c r="C32" s="5">
        <v>677987</v>
      </c>
      <c r="D32" s="5">
        <v>406059</v>
      </c>
      <c r="E32" s="5">
        <v>61556</v>
      </c>
      <c r="F32" s="5">
        <v>35497</v>
      </c>
      <c r="G32" s="5">
        <v>34686</v>
      </c>
      <c r="H32" s="5">
        <v>103801</v>
      </c>
      <c r="I32" s="5">
        <v>32223</v>
      </c>
      <c r="J32" s="5">
        <v>4165</v>
      </c>
      <c r="K32" s="5">
        <v>0</v>
      </c>
      <c r="L32" s="5">
        <v>166253</v>
      </c>
      <c r="M32" s="5">
        <v>149532</v>
      </c>
      <c r="N32" s="5">
        <v>4023</v>
      </c>
      <c r="O32" s="5">
        <v>4013</v>
      </c>
      <c r="P32" s="5">
        <v>2414</v>
      </c>
      <c r="Q32" s="5">
        <v>4221</v>
      </c>
      <c r="R32" s="5">
        <v>2051</v>
      </c>
      <c r="S32" s="5">
        <v>0</v>
      </c>
      <c r="T32" s="5">
        <v>139461</v>
      </c>
      <c r="U32" s="5">
        <v>122204</v>
      </c>
      <c r="V32" s="5">
        <v>1762</v>
      </c>
      <c r="W32" s="5">
        <v>367</v>
      </c>
      <c r="X32" s="5">
        <v>805</v>
      </c>
      <c r="Y32" s="5">
        <v>14316</v>
      </c>
      <c r="Z32" s="5">
        <v>7</v>
      </c>
      <c r="AA32" s="5">
        <v>0</v>
      </c>
      <c r="AB32" s="5">
        <v>89434</v>
      </c>
      <c r="AC32" s="5">
        <v>30934</v>
      </c>
      <c r="AD32" s="5">
        <v>3399</v>
      </c>
      <c r="AE32" s="5">
        <v>770</v>
      </c>
      <c r="AF32" s="5">
        <v>3811</v>
      </c>
      <c r="AG32" s="5">
        <v>50520</v>
      </c>
      <c r="AH32" s="5">
        <v>0</v>
      </c>
      <c r="AI32" s="5">
        <v>46091</v>
      </c>
      <c r="AJ32" s="5">
        <v>12714</v>
      </c>
      <c r="AK32" s="5">
        <v>524</v>
      </c>
      <c r="AL32" s="5">
        <v>1711</v>
      </c>
      <c r="AM32" s="5">
        <v>10387</v>
      </c>
      <c r="AN32" s="5">
        <v>16022</v>
      </c>
      <c r="AO32" s="5">
        <v>3589</v>
      </c>
      <c r="AP32" s="5">
        <v>1144</v>
      </c>
      <c r="AQ32" s="5">
        <v>0</v>
      </c>
    </row>
    <row r="33" spans="1:43">
      <c r="A33" s="5">
        <v>1382</v>
      </c>
      <c r="B33" s="5" t="s">
        <v>568</v>
      </c>
      <c r="C33" s="5">
        <v>1113324</v>
      </c>
      <c r="D33" s="5">
        <v>400873</v>
      </c>
      <c r="E33" s="5">
        <v>549631</v>
      </c>
      <c r="F33" s="5">
        <v>27100</v>
      </c>
      <c r="G33" s="5">
        <v>69451</v>
      </c>
      <c r="H33" s="5">
        <v>51892</v>
      </c>
      <c r="I33" s="5">
        <v>12937</v>
      </c>
      <c r="J33" s="5">
        <v>1441</v>
      </c>
      <c r="K33" s="5">
        <v>0</v>
      </c>
      <c r="L33" s="5">
        <v>313180</v>
      </c>
      <c r="M33" s="5">
        <v>198317</v>
      </c>
      <c r="N33" s="5">
        <v>107742</v>
      </c>
      <c r="O33" s="5">
        <v>2583</v>
      </c>
      <c r="P33" s="5">
        <v>4382</v>
      </c>
      <c r="Q33" s="5">
        <v>0</v>
      </c>
      <c r="R33" s="5">
        <v>155</v>
      </c>
      <c r="S33" s="5">
        <v>0</v>
      </c>
      <c r="T33" s="5">
        <v>61256</v>
      </c>
      <c r="U33" s="5">
        <v>39689</v>
      </c>
      <c r="V33" s="5">
        <v>325</v>
      </c>
      <c r="W33" s="5">
        <v>179</v>
      </c>
      <c r="X33" s="5">
        <v>2793</v>
      </c>
      <c r="Y33" s="5">
        <v>18270</v>
      </c>
      <c r="Z33" s="5">
        <v>0</v>
      </c>
      <c r="AA33" s="5">
        <v>0</v>
      </c>
      <c r="AB33" s="5">
        <v>85821</v>
      </c>
      <c r="AC33" s="5">
        <v>55035</v>
      </c>
      <c r="AD33" s="5">
        <v>977</v>
      </c>
      <c r="AE33" s="5">
        <v>237</v>
      </c>
      <c r="AF33" s="5">
        <v>2076</v>
      </c>
      <c r="AG33" s="5">
        <v>27495</v>
      </c>
      <c r="AH33" s="5">
        <v>0</v>
      </c>
      <c r="AI33" s="5">
        <v>14740</v>
      </c>
      <c r="AJ33" s="5">
        <v>6327</v>
      </c>
      <c r="AK33" s="5">
        <v>99</v>
      </c>
      <c r="AL33" s="5">
        <v>647</v>
      </c>
      <c r="AM33" s="5">
        <v>4406</v>
      </c>
      <c r="AN33" s="5">
        <v>2954</v>
      </c>
      <c r="AO33" s="5">
        <v>307</v>
      </c>
      <c r="AP33" s="5">
        <v>0</v>
      </c>
      <c r="AQ33" s="5">
        <v>0</v>
      </c>
    </row>
    <row r="34" spans="1:43">
      <c r="A34" s="5">
        <v>1382</v>
      </c>
      <c r="B34" s="5" t="s">
        <v>569</v>
      </c>
      <c r="C34" s="5">
        <v>433212</v>
      </c>
      <c r="D34" s="5">
        <v>325978</v>
      </c>
      <c r="E34" s="5">
        <v>6457</v>
      </c>
      <c r="F34" s="5">
        <v>7177</v>
      </c>
      <c r="G34" s="5">
        <v>11998</v>
      </c>
      <c r="H34" s="5">
        <v>66854</v>
      </c>
      <c r="I34" s="5">
        <v>14397</v>
      </c>
      <c r="J34" s="5">
        <v>352</v>
      </c>
      <c r="K34" s="5">
        <v>0</v>
      </c>
      <c r="L34" s="5">
        <v>63281</v>
      </c>
      <c r="M34" s="5">
        <v>61208</v>
      </c>
      <c r="N34" s="5">
        <v>1067</v>
      </c>
      <c r="O34" s="5">
        <v>565</v>
      </c>
      <c r="P34" s="5">
        <v>222</v>
      </c>
      <c r="Q34" s="5">
        <v>208</v>
      </c>
      <c r="R34" s="5">
        <v>11</v>
      </c>
      <c r="S34" s="5">
        <v>0</v>
      </c>
      <c r="T34" s="5">
        <v>37831</v>
      </c>
      <c r="U34" s="5">
        <v>30519</v>
      </c>
      <c r="V34" s="5">
        <v>676</v>
      </c>
      <c r="W34" s="5">
        <v>662</v>
      </c>
      <c r="X34" s="5">
        <v>747</v>
      </c>
      <c r="Y34" s="5">
        <v>5226</v>
      </c>
      <c r="Z34" s="5">
        <v>1</v>
      </c>
      <c r="AA34" s="5">
        <v>0</v>
      </c>
      <c r="AB34" s="5">
        <v>21728</v>
      </c>
      <c r="AC34" s="5">
        <v>14667</v>
      </c>
      <c r="AD34" s="5">
        <v>627</v>
      </c>
      <c r="AE34" s="5">
        <v>222</v>
      </c>
      <c r="AF34" s="5">
        <v>1173</v>
      </c>
      <c r="AG34" s="5">
        <v>5039</v>
      </c>
      <c r="AH34" s="5">
        <v>0</v>
      </c>
      <c r="AI34" s="5">
        <v>10399</v>
      </c>
      <c r="AJ34" s="5">
        <v>4322</v>
      </c>
      <c r="AK34" s="5">
        <v>20</v>
      </c>
      <c r="AL34" s="5">
        <v>15</v>
      </c>
      <c r="AM34" s="5">
        <v>2626</v>
      </c>
      <c r="AN34" s="5">
        <v>184</v>
      </c>
      <c r="AO34" s="5">
        <v>3231</v>
      </c>
      <c r="AP34" s="5">
        <v>0</v>
      </c>
      <c r="AQ34" s="5">
        <v>0</v>
      </c>
    </row>
    <row r="35" spans="1:43">
      <c r="A35" s="5">
        <v>1382</v>
      </c>
      <c r="B35" s="5" t="s">
        <v>570</v>
      </c>
      <c r="C35" s="5">
        <v>680380</v>
      </c>
      <c r="D35" s="5">
        <v>435993</v>
      </c>
      <c r="E35" s="5">
        <v>29263</v>
      </c>
      <c r="F35" s="5">
        <v>15574</v>
      </c>
      <c r="G35" s="5">
        <v>17242</v>
      </c>
      <c r="H35" s="5">
        <v>128955</v>
      </c>
      <c r="I35" s="5">
        <v>51362</v>
      </c>
      <c r="J35" s="5">
        <v>1991</v>
      </c>
      <c r="K35" s="5">
        <v>0</v>
      </c>
      <c r="L35" s="5">
        <v>298842</v>
      </c>
      <c r="M35" s="5">
        <v>276075</v>
      </c>
      <c r="N35" s="5">
        <v>9846</v>
      </c>
      <c r="O35" s="5">
        <v>3984</v>
      </c>
      <c r="P35" s="5">
        <v>7752</v>
      </c>
      <c r="Q35" s="5">
        <v>1150</v>
      </c>
      <c r="R35" s="5">
        <v>35</v>
      </c>
      <c r="S35" s="5">
        <v>0</v>
      </c>
      <c r="T35" s="5">
        <v>57360</v>
      </c>
      <c r="U35" s="5">
        <v>40372</v>
      </c>
      <c r="V35" s="5">
        <v>2568</v>
      </c>
      <c r="W35" s="5">
        <v>1</v>
      </c>
      <c r="X35" s="5">
        <v>40</v>
      </c>
      <c r="Y35" s="5">
        <v>14379</v>
      </c>
      <c r="Z35" s="5">
        <v>0</v>
      </c>
      <c r="AA35" s="5">
        <v>0</v>
      </c>
      <c r="AB35" s="5">
        <v>98072</v>
      </c>
      <c r="AC35" s="5">
        <v>76552</v>
      </c>
      <c r="AD35" s="5">
        <v>8798</v>
      </c>
      <c r="AE35" s="5">
        <v>1078</v>
      </c>
      <c r="AF35" s="5">
        <v>2393</v>
      </c>
      <c r="AG35" s="5">
        <v>9251</v>
      </c>
      <c r="AH35" s="5">
        <v>0</v>
      </c>
      <c r="AI35" s="5">
        <v>15588</v>
      </c>
      <c r="AJ35" s="5">
        <v>5689</v>
      </c>
      <c r="AK35" s="5">
        <v>154</v>
      </c>
      <c r="AL35" s="5">
        <v>59</v>
      </c>
      <c r="AM35" s="5">
        <v>4509</v>
      </c>
      <c r="AN35" s="5">
        <v>5127</v>
      </c>
      <c r="AO35" s="5">
        <v>42</v>
      </c>
      <c r="AP35" s="5">
        <v>7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17" t="s">
        <v>159</v>
      </c>
      <c r="B1" s="17"/>
      <c r="C1" s="16" t="str">
        <f>CONCATENATE("20-",'فهرست جداول'!E11,"-",MID('فهرست جداول'!A1, 58,10), "                  (میلیون ریال)")</f>
        <v>20-ارزش موجودی انبار کارگاه‏ها بر حسب استان-82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/>
    </row>
    <row r="2" spans="1:14" ht="15.75" customHeight="1" thickBot="1">
      <c r="A2" s="22" t="s">
        <v>128</v>
      </c>
      <c r="B2" s="22" t="s">
        <v>152</v>
      </c>
      <c r="C2" s="41" t="s">
        <v>62</v>
      </c>
      <c r="D2" s="42"/>
      <c r="E2" s="42"/>
      <c r="F2" s="42"/>
      <c r="G2" s="42"/>
      <c r="H2" s="43"/>
      <c r="I2" s="41" t="s">
        <v>63</v>
      </c>
      <c r="J2" s="42"/>
      <c r="K2" s="42"/>
      <c r="L2" s="42"/>
      <c r="M2" s="42"/>
      <c r="N2" s="42"/>
    </row>
    <row r="3" spans="1:14" ht="47.25" customHeight="1" thickBot="1">
      <c r="A3" s="27" t="s">
        <v>128</v>
      </c>
      <c r="B3" s="27"/>
      <c r="C3" s="32" t="s">
        <v>2</v>
      </c>
      <c r="D3" s="32" t="s">
        <v>64</v>
      </c>
      <c r="E3" s="32" t="s">
        <v>65</v>
      </c>
      <c r="F3" s="32" t="s">
        <v>66</v>
      </c>
      <c r="G3" s="32" t="s">
        <v>67</v>
      </c>
      <c r="H3" s="32" t="s">
        <v>161</v>
      </c>
      <c r="I3" s="32" t="s">
        <v>2</v>
      </c>
      <c r="J3" s="32" t="s">
        <v>64</v>
      </c>
      <c r="K3" s="32" t="s">
        <v>65</v>
      </c>
      <c r="L3" s="32" t="s">
        <v>66</v>
      </c>
      <c r="M3" s="32" t="s">
        <v>67</v>
      </c>
      <c r="N3" s="32" t="s">
        <v>161</v>
      </c>
    </row>
    <row r="4" spans="1:14">
      <c r="A4" s="5">
        <v>1382</v>
      </c>
      <c r="B4" s="5" t="s">
        <v>539</v>
      </c>
      <c r="C4" s="5">
        <v>85906948</v>
      </c>
      <c r="D4" s="5">
        <v>21092519</v>
      </c>
      <c r="E4" s="5">
        <v>12792676</v>
      </c>
      <c r="F4" s="5">
        <v>1186108</v>
      </c>
      <c r="G4" s="5">
        <v>50835645</v>
      </c>
      <c r="H4" s="5">
        <v>0</v>
      </c>
      <c r="I4" s="5">
        <v>116789479</v>
      </c>
      <c r="J4" s="5">
        <v>34382092</v>
      </c>
      <c r="K4" s="5">
        <v>17809627</v>
      </c>
      <c r="L4" s="5">
        <v>1583803</v>
      </c>
      <c r="M4" s="5">
        <v>63013957</v>
      </c>
      <c r="N4" s="5">
        <v>0</v>
      </c>
    </row>
    <row r="5" spans="1:14">
      <c r="A5" s="5">
        <v>1382</v>
      </c>
      <c r="B5" s="5" t="s">
        <v>540</v>
      </c>
      <c r="C5" s="5">
        <v>7990452</v>
      </c>
      <c r="D5" s="5">
        <v>726031</v>
      </c>
      <c r="E5" s="5">
        <v>1087183</v>
      </c>
      <c r="F5" s="5">
        <v>18503</v>
      </c>
      <c r="G5" s="5">
        <v>6158735</v>
      </c>
      <c r="H5" s="5">
        <v>0</v>
      </c>
      <c r="I5" s="5">
        <v>13921150</v>
      </c>
      <c r="J5" s="5">
        <v>1925852</v>
      </c>
      <c r="K5" s="5">
        <v>3760061</v>
      </c>
      <c r="L5" s="5">
        <v>17170</v>
      </c>
      <c r="M5" s="5">
        <v>8218068</v>
      </c>
      <c r="N5" s="5">
        <v>0</v>
      </c>
    </row>
    <row r="6" spans="1:14">
      <c r="A6" s="5">
        <v>1382</v>
      </c>
      <c r="B6" s="5" t="s">
        <v>541</v>
      </c>
      <c r="C6" s="5">
        <v>580498</v>
      </c>
      <c r="D6" s="5">
        <v>228601</v>
      </c>
      <c r="E6" s="5">
        <v>105199</v>
      </c>
      <c r="F6" s="5">
        <v>213</v>
      </c>
      <c r="G6" s="5">
        <v>246485</v>
      </c>
      <c r="H6" s="5">
        <v>0</v>
      </c>
      <c r="I6" s="5">
        <v>767008</v>
      </c>
      <c r="J6" s="5">
        <v>375818</v>
      </c>
      <c r="K6" s="5">
        <v>102405</v>
      </c>
      <c r="L6" s="5">
        <v>234</v>
      </c>
      <c r="M6" s="5">
        <v>288551</v>
      </c>
      <c r="N6" s="5">
        <v>0</v>
      </c>
    </row>
    <row r="7" spans="1:14">
      <c r="A7" s="5">
        <v>1382</v>
      </c>
      <c r="B7" s="5" t="s">
        <v>542</v>
      </c>
      <c r="C7" s="5">
        <v>214586</v>
      </c>
      <c r="D7" s="5">
        <v>69995</v>
      </c>
      <c r="E7" s="5">
        <v>18971</v>
      </c>
      <c r="F7" s="5">
        <v>877</v>
      </c>
      <c r="G7" s="5">
        <v>124743</v>
      </c>
      <c r="H7" s="5">
        <v>0</v>
      </c>
      <c r="I7" s="5">
        <v>348490</v>
      </c>
      <c r="J7" s="5">
        <v>131518</v>
      </c>
      <c r="K7" s="5">
        <v>27146</v>
      </c>
      <c r="L7" s="5">
        <v>1035</v>
      </c>
      <c r="M7" s="5">
        <v>188791</v>
      </c>
      <c r="N7" s="5">
        <v>0</v>
      </c>
    </row>
    <row r="8" spans="1:14">
      <c r="A8" s="5">
        <v>1382</v>
      </c>
      <c r="B8" s="5" t="s">
        <v>543</v>
      </c>
      <c r="C8" s="5">
        <v>7327543</v>
      </c>
      <c r="D8" s="5">
        <v>1947413</v>
      </c>
      <c r="E8" s="5">
        <v>1006915</v>
      </c>
      <c r="F8" s="5">
        <v>96439</v>
      </c>
      <c r="G8" s="5">
        <v>4276776</v>
      </c>
      <c r="H8" s="5">
        <v>0</v>
      </c>
      <c r="I8" s="5">
        <v>10969181</v>
      </c>
      <c r="J8" s="5">
        <v>4169711</v>
      </c>
      <c r="K8" s="5">
        <v>1433977</v>
      </c>
      <c r="L8" s="5">
        <v>140513</v>
      </c>
      <c r="M8" s="5">
        <v>5224980</v>
      </c>
      <c r="N8" s="5">
        <v>0</v>
      </c>
    </row>
    <row r="9" spans="1:14">
      <c r="A9" s="5">
        <v>1382</v>
      </c>
      <c r="B9" s="5" t="s">
        <v>544</v>
      </c>
      <c r="C9" s="5">
        <v>614903</v>
      </c>
      <c r="D9" s="5">
        <v>136769</v>
      </c>
      <c r="E9" s="5">
        <v>205991</v>
      </c>
      <c r="F9" s="5">
        <v>14229</v>
      </c>
      <c r="G9" s="5">
        <v>257913</v>
      </c>
      <c r="H9" s="5">
        <v>0</v>
      </c>
      <c r="I9" s="5">
        <v>849210</v>
      </c>
      <c r="J9" s="5">
        <v>183628</v>
      </c>
      <c r="K9" s="5">
        <v>248538</v>
      </c>
      <c r="L9" s="5">
        <v>66108</v>
      </c>
      <c r="M9" s="5">
        <v>350936</v>
      </c>
      <c r="N9" s="5">
        <v>0</v>
      </c>
    </row>
    <row r="10" spans="1:14">
      <c r="A10" s="5">
        <v>1382</v>
      </c>
      <c r="B10" s="5" t="s">
        <v>545</v>
      </c>
      <c r="C10" s="5">
        <v>93220</v>
      </c>
      <c r="D10" s="5">
        <v>18787</v>
      </c>
      <c r="E10" s="5">
        <v>1833</v>
      </c>
      <c r="F10" s="5">
        <v>0</v>
      </c>
      <c r="G10" s="5">
        <v>72600</v>
      </c>
      <c r="H10" s="5">
        <v>0</v>
      </c>
      <c r="I10" s="5">
        <v>102807</v>
      </c>
      <c r="J10" s="5">
        <v>21109</v>
      </c>
      <c r="K10" s="5">
        <v>3885</v>
      </c>
      <c r="L10" s="5">
        <v>0</v>
      </c>
      <c r="M10" s="5">
        <v>77813</v>
      </c>
      <c r="N10" s="5">
        <v>0</v>
      </c>
    </row>
    <row r="11" spans="1:14">
      <c r="A11" s="5">
        <v>1382</v>
      </c>
      <c r="B11" s="5" t="s">
        <v>546</v>
      </c>
      <c r="C11" s="5">
        <v>939543</v>
      </c>
      <c r="D11" s="5">
        <v>140543</v>
      </c>
      <c r="E11" s="5">
        <v>241257</v>
      </c>
      <c r="F11" s="5">
        <v>3217</v>
      </c>
      <c r="G11" s="5">
        <v>554526</v>
      </c>
      <c r="H11" s="5">
        <v>0</v>
      </c>
      <c r="I11" s="5">
        <v>1043167</v>
      </c>
      <c r="J11" s="5">
        <v>125286</v>
      </c>
      <c r="K11" s="5">
        <v>206938</v>
      </c>
      <c r="L11" s="5">
        <v>2136</v>
      </c>
      <c r="M11" s="5">
        <v>708806</v>
      </c>
      <c r="N11" s="5">
        <v>0</v>
      </c>
    </row>
    <row r="12" spans="1:14">
      <c r="A12" s="5">
        <v>1382</v>
      </c>
      <c r="B12" s="5" t="s">
        <v>547</v>
      </c>
      <c r="C12" s="5">
        <v>28404628</v>
      </c>
      <c r="D12" s="5">
        <v>5859428</v>
      </c>
      <c r="E12" s="5">
        <v>4700249</v>
      </c>
      <c r="F12" s="5">
        <v>756431</v>
      </c>
      <c r="G12" s="5">
        <v>17088521</v>
      </c>
      <c r="H12" s="5">
        <v>0</v>
      </c>
      <c r="I12" s="5">
        <v>37033989</v>
      </c>
      <c r="J12" s="5">
        <v>9695583</v>
      </c>
      <c r="K12" s="5">
        <v>5656217</v>
      </c>
      <c r="L12" s="5">
        <v>999633</v>
      </c>
      <c r="M12" s="5">
        <v>20682556</v>
      </c>
      <c r="N12" s="5">
        <v>0</v>
      </c>
    </row>
    <row r="13" spans="1:14">
      <c r="A13" s="5">
        <v>1382</v>
      </c>
      <c r="B13" s="5" t="s">
        <v>548</v>
      </c>
      <c r="C13" s="5">
        <v>203258</v>
      </c>
      <c r="D13" s="5">
        <v>69754</v>
      </c>
      <c r="E13" s="5">
        <v>18852</v>
      </c>
      <c r="F13" s="5">
        <v>0</v>
      </c>
      <c r="G13" s="5">
        <v>114652</v>
      </c>
      <c r="H13" s="5">
        <v>0</v>
      </c>
      <c r="I13" s="5">
        <v>335526</v>
      </c>
      <c r="J13" s="5">
        <v>149648</v>
      </c>
      <c r="K13" s="5">
        <v>27785</v>
      </c>
      <c r="L13" s="5">
        <v>0</v>
      </c>
      <c r="M13" s="5">
        <v>158092</v>
      </c>
      <c r="N13" s="5">
        <v>0</v>
      </c>
    </row>
    <row r="14" spans="1:14">
      <c r="A14" s="5">
        <v>1382</v>
      </c>
      <c r="B14" s="5" t="s">
        <v>549</v>
      </c>
      <c r="C14" s="5">
        <v>173510</v>
      </c>
      <c r="D14" s="5">
        <v>61163</v>
      </c>
      <c r="E14" s="5">
        <v>7507</v>
      </c>
      <c r="F14" s="5">
        <v>1</v>
      </c>
      <c r="G14" s="5">
        <v>104839</v>
      </c>
      <c r="H14" s="5">
        <v>0</v>
      </c>
      <c r="I14" s="5">
        <v>176804</v>
      </c>
      <c r="J14" s="5">
        <v>82822</v>
      </c>
      <c r="K14" s="5">
        <v>9706</v>
      </c>
      <c r="L14" s="5">
        <v>1</v>
      </c>
      <c r="M14" s="5">
        <v>84275</v>
      </c>
      <c r="N14" s="5">
        <v>0</v>
      </c>
    </row>
    <row r="15" spans="1:14">
      <c r="A15" s="5">
        <v>1382</v>
      </c>
      <c r="B15" s="5" t="s">
        <v>550</v>
      </c>
      <c r="C15" s="5">
        <v>3071191</v>
      </c>
      <c r="D15" s="5">
        <v>1098466</v>
      </c>
      <c r="E15" s="5">
        <v>368272</v>
      </c>
      <c r="F15" s="5">
        <v>43019</v>
      </c>
      <c r="G15" s="5">
        <v>1561435</v>
      </c>
      <c r="H15" s="5">
        <v>0</v>
      </c>
      <c r="I15" s="5">
        <v>4354289</v>
      </c>
      <c r="J15" s="5">
        <v>1702841</v>
      </c>
      <c r="K15" s="5">
        <v>442494</v>
      </c>
      <c r="L15" s="5">
        <v>61377</v>
      </c>
      <c r="M15" s="5">
        <v>2147577</v>
      </c>
      <c r="N15" s="5">
        <v>0</v>
      </c>
    </row>
    <row r="16" spans="1:14">
      <c r="A16" s="5">
        <v>1382</v>
      </c>
      <c r="B16" s="5" t="s">
        <v>551</v>
      </c>
      <c r="C16" s="5">
        <v>303012</v>
      </c>
      <c r="D16" s="5">
        <v>34079</v>
      </c>
      <c r="E16" s="5">
        <v>1594</v>
      </c>
      <c r="F16" s="5">
        <v>85</v>
      </c>
      <c r="G16" s="5">
        <v>267254</v>
      </c>
      <c r="H16" s="5">
        <v>0</v>
      </c>
      <c r="I16" s="5">
        <v>334441</v>
      </c>
      <c r="J16" s="5">
        <v>29619</v>
      </c>
      <c r="K16" s="5">
        <v>4493</v>
      </c>
      <c r="L16" s="5">
        <v>115</v>
      </c>
      <c r="M16" s="5">
        <v>300214</v>
      </c>
      <c r="N16" s="5">
        <v>0</v>
      </c>
    </row>
    <row r="17" spans="1:14">
      <c r="A17" s="5">
        <v>1382</v>
      </c>
      <c r="B17" s="5" t="s">
        <v>552</v>
      </c>
      <c r="C17" s="5">
        <v>5756865</v>
      </c>
      <c r="D17" s="5">
        <v>2215690</v>
      </c>
      <c r="E17" s="5">
        <v>470252</v>
      </c>
      <c r="F17" s="5">
        <v>2762</v>
      </c>
      <c r="G17" s="5">
        <v>3068160</v>
      </c>
      <c r="H17" s="5">
        <v>0</v>
      </c>
      <c r="I17" s="5">
        <v>7449142</v>
      </c>
      <c r="J17" s="5">
        <v>3237685</v>
      </c>
      <c r="K17" s="5">
        <v>517291</v>
      </c>
      <c r="L17" s="5">
        <v>3956</v>
      </c>
      <c r="M17" s="5">
        <v>3690211</v>
      </c>
      <c r="N17" s="5">
        <v>0</v>
      </c>
    </row>
    <row r="18" spans="1:14">
      <c r="A18" s="5">
        <v>1382</v>
      </c>
      <c r="B18" s="5" t="s">
        <v>553</v>
      </c>
      <c r="C18" s="5">
        <v>1818683</v>
      </c>
      <c r="D18" s="5">
        <v>500012</v>
      </c>
      <c r="E18" s="5">
        <v>221353</v>
      </c>
      <c r="F18" s="5">
        <v>3464</v>
      </c>
      <c r="G18" s="5">
        <v>1093853</v>
      </c>
      <c r="H18" s="5">
        <v>0</v>
      </c>
      <c r="I18" s="5">
        <v>2054351</v>
      </c>
      <c r="J18" s="5">
        <v>689495</v>
      </c>
      <c r="K18" s="5">
        <v>282925</v>
      </c>
      <c r="L18" s="5">
        <v>3745</v>
      </c>
      <c r="M18" s="5">
        <v>1078187</v>
      </c>
      <c r="N18" s="5">
        <v>0</v>
      </c>
    </row>
    <row r="19" spans="1:14">
      <c r="A19" s="5">
        <v>1382</v>
      </c>
      <c r="B19" s="5" t="s">
        <v>554</v>
      </c>
      <c r="C19" s="5">
        <v>1161563</v>
      </c>
      <c r="D19" s="5">
        <v>270663</v>
      </c>
      <c r="E19" s="5">
        <v>256896</v>
      </c>
      <c r="F19" s="5">
        <v>1358</v>
      </c>
      <c r="G19" s="5">
        <v>632645</v>
      </c>
      <c r="H19" s="5">
        <v>0</v>
      </c>
      <c r="I19" s="5">
        <v>2221815</v>
      </c>
      <c r="J19" s="5">
        <v>792665</v>
      </c>
      <c r="K19" s="5">
        <v>537657</v>
      </c>
      <c r="L19" s="5">
        <v>3594</v>
      </c>
      <c r="M19" s="5">
        <v>887899</v>
      </c>
      <c r="N19" s="5">
        <v>0</v>
      </c>
    </row>
    <row r="20" spans="1:14">
      <c r="A20" s="5">
        <v>1382</v>
      </c>
      <c r="B20" s="5" t="s">
        <v>555</v>
      </c>
      <c r="C20" s="5">
        <v>251857</v>
      </c>
      <c r="D20" s="5">
        <v>18729</v>
      </c>
      <c r="E20" s="5">
        <v>151667</v>
      </c>
      <c r="F20" s="5">
        <v>0</v>
      </c>
      <c r="G20" s="5">
        <v>81461</v>
      </c>
      <c r="H20" s="5">
        <v>0</v>
      </c>
      <c r="I20" s="5">
        <v>159047</v>
      </c>
      <c r="J20" s="5">
        <v>24082</v>
      </c>
      <c r="K20" s="5">
        <v>33117</v>
      </c>
      <c r="L20" s="5">
        <v>0</v>
      </c>
      <c r="M20" s="5">
        <v>101848</v>
      </c>
      <c r="N20" s="5">
        <v>0</v>
      </c>
    </row>
    <row r="21" spans="1:14">
      <c r="A21" s="5">
        <v>1382</v>
      </c>
      <c r="B21" s="5" t="s">
        <v>556</v>
      </c>
      <c r="C21" s="5">
        <v>2583032</v>
      </c>
      <c r="D21" s="5">
        <v>564206</v>
      </c>
      <c r="E21" s="5">
        <v>546943</v>
      </c>
      <c r="F21" s="5">
        <v>17115</v>
      </c>
      <c r="G21" s="5">
        <v>1454767</v>
      </c>
      <c r="H21" s="5">
        <v>0</v>
      </c>
      <c r="I21" s="5">
        <v>2781893</v>
      </c>
      <c r="J21" s="5">
        <v>698515</v>
      </c>
      <c r="K21" s="5">
        <v>586884</v>
      </c>
      <c r="L21" s="5">
        <v>3511</v>
      </c>
      <c r="M21" s="5">
        <v>1492982</v>
      </c>
      <c r="N21" s="5">
        <v>0</v>
      </c>
    </row>
    <row r="22" spans="1:14">
      <c r="A22" s="5">
        <v>1382</v>
      </c>
      <c r="B22" s="5" t="s">
        <v>557</v>
      </c>
      <c r="C22" s="5">
        <v>5488277</v>
      </c>
      <c r="D22" s="5">
        <v>1519108</v>
      </c>
      <c r="E22" s="5">
        <v>660105</v>
      </c>
      <c r="F22" s="5">
        <v>41395</v>
      </c>
      <c r="G22" s="5">
        <v>3267670</v>
      </c>
      <c r="H22" s="5">
        <v>0</v>
      </c>
      <c r="I22" s="5">
        <v>6516906</v>
      </c>
      <c r="J22" s="5">
        <v>1991174</v>
      </c>
      <c r="K22" s="5">
        <v>767714</v>
      </c>
      <c r="L22" s="5">
        <v>68049</v>
      </c>
      <c r="M22" s="5">
        <v>3689968</v>
      </c>
      <c r="N22" s="5">
        <v>0</v>
      </c>
    </row>
    <row r="23" spans="1:14">
      <c r="A23" s="5">
        <v>1382</v>
      </c>
      <c r="B23" s="5" t="s">
        <v>558</v>
      </c>
      <c r="C23" s="5">
        <v>885567</v>
      </c>
      <c r="D23" s="5">
        <v>217093</v>
      </c>
      <c r="E23" s="5">
        <v>47352</v>
      </c>
      <c r="F23" s="5">
        <v>870</v>
      </c>
      <c r="G23" s="5">
        <v>620253</v>
      </c>
      <c r="H23" s="5">
        <v>0</v>
      </c>
      <c r="I23" s="5">
        <v>1145255</v>
      </c>
      <c r="J23" s="5">
        <v>346597</v>
      </c>
      <c r="K23" s="5">
        <v>84287</v>
      </c>
      <c r="L23" s="5">
        <v>4343</v>
      </c>
      <c r="M23" s="5">
        <v>710028</v>
      </c>
      <c r="N23" s="5">
        <v>0</v>
      </c>
    </row>
    <row r="24" spans="1:14">
      <c r="A24" s="5">
        <v>1382</v>
      </c>
      <c r="B24" s="5" t="s">
        <v>559</v>
      </c>
      <c r="C24" s="5">
        <v>528004</v>
      </c>
      <c r="D24" s="5">
        <v>282845</v>
      </c>
      <c r="E24" s="5">
        <v>24030</v>
      </c>
      <c r="F24" s="5">
        <v>521</v>
      </c>
      <c r="G24" s="5">
        <v>220607</v>
      </c>
      <c r="H24" s="5">
        <v>0</v>
      </c>
      <c r="I24" s="5">
        <v>644918</v>
      </c>
      <c r="J24" s="5">
        <v>376575</v>
      </c>
      <c r="K24" s="5">
        <v>23934</v>
      </c>
      <c r="L24" s="5">
        <v>300</v>
      </c>
      <c r="M24" s="5">
        <v>244108</v>
      </c>
      <c r="N24" s="5">
        <v>0</v>
      </c>
    </row>
    <row r="25" spans="1:14">
      <c r="A25" s="5">
        <v>1382</v>
      </c>
      <c r="B25" s="5" t="s">
        <v>560</v>
      </c>
      <c r="C25" s="5">
        <v>2423136</v>
      </c>
      <c r="D25" s="5">
        <v>313881</v>
      </c>
      <c r="E25" s="5">
        <v>336198</v>
      </c>
      <c r="F25" s="5">
        <v>90211</v>
      </c>
      <c r="G25" s="5">
        <v>1682846</v>
      </c>
      <c r="H25" s="5">
        <v>0</v>
      </c>
      <c r="I25" s="5">
        <v>3060222</v>
      </c>
      <c r="J25" s="5">
        <v>590715</v>
      </c>
      <c r="K25" s="5">
        <v>250017</v>
      </c>
      <c r="L25" s="5">
        <v>110849</v>
      </c>
      <c r="M25" s="5">
        <v>2108642</v>
      </c>
      <c r="N25" s="5">
        <v>0</v>
      </c>
    </row>
    <row r="26" spans="1:14">
      <c r="A26" s="5">
        <v>1382</v>
      </c>
      <c r="B26" s="5" t="s">
        <v>561</v>
      </c>
      <c r="C26" s="5">
        <v>463148</v>
      </c>
      <c r="D26" s="5">
        <v>145797</v>
      </c>
      <c r="E26" s="5">
        <v>34876</v>
      </c>
      <c r="F26" s="5">
        <v>6299</v>
      </c>
      <c r="G26" s="5">
        <v>276176</v>
      </c>
      <c r="H26" s="5">
        <v>0</v>
      </c>
      <c r="I26" s="5">
        <v>1031417</v>
      </c>
      <c r="J26" s="5">
        <v>210510</v>
      </c>
      <c r="K26" s="5">
        <v>53226</v>
      </c>
      <c r="L26" s="5">
        <v>4220</v>
      </c>
      <c r="M26" s="5">
        <v>763460</v>
      </c>
      <c r="N26" s="5">
        <v>0</v>
      </c>
    </row>
    <row r="27" spans="1:14">
      <c r="A27" s="5">
        <v>1382</v>
      </c>
      <c r="B27" s="5" t="s">
        <v>562</v>
      </c>
      <c r="C27" s="5">
        <v>31099</v>
      </c>
      <c r="D27" s="5">
        <v>3703</v>
      </c>
      <c r="E27" s="5">
        <v>750</v>
      </c>
      <c r="F27" s="5">
        <v>1512</v>
      </c>
      <c r="G27" s="5">
        <v>25134</v>
      </c>
      <c r="H27" s="5">
        <v>0</v>
      </c>
      <c r="I27" s="5">
        <v>65033</v>
      </c>
      <c r="J27" s="5">
        <v>13648</v>
      </c>
      <c r="K27" s="5">
        <v>1367</v>
      </c>
      <c r="L27" s="5">
        <v>747</v>
      </c>
      <c r="M27" s="5">
        <v>49271</v>
      </c>
      <c r="N27" s="5">
        <v>0</v>
      </c>
    </row>
    <row r="28" spans="1:14">
      <c r="A28" s="5">
        <v>1382</v>
      </c>
      <c r="B28" s="5" t="s">
        <v>563</v>
      </c>
      <c r="C28" s="5">
        <v>662604</v>
      </c>
      <c r="D28" s="5">
        <v>348797</v>
      </c>
      <c r="E28" s="5">
        <v>21061</v>
      </c>
      <c r="F28" s="5">
        <v>987</v>
      </c>
      <c r="G28" s="5">
        <v>291760</v>
      </c>
      <c r="H28" s="5">
        <v>0</v>
      </c>
      <c r="I28" s="5">
        <v>782551</v>
      </c>
      <c r="J28" s="5">
        <v>428040</v>
      </c>
      <c r="K28" s="5">
        <v>21597</v>
      </c>
      <c r="L28" s="5">
        <v>1739</v>
      </c>
      <c r="M28" s="5">
        <v>331174</v>
      </c>
      <c r="N28" s="5">
        <v>0</v>
      </c>
    </row>
    <row r="29" spans="1:14">
      <c r="A29" s="5">
        <v>1382</v>
      </c>
      <c r="B29" s="5" t="s">
        <v>564</v>
      </c>
      <c r="C29" s="5">
        <v>2292042</v>
      </c>
      <c r="D29" s="5">
        <v>941574</v>
      </c>
      <c r="E29" s="5">
        <v>185351</v>
      </c>
      <c r="F29" s="5">
        <v>1035</v>
      </c>
      <c r="G29" s="5">
        <v>1164081</v>
      </c>
      <c r="H29" s="5">
        <v>0</v>
      </c>
      <c r="I29" s="5">
        <v>2716550</v>
      </c>
      <c r="J29" s="5">
        <v>1192232</v>
      </c>
      <c r="K29" s="5">
        <v>218207</v>
      </c>
      <c r="L29" s="5">
        <v>1596</v>
      </c>
      <c r="M29" s="5">
        <v>1304515</v>
      </c>
      <c r="N29" s="5">
        <v>0</v>
      </c>
    </row>
    <row r="30" spans="1:14">
      <c r="A30" s="5">
        <v>1382</v>
      </c>
      <c r="B30" s="5" t="s">
        <v>565</v>
      </c>
      <c r="C30" s="5">
        <v>747300</v>
      </c>
      <c r="D30" s="5">
        <v>358351</v>
      </c>
      <c r="E30" s="5">
        <v>66320</v>
      </c>
      <c r="F30" s="5">
        <v>14965</v>
      </c>
      <c r="G30" s="5">
        <v>307665</v>
      </c>
      <c r="H30" s="5">
        <v>0</v>
      </c>
      <c r="I30" s="5">
        <v>938900</v>
      </c>
      <c r="J30" s="5">
        <v>439003</v>
      </c>
      <c r="K30" s="5">
        <v>82683</v>
      </c>
      <c r="L30" s="5">
        <v>19233</v>
      </c>
      <c r="M30" s="5">
        <v>397981</v>
      </c>
      <c r="N30" s="5">
        <v>0</v>
      </c>
    </row>
    <row r="31" spans="1:14">
      <c r="A31" s="5">
        <v>1382</v>
      </c>
      <c r="B31" s="5" t="s">
        <v>566</v>
      </c>
      <c r="C31" s="5">
        <v>2790982</v>
      </c>
      <c r="D31" s="5">
        <v>934762</v>
      </c>
      <c r="E31" s="5">
        <v>471719</v>
      </c>
      <c r="F31" s="5">
        <v>3888</v>
      </c>
      <c r="G31" s="5">
        <v>1380614</v>
      </c>
      <c r="H31" s="5">
        <v>0</v>
      </c>
      <c r="I31" s="5">
        <v>3731028</v>
      </c>
      <c r="J31" s="5">
        <v>1273411</v>
      </c>
      <c r="K31" s="5">
        <v>506542</v>
      </c>
      <c r="L31" s="5">
        <v>7895</v>
      </c>
      <c r="M31" s="5">
        <v>1943181</v>
      </c>
      <c r="N31" s="5">
        <v>0</v>
      </c>
    </row>
    <row r="32" spans="1:14">
      <c r="A32" s="5">
        <v>1382</v>
      </c>
      <c r="B32" s="5" t="s">
        <v>567</v>
      </c>
      <c r="C32" s="5">
        <v>4489649</v>
      </c>
      <c r="D32" s="5">
        <v>1029834</v>
      </c>
      <c r="E32" s="5">
        <v>925550</v>
      </c>
      <c r="F32" s="5">
        <v>33412</v>
      </c>
      <c r="G32" s="5">
        <v>2500853</v>
      </c>
      <c r="H32" s="5">
        <v>0</v>
      </c>
      <c r="I32" s="5">
        <v>6446882</v>
      </c>
      <c r="J32" s="5">
        <v>1999476</v>
      </c>
      <c r="K32" s="5">
        <v>1027723</v>
      </c>
      <c r="L32" s="5">
        <v>21759</v>
      </c>
      <c r="M32" s="5">
        <v>3397924</v>
      </c>
      <c r="N32" s="5">
        <v>0</v>
      </c>
    </row>
    <row r="33" spans="1:14">
      <c r="A33" s="5">
        <v>1382</v>
      </c>
      <c r="B33" s="5" t="s">
        <v>568</v>
      </c>
      <c r="C33" s="5">
        <v>959734</v>
      </c>
      <c r="D33" s="5">
        <v>77659</v>
      </c>
      <c r="E33" s="5">
        <v>206181</v>
      </c>
      <c r="F33" s="5">
        <v>959</v>
      </c>
      <c r="G33" s="5">
        <v>674934</v>
      </c>
      <c r="H33" s="5">
        <v>0</v>
      </c>
      <c r="I33" s="5">
        <v>1207610</v>
      </c>
      <c r="J33" s="5">
        <v>130024</v>
      </c>
      <c r="K33" s="5">
        <v>350534</v>
      </c>
      <c r="L33" s="5">
        <v>431</v>
      </c>
      <c r="M33" s="5">
        <v>726620</v>
      </c>
      <c r="N33" s="5">
        <v>0</v>
      </c>
    </row>
    <row r="34" spans="1:14">
      <c r="A34" s="5">
        <v>1382</v>
      </c>
      <c r="B34" s="5" t="s">
        <v>569</v>
      </c>
      <c r="C34" s="5">
        <v>582712</v>
      </c>
      <c r="D34" s="5">
        <v>288073</v>
      </c>
      <c r="E34" s="5">
        <v>25247</v>
      </c>
      <c r="F34" s="5">
        <v>2380</v>
      </c>
      <c r="G34" s="5">
        <v>267012</v>
      </c>
      <c r="H34" s="5">
        <v>0</v>
      </c>
      <c r="I34" s="5">
        <v>793353</v>
      </c>
      <c r="J34" s="5">
        <v>389627</v>
      </c>
      <c r="K34" s="5">
        <v>37398</v>
      </c>
      <c r="L34" s="5">
        <v>12581</v>
      </c>
      <c r="M34" s="5">
        <v>353747</v>
      </c>
      <c r="N34" s="5">
        <v>0</v>
      </c>
    </row>
    <row r="35" spans="1:14">
      <c r="A35" s="5">
        <v>1382</v>
      </c>
      <c r="B35" s="5" t="s">
        <v>570</v>
      </c>
      <c r="C35" s="5">
        <v>2074350</v>
      </c>
      <c r="D35" s="5">
        <v>670714</v>
      </c>
      <c r="E35" s="5">
        <v>377002</v>
      </c>
      <c r="F35" s="5">
        <v>29960</v>
      </c>
      <c r="G35" s="5">
        <v>996674</v>
      </c>
      <c r="H35" s="5">
        <v>0</v>
      </c>
      <c r="I35" s="5">
        <v>2806545</v>
      </c>
      <c r="J35" s="5">
        <v>965184</v>
      </c>
      <c r="K35" s="5">
        <v>502877</v>
      </c>
      <c r="L35" s="5">
        <v>26933</v>
      </c>
      <c r="M35" s="5">
        <v>1311551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17" t="s">
        <v>159</v>
      </c>
      <c r="B1" s="17"/>
      <c r="C1" s="16" t="str">
        <f>CONCATENATE("2-",'فهرست جداول'!B3,"-",MID('فهرست جداول'!A1, 58,10))</f>
        <v>2-شاغلان کارگاه‏ها بر حسب سطح مهارت و فعالیت-82 کل کشور</v>
      </c>
      <c r="D1" s="16"/>
      <c r="E1" s="16"/>
      <c r="F1" s="16"/>
      <c r="G1" s="16"/>
      <c r="H1" s="16"/>
      <c r="I1" s="16"/>
      <c r="J1" s="16"/>
      <c r="K1" s="16"/>
    </row>
    <row r="2" spans="1:11" ht="21" customHeight="1" thickBot="1">
      <c r="A2" s="34" t="s">
        <v>128</v>
      </c>
      <c r="B2" s="34" t="s">
        <v>151</v>
      </c>
      <c r="C2" s="34" t="s">
        <v>0</v>
      </c>
      <c r="D2" s="35" t="s">
        <v>1</v>
      </c>
      <c r="E2" s="26" t="s">
        <v>4</v>
      </c>
      <c r="F2" s="25" t="s">
        <v>5</v>
      </c>
      <c r="G2" s="25"/>
      <c r="H2" s="25"/>
      <c r="I2" s="25"/>
      <c r="J2" s="25"/>
      <c r="K2" s="26" t="s">
        <v>6</v>
      </c>
    </row>
    <row r="3" spans="1:11" ht="22.5" customHeight="1" thickBot="1">
      <c r="A3" s="36"/>
      <c r="B3" s="36"/>
      <c r="C3" s="36"/>
      <c r="D3" s="37"/>
      <c r="E3" s="30"/>
      <c r="F3" s="32" t="s">
        <v>3</v>
      </c>
      <c r="G3" s="32" t="s">
        <v>8</v>
      </c>
      <c r="H3" s="32" t="s">
        <v>9</v>
      </c>
      <c r="I3" s="32" t="s">
        <v>123</v>
      </c>
      <c r="J3" s="32" t="s">
        <v>10</v>
      </c>
      <c r="K3" s="30"/>
    </row>
    <row r="4" spans="1:11">
      <c r="A4" s="5">
        <v>1382</v>
      </c>
      <c r="B4" s="5">
        <v>1</v>
      </c>
      <c r="C4" s="5" t="s">
        <v>162</v>
      </c>
      <c r="D4" s="5" t="s">
        <v>163</v>
      </c>
      <c r="E4" s="5">
        <v>1283943</v>
      </c>
      <c r="F4" s="5">
        <v>981855</v>
      </c>
      <c r="G4" s="5">
        <v>399146</v>
      </c>
      <c r="H4" s="5">
        <v>464801</v>
      </c>
      <c r="I4" s="5">
        <v>60082</v>
      </c>
      <c r="J4" s="5">
        <v>57826</v>
      </c>
      <c r="K4" s="5">
        <v>302088</v>
      </c>
    </row>
    <row r="5" spans="1:11">
      <c r="A5" s="5">
        <v>1382</v>
      </c>
      <c r="B5" s="5">
        <v>2</v>
      </c>
      <c r="C5" s="5" t="s">
        <v>164</v>
      </c>
      <c r="D5" s="5" t="s">
        <v>165</v>
      </c>
      <c r="E5" s="5">
        <v>147549</v>
      </c>
      <c r="F5" s="5">
        <v>111895</v>
      </c>
      <c r="G5" s="5">
        <v>57940</v>
      </c>
      <c r="H5" s="5">
        <v>43514</v>
      </c>
      <c r="I5" s="5">
        <v>4771</v>
      </c>
      <c r="J5" s="5">
        <v>5670</v>
      </c>
      <c r="K5" s="5">
        <v>35654</v>
      </c>
    </row>
    <row r="6" spans="1:11">
      <c r="A6" s="5">
        <v>1382</v>
      </c>
      <c r="B6" s="5">
        <v>3</v>
      </c>
      <c r="C6" s="5" t="s">
        <v>166</v>
      </c>
      <c r="D6" s="5" t="s">
        <v>167</v>
      </c>
      <c r="E6" s="5">
        <v>15186</v>
      </c>
      <c r="F6" s="5">
        <v>12096</v>
      </c>
      <c r="G6" s="5">
        <v>6590</v>
      </c>
      <c r="H6" s="5">
        <v>4633</v>
      </c>
      <c r="I6" s="5">
        <v>403</v>
      </c>
      <c r="J6" s="5">
        <v>470</v>
      </c>
      <c r="K6" s="5">
        <v>3090</v>
      </c>
    </row>
    <row r="7" spans="1:11">
      <c r="A7" s="5">
        <v>1382</v>
      </c>
      <c r="B7" s="5">
        <v>4</v>
      </c>
      <c r="C7" s="5" t="s">
        <v>168</v>
      </c>
      <c r="D7" s="5" t="s">
        <v>167</v>
      </c>
      <c r="E7" s="5">
        <v>15186</v>
      </c>
      <c r="F7" s="5">
        <v>12096</v>
      </c>
      <c r="G7" s="5">
        <v>6590</v>
      </c>
      <c r="H7" s="5">
        <v>4633</v>
      </c>
      <c r="I7" s="5">
        <v>403</v>
      </c>
      <c r="J7" s="5">
        <v>470</v>
      </c>
      <c r="K7" s="5">
        <v>3090</v>
      </c>
    </row>
    <row r="8" spans="1:11">
      <c r="A8" s="5">
        <v>1382</v>
      </c>
      <c r="B8" s="5">
        <v>3</v>
      </c>
      <c r="C8" s="5" t="s">
        <v>169</v>
      </c>
      <c r="D8" s="5" t="s">
        <v>170</v>
      </c>
      <c r="E8" s="5">
        <v>3934</v>
      </c>
      <c r="F8" s="5">
        <v>3071</v>
      </c>
      <c r="G8" s="5">
        <v>1639</v>
      </c>
      <c r="H8" s="5">
        <v>1129</v>
      </c>
      <c r="I8" s="5">
        <v>140</v>
      </c>
      <c r="J8" s="5">
        <v>163</v>
      </c>
      <c r="K8" s="5">
        <v>863</v>
      </c>
    </row>
    <row r="9" spans="1:11">
      <c r="A9" s="5">
        <v>1382</v>
      </c>
      <c r="B9" s="5">
        <v>4</v>
      </c>
      <c r="C9" s="5" t="s">
        <v>171</v>
      </c>
      <c r="D9" s="5" t="s">
        <v>170</v>
      </c>
      <c r="E9" s="5">
        <v>3934</v>
      </c>
      <c r="F9" s="5">
        <v>3071</v>
      </c>
      <c r="G9" s="5">
        <v>1639</v>
      </c>
      <c r="H9" s="5">
        <v>1129</v>
      </c>
      <c r="I9" s="5">
        <v>140</v>
      </c>
      <c r="J9" s="5">
        <v>163</v>
      </c>
      <c r="K9" s="5">
        <v>863</v>
      </c>
    </row>
    <row r="10" spans="1:11">
      <c r="A10" s="5">
        <v>1382</v>
      </c>
      <c r="B10" s="5">
        <v>3</v>
      </c>
      <c r="C10" s="5" t="s">
        <v>172</v>
      </c>
      <c r="D10" s="5" t="s">
        <v>173</v>
      </c>
      <c r="E10" s="5">
        <v>13548</v>
      </c>
      <c r="F10" s="5">
        <v>10831</v>
      </c>
      <c r="G10" s="5">
        <v>7420</v>
      </c>
      <c r="H10" s="5">
        <v>2725</v>
      </c>
      <c r="I10" s="5">
        <v>280</v>
      </c>
      <c r="J10" s="5">
        <v>406</v>
      </c>
      <c r="K10" s="5">
        <v>2717</v>
      </c>
    </row>
    <row r="11" spans="1:11">
      <c r="A11" s="5">
        <v>1382</v>
      </c>
      <c r="B11" s="5">
        <v>4</v>
      </c>
      <c r="C11" s="5" t="s">
        <v>174</v>
      </c>
      <c r="D11" s="5" t="s">
        <v>173</v>
      </c>
      <c r="E11" s="5">
        <v>13548</v>
      </c>
      <c r="F11" s="5">
        <v>10831</v>
      </c>
      <c r="G11" s="5">
        <v>7420</v>
      </c>
      <c r="H11" s="5">
        <v>2725</v>
      </c>
      <c r="I11" s="5">
        <v>280</v>
      </c>
      <c r="J11" s="5">
        <v>406</v>
      </c>
      <c r="K11" s="5">
        <v>2717</v>
      </c>
    </row>
    <row r="12" spans="1:11">
      <c r="A12" s="5">
        <v>1382</v>
      </c>
      <c r="B12" s="5">
        <v>3</v>
      </c>
      <c r="C12" s="5" t="s">
        <v>175</v>
      </c>
      <c r="D12" s="5" t="s">
        <v>176</v>
      </c>
      <c r="E12" s="5">
        <v>11426</v>
      </c>
      <c r="F12" s="5">
        <v>7620</v>
      </c>
      <c r="G12" s="5">
        <v>2985</v>
      </c>
      <c r="H12" s="5">
        <v>3942</v>
      </c>
      <c r="I12" s="5">
        <v>327</v>
      </c>
      <c r="J12" s="5">
        <v>366</v>
      </c>
      <c r="K12" s="5">
        <v>3806</v>
      </c>
    </row>
    <row r="13" spans="1:11">
      <c r="A13" s="5">
        <v>1382</v>
      </c>
      <c r="B13" s="5">
        <v>4</v>
      </c>
      <c r="C13" s="5" t="s">
        <v>177</v>
      </c>
      <c r="D13" s="5" t="s">
        <v>176</v>
      </c>
      <c r="E13" s="5">
        <v>11426</v>
      </c>
      <c r="F13" s="5">
        <v>7620</v>
      </c>
      <c r="G13" s="5">
        <v>2985</v>
      </c>
      <c r="H13" s="5">
        <v>3942</v>
      </c>
      <c r="I13" s="5">
        <v>327</v>
      </c>
      <c r="J13" s="5">
        <v>366</v>
      </c>
      <c r="K13" s="5">
        <v>3806</v>
      </c>
    </row>
    <row r="14" spans="1:11">
      <c r="A14" s="5">
        <v>1382</v>
      </c>
      <c r="B14" s="5">
        <v>3</v>
      </c>
      <c r="C14" s="5" t="s">
        <v>178</v>
      </c>
      <c r="D14" s="5" t="s">
        <v>179</v>
      </c>
      <c r="E14" s="5">
        <v>14880</v>
      </c>
      <c r="F14" s="5">
        <v>10383</v>
      </c>
      <c r="G14" s="5">
        <v>4106</v>
      </c>
      <c r="H14" s="5">
        <v>4712</v>
      </c>
      <c r="I14" s="5">
        <v>626</v>
      </c>
      <c r="J14" s="5">
        <v>939</v>
      </c>
      <c r="K14" s="5">
        <v>4497</v>
      </c>
    </row>
    <row r="15" spans="1:11">
      <c r="A15" s="5">
        <v>1382</v>
      </c>
      <c r="B15" s="5">
        <v>4</v>
      </c>
      <c r="C15" s="5" t="s">
        <v>180</v>
      </c>
      <c r="D15" s="5" t="s">
        <v>179</v>
      </c>
      <c r="E15" s="5">
        <v>14880</v>
      </c>
      <c r="F15" s="5">
        <v>10383</v>
      </c>
      <c r="G15" s="5">
        <v>4106</v>
      </c>
      <c r="H15" s="5">
        <v>4712</v>
      </c>
      <c r="I15" s="5">
        <v>626</v>
      </c>
      <c r="J15" s="5">
        <v>939</v>
      </c>
      <c r="K15" s="5">
        <v>4497</v>
      </c>
    </row>
    <row r="16" spans="1:11">
      <c r="A16" s="5">
        <v>1382</v>
      </c>
      <c r="B16" s="5">
        <v>3</v>
      </c>
      <c r="C16" s="5" t="s">
        <v>181</v>
      </c>
      <c r="D16" s="5" t="s">
        <v>182</v>
      </c>
      <c r="E16" s="5">
        <v>11680</v>
      </c>
      <c r="F16" s="5">
        <v>8855</v>
      </c>
      <c r="G16" s="5">
        <v>4856</v>
      </c>
      <c r="H16" s="5">
        <v>3096</v>
      </c>
      <c r="I16" s="5">
        <v>368</v>
      </c>
      <c r="J16" s="5">
        <v>535</v>
      </c>
      <c r="K16" s="5">
        <v>2825</v>
      </c>
    </row>
    <row r="17" spans="1:11">
      <c r="A17" s="5">
        <v>1382</v>
      </c>
      <c r="B17" s="5">
        <v>4</v>
      </c>
      <c r="C17" s="5" t="s">
        <v>183</v>
      </c>
      <c r="D17" s="5" t="s">
        <v>184</v>
      </c>
      <c r="E17" s="5">
        <v>10591</v>
      </c>
      <c r="F17" s="5">
        <v>8177</v>
      </c>
      <c r="G17" s="5">
        <v>4574</v>
      </c>
      <c r="H17" s="5">
        <v>2772</v>
      </c>
      <c r="I17" s="5">
        <v>342</v>
      </c>
      <c r="J17" s="5">
        <v>489</v>
      </c>
      <c r="K17" s="5">
        <v>2414</v>
      </c>
    </row>
    <row r="18" spans="1:11">
      <c r="A18" s="5">
        <v>1382</v>
      </c>
      <c r="B18" s="5">
        <v>4</v>
      </c>
      <c r="C18" s="5" t="s">
        <v>185</v>
      </c>
      <c r="D18" s="5" t="s">
        <v>186</v>
      </c>
      <c r="E18" s="5">
        <v>1089</v>
      </c>
      <c r="F18" s="5">
        <v>678</v>
      </c>
      <c r="G18" s="5">
        <v>282</v>
      </c>
      <c r="H18" s="5">
        <v>324</v>
      </c>
      <c r="I18" s="5">
        <v>26</v>
      </c>
      <c r="J18" s="5">
        <v>46</v>
      </c>
      <c r="K18" s="5">
        <v>411</v>
      </c>
    </row>
    <row r="19" spans="1:11">
      <c r="A19" s="5">
        <v>1382</v>
      </c>
      <c r="B19" s="5">
        <v>3</v>
      </c>
      <c r="C19" s="5" t="s">
        <v>187</v>
      </c>
      <c r="D19" s="5" t="s">
        <v>188</v>
      </c>
      <c r="E19" s="5">
        <v>73447</v>
      </c>
      <c r="F19" s="5">
        <v>56482</v>
      </c>
      <c r="G19" s="5">
        <v>29278</v>
      </c>
      <c r="H19" s="5">
        <v>22123</v>
      </c>
      <c r="I19" s="5">
        <v>2471</v>
      </c>
      <c r="J19" s="5">
        <v>2610</v>
      </c>
      <c r="K19" s="5">
        <v>16965</v>
      </c>
    </row>
    <row r="20" spans="1:11">
      <c r="A20" s="5">
        <v>1382</v>
      </c>
      <c r="B20" s="5">
        <v>4</v>
      </c>
      <c r="C20" s="5" t="s">
        <v>189</v>
      </c>
      <c r="D20" s="5" t="s">
        <v>188</v>
      </c>
      <c r="E20" s="5">
        <v>21025</v>
      </c>
      <c r="F20" s="5">
        <v>16042</v>
      </c>
      <c r="G20" s="5">
        <v>7363</v>
      </c>
      <c r="H20" s="5">
        <v>7909</v>
      </c>
      <c r="I20" s="5">
        <v>295</v>
      </c>
      <c r="J20" s="5">
        <v>475</v>
      </c>
      <c r="K20" s="5">
        <v>4983</v>
      </c>
    </row>
    <row r="21" spans="1:11">
      <c r="A21" s="5">
        <v>1382</v>
      </c>
      <c r="B21" s="5">
        <v>4</v>
      </c>
      <c r="C21" s="5" t="s">
        <v>190</v>
      </c>
      <c r="D21" s="5" t="s">
        <v>191</v>
      </c>
      <c r="E21" s="5">
        <v>25814</v>
      </c>
      <c r="F21" s="5">
        <v>20269</v>
      </c>
      <c r="G21" s="5">
        <v>10332</v>
      </c>
      <c r="H21" s="5">
        <v>7410</v>
      </c>
      <c r="I21" s="5">
        <v>1463</v>
      </c>
      <c r="J21" s="5">
        <v>1064</v>
      </c>
      <c r="K21" s="5">
        <v>5545</v>
      </c>
    </row>
    <row r="22" spans="1:11">
      <c r="A22" s="5">
        <v>1382</v>
      </c>
      <c r="B22" s="5">
        <v>4</v>
      </c>
      <c r="C22" s="5" t="s">
        <v>192</v>
      </c>
      <c r="D22" s="5" t="s">
        <v>193</v>
      </c>
      <c r="E22" s="5">
        <v>3522</v>
      </c>
      <c r="F22" s="5">
        <v>2807</v>
      </c>
      <c r="G22" s="5">
        <v>1609</v>
      </c>
      <c r="H22" s="5">
        <v>950</v>
      </c>
      <c r="I22" s="5">
        <v>120</v>
      </c>
      <c r="J22" s="5">
        <v>128</v>
      </c>
      <c r="K22" s="5">
        <v>715</v>
      </c>
    </row>
    <row r="23" spans="1:11">
      <c r="A23" s="5">
        <v>1382</v>
      </c>
      <c r="B23" s="5">
        <v>4</v>
      </c>
      <c r="C23" s="5" t="s">
        <v>194</v>
      </c>
      <c r="D23" s="5" t="s">
        <v>195</v>
      </c>
      <c r="E23" s="5">
        <v>3674</v>
      </c>
      <c r="F23" s="5">
        <v>3024</v>
      </c>
      <c r="G23" s="5">
        <v>1613</v>
      </c>
      <c r="H23" s="5">
        <v>1117</v>
      </c>
      <c r="I23" s="5">
        <v>94</v>
      </c>
      <c r="J23" s="5">
        <v>200</v>
      </c>
      <c r="K23" s="5">
        <v>650</v>
      </c>
    </row>
    <row r="24" spans="1:11">
      <c r="A24" s="5">
        <v>1382</v>
      </c>
      <c r="B24" s="5">
        <v>4</v>
      </c>
      <c r="C24" s="5" t="s">
        <v>196</v>
      </c>
      <c r="D24" s="5" t="s">
        <v>197</v>
      </c>
      <c r="E24" s="5">
        <v>986</v>
      </c>
      <c r="F24" s="5">
        <v>743</v>
      </c>
      <c r="G24" s="5">
        <v>361</v>
      </c>
      <c r="H24" s="5">
        <v>317</v>
      </c>
      <c r="I24" s="5">
        <v>15</v>
      </c>
      <c r="J24" s="5">
        <v>50</v>
      </c>
      <c r="K24" s="5">
        <v>243</v>
      </c>
    </row>
    <row r="25" spans="1:11">
      <c r="A25" s="5">
        <v>1382</v>
      </c>
      <c r="B25" s="5">
        <v>4</v>
      </c>
      <c r="C25" s="5" t="s">
        <v>198</v>
      </c>
      <c r="D25" s="5" t="s">
        <v>199</v>
      </c>
      <c r="E25" s="5">
        <v>18426</v>
      </c>
      <c r="F25" s="5">
        <v>13597</v>
      </c>
      <c r="G25" s="5">
        <v>8000</v>
      </c>
      <c r="H25" s="5">
        <v>4420</v>
      </c>
      <c r="I25" s="5">
        <v>484</v>
      </c>
      <c r="J25" s="5">
        <v>693</v>
      </c>
      <c r="K25" s="5">
        <v>4829</v>
      </c>
    </row>
    <row r="26" spans="1:11">
      <c r="A26" s="5">
        <v>1382</v>
      </c>
      <c r="B26" s="5">
        <v>3</v>
      </c>
      <c r="C26" s="5" t="s">
        <v>200</v>
      </c>
      <c r="D26" s="5" t="s">
        <v>201</v>
      </c>
      <c r="E26" s="5">
        <v>3448</v>
      </c>
      <c r="F26" s="5">
        <v>2557</v>
      </c>
      <c r="G26" s="5">
        <v>1066</v>
      </c>
      <c r="H26" s="5">
        <v>1154</v>
      </c>
      <c r="I26" s="5">
        <v>156</v>
      </c>
      <c r="J26" s="5">
        <v>181</v>
      </c>
      <c r="K26" s="5">
        <v>891</v>
      </c>
    </row>
    <row r="27" spans="1:11">
      <c r="A27" s="5">
        <v>1382</v>
      </c>
      <c r="B27" s="5">
        <v>4</v>
      </c>
      <c r="C27" s="5" t="s">
        <v>202</v>
      </c>
      <c r="D27" s="5" t="s">
        <v>201</v>
      </c>
      <c r="E27" s="5">
        <v>3448</v>
      </c>
      <c r="F27" s="5">
        <v>2557</v>
      </c>
      <c r="G27" s="5">
        <v>1066</v>
      </c>
      <c r="H27" s="5">
        <v>1154</v>
      </c>
      <c r="I27" s="5">
        <v>156</v>
      </c>
      <c r="J27" s="5">
        <v>181</v>
      </c>
      <c r="K27" s="5">
        <v>891</v>
      </c>
    </row>
    <row r="28" spans="1:11">
      <c r="A28" s="5">
        <v>1382</v>
      </c>
      <c r="B28" s="5">
        <v>2</v>
      </c>
      <c r="C28" s="5" t="s">
        <v>203</v>
      </c>
      <c r="D28" s="5" t="s">
        <v>204</v>
      </c>
      <c r="E28" s="5">
        <v>14393</v>
      </c>
      <c r="F28" s="5">
        <v>9256</v>
      </c>
      <c r="G28" s="5">
        <v>4585</v>
      </c>
      <c r="H28" s="5">
        <v>3877</v>
      </c>
      <c r="I28" s="5">
        <v>373</v>
      </c>
      <c r="J28" s="5">
        <v>421</v>
      </c>
      <c r="K28" s="5">
        <v>5137</v>
      </c>
    </row>
    <row r="29" spans="1:11">
      <c r="A29" s="5">
        <v>1382</v>
      </c>
      <c r="B29" s="5">
        <v>3</v>
      </c>
      <c r="C29" s="5" t="s">
        <v>205</v>
      </c>
      <c r="D29" s="5" t="s">
        <v>204</v>
      </c>
      <c r="E29" s="5">
        <v>14393</v>
      </c>
      <c r="F29" s="5">
        <v>9256</v>
      </c>
      <c r="G29" s="5">
        <v>4585</v>
      </c>
      <c r="H29" s="5">
        <v>3877</v>
      </c>
      <c r="I29" s="5">
        <v>373</v>
      </c>
      <c r="J29" s="5">
        <v>421</v>
      </c>
      <c r="K29" s="5">
        <v>5137</v>
      </c>
    </row>
    <row r="30" spans="1:11">
      <c r="A30" s="5">
        <v>1382</v>
      </c>
      <c r="B30" s="5">
        <v>4</v>
      </c>
      <c r="C30" s="5" t="s">
        <v>206</v>
      </c>
      <c r="D30" s="5" t="s">
        <v>207</v>
      </c>
      <c r="E30" s="5">
        <v>374</v>
      </c>
      <c r="F30" s="5">
        <v>293</v>
      </c>
      <c r="G30" s="5">
        <v>130</v>
      </c>
      <c r="H30" s="5">
        <v>112</v>
      </c>
      <c r="I30" s="5">
        <v>22</v>
      </c>
      <c r="J30" s="5">
        <v>29</v>
      </c>
      <c r="K30" s="5">
        <v>81</v>
      </c>
    </row>
    <row r="31" spans="1:11">
      <c r="A31" s="5">
        <v>1382</v>
      </c>
      <c r="B31" s="5">
        <v>4</v>
      </c>
      <c r="C31" s="5" t="s">
        <v>208</v>
      </c>
      <c r="D31" s="5" t="s">
        <v>209</v>
      </c>
      <c r="E31" s="5">
        <v>86</v>
      </c>
      <c r="F31" s="5">
        <v>59</v>
      </c>
      <c r="G31" s="5">
        <v>38</v>
      </c>
      <c r="H31" s="5">
        <v>19</v>
      </c>
      <c r="I31" s="5">
        <v>1</v>
      </c>
      <c r="J31" s="5">
        <v>1</v>
      </c>
      <c r="K31" s="5">
        <v>27</v>
      </c>
    </row>
    <row r="32" spans="1:11">
      <c r="A32" s="5">
        <v>1382</v>
      </c>
      <c r="B32" s="5">
        <v>4</v>
      </c>
      <c r="C32" s="5" t="s">
        <v>210</v>
      </c>
      <c r="D32" s="5" t="s">
        <v>211</v>
      </c>
      <c r="E32" s="5">
        <v>13933</v>
      </c>
      <c r="F32" s="5">
        <v>8904</v>
      </c>
      <c r="G32" s="5">
        <v>4417</v>
      </c>
      <c r="H32" s="5">
        <v>3746</v>
      </c>
      <c r="I32" s="5">
        <v>350</v>
      </c>
      <c r="J32" s="5">
        <v>391</v>
      </c>
      <c r="K32" s="5">
        <v>5029</v>
      </c>
    </row>
    <row r="33" spans="1:11">
      <c r="A33" s="5">
        <v>1382</v>
      </c>
      <c r="B33" s="5">
        <v>2</v>
      </c>
      <c r="C33" s="5" t="s">
        <v>212</v>
      </c>
      <c r="D33" s="5" t="s">
        <v>213</v>
      </c>
      <c r="E33" s="5">
        <v>9639</v>
      </c>
      <c r="F33" s="5">
        <v>5148</v>
      </c>
      <c r="G33" s="5">
        <v>660</v>
      </c>
      <c r="H33" s="5">
        <v>3432</v>
      </c>
      <c r="I33" s="5">
        <v>461</v>
      </c>
      <c r="J33" s="5">
        <v>595</v>
      </c>
      <c r="K33" s="5">
        <v>4491</v>
      </c>
    </row>
    <row r="34" spans="1:11">
      <c r="A34" s="5">
        <v>1382</v>
      </c>
      <c r="B34" s="5">
        <v>3</v>
      </c>
      <c r="C34" s="5" t="s">
        <v>214</v>
      </c>
      <c r="D34" s="5" t="s">
        <v>215</v>
      </c>
      <c r="E34" s="5">
        <v>9639</v>
      </c>
      <c r="F34" s="5">
        <v>5148</v>
      </c>
      <c r="G34" s="5">
        <v>660</v>
      </c>
      <c r="H34" s="5">
        <v>3432</v>
      </c>
      <c r="I34" s="5">
        <v>461</v>
      </c>
      <c r="J34" s="5">
        <v>595</v>
      </c>
      <c r="K34" s="5">
        <v>4491</v>
      </c>
    </row>
    <row r="35" spans="1:11">
      <c r="A35" s="5">
        <v>1382</v>
      </c>
      <c r="B35" s="5">
        <v>4</v>
      </c>
      <c r="C35" s="5" t="s">
        <v>216</v>
      </c>
      <c r="D35" s="5" t="s">
        <v>217</v>
      </c>
      <c r="E35" s="5">
        <v>9639</v>
      </c>
      <c r="F35" s="5">
        <v>5148</v>
      </c>
      <c r="G35" s="5">
        <v>660</v>
      </c>
      <c r="H35" s="5">
        <v>3432</v>
      </c>
      <c r="I35" s="5">
        <v>461</v>
      </c>
      <c r="J35" s="5">
        <v>595</v>
      </c>
      <c r="K35" s="5">
        <v>4491</v>
      </c>
    </row>
    <row r="36" spans="1:11">
      <c r="A36" s="5">
        <v>1382</v>
      </c>
      <c r="B36" s="5">
        <v>2</v>
      </c>
      <c r="C36" s="5" t="s">
        <v>218</v>
      </c>
      <c r="D36" s="5" t="s">
        <v>219</v>
      </c>
      <c r="E36" s="5">
        <v>140390</v>
      </c>
      <c r="F36" s="5">
        <v>115875</v>
      </c>
      <c r="G36" s="5">
        <v>54062</v>
      </c>
      <c r="H36" s="5">
        <v>56492</v>
      </c>
      <c r="I36" s="5">
        <v>2657</v>
      </c>
      <c r="J36" s="5">
        <v>2664</v>
      </c>
      <c r="K36" s="5">
        <v>24515</v>
      </c>
    </row>
    <row r="37" spans="1:11">
      <c r="A37" s="5">
        <v>1382</v>
      </c>
      <c r="B37" s="5">
        <v>3</v>
      </c>
      <c r="C37" s="5" t="s">
        <v>220</v>
      </c>
      <c r="D37" s="5" t="s">
        <v>221</v>
      </c>
      <c r="E37" s="5">
        <v>99885</v>
      </c>
      <c r="F37" s="5">
        <v>81596</v>
      </c>
      <c r="G37" s="5">
        <v>38249</v>
      </c>
      <c r="H37" s="5">
        <v>39360</v>
      </c>
      <c r="I37" s="5">
        <v>1990</v>
      </c>
      <c r="J37" s="5">
        <v>1997</v>
      </c>
      <c r="K37" s="5">
        <v>18289</v>
      </c>
    </row>
    <row r="38" spans="1:11">
      <c r="A38" s="5">
        <v>1382</v>
      </c>
      <c r="B38" s="5">
        <v>4</v>
      </c>
      <c r="C38" s="5" t="s">
        <v>222</v>
      </c>
      <c r="D38" s="5" t="s">
        <v>223</v>
      </c>
      <c r="E38" s="5">
        <v>69639</v>
      </c>
      <c r="F38" s="5">
        <v>57346</v>
      </c>
      <c r="G38" s="5">
        <v>27687</v>
      </c>
      <c r="H38" s="5">
        <v>26894</v>
      </c>
      <c r="I38" s="5">
        <v>1413</v>
      </c>
      <c r="J38" s="5">
        <v>1352</v>
      </c>
      <c r="K38" s="5">
        <v>12293</v>
      </c>
    </row>
    <row r="39" spans="1:11">
      <c r="A39" s="5">
        <v>1382</v>
      </c>
      <c r="B39" s="5">
        <v>4</v>
      </c>
      <c r="C39" s="5" t="s">
        <v>224</v>
      </c>
      <c r="D39" s="5" t="s">
        <v>225</v>
      </c>
      <c r="E39" s="5">
        <v>21030</v>
      </c>
      <c r="F39" s="5">
        <v>16829</v>
      </c>
      <c r="G39" s="5">
        <v>7084</v>
      </c>
      <c r="H39" s="5">
        <v>8927</v>
      </c>
      <c r="I39" s="5">
        <v>391</v>
      </c>
      <c r="J39" s="5">
        <v>427</v>
      </c>
      <c r="K39" s="5">
        <v>4201</v>
      </c>
    </row>
    <row r="40" spans="1:11">
      <c r="A40" s="5">
        <v>1382</v>
      </c>
      <c r="B40" s="5">
        <v>4</v>
      </c>
      <c r="C40" s="5" t="s">
        <v>226</v>
      </c>
      <c r="D40" s="5" t="s">
        <v>227</v>
      </c>
      <c r="E40" s="5">
        <v>9216</v>
      </c>
      <c r="F40" s="5">
        <v>7421</v>
      </c>
      <c r="G40" s="5">
        <v>3478</v>
      </c>
      <c r="H40" s="5">
        <v>3539</v>
      </c>
      <c r="I40" s="5">
        <v>186</v>
      </c>
      <c r="J40" s="5">
        <v>218</v>
      </c>
      <c r="K40" s="5">
        <v>1795</v>
      </c>
    </row>
    <row r="41" spans="1:11">
      <c r="A41" s="5">
        <v>1382</v>
      </c>
      <c r="B41" s="5">
        <v>3</v>
      </c>
      <c r="C41" s="5" t="s">
        <v>228</v>
      </c>
      <c r="D41" s="5" t="s">
        <v>229</v>
      </c>
      <c r="E41" s="5">
        <v>40505</v>
      </c>
      <c r="F41" s="5">
        <v>34279</v>
      </c>
      <c r="G41" s="5">
        <v>15813</v>
      </c>
      <c r="H41" s="5">
        <v>17132</v>
      </c>
      <c r="I41" s="5">
        <v>667</v>
      </c>
      <c r="J41" s="5">
        <v>667</v>
      </c>
      <c r="K41" s="5">
        <v>6226</v>
      </c>
    </row>
    <row r="42" spans="1:11">
      <c r="A42" s="5">
        <v>1382</v>
      </c>
      <c r="B42" s="5">
        <v>4</v>
      </c>
      <c r="C42" s="5" t="s">
        <v>230</v>
      </c>
      <c r="D42" s="5" t="s">
        <v>231</v>
      </c>
      <c r="E42" s="5">
        <v>394</v>
      </c>
      <c r="F42" s="5">
        <v>348</v>
      </c>
      <c r="G42" s="5">
        <v>148</v>
      </c>
      <c r="H42" s="5">
        <v>179</v>
      </c>
      <c r="I42" s="5">
        <v>10</v>
      </c>
      <c r="J42" s="5">
        <v>11</v>
      </c>
      <c r="K42" s="5">
        <v>46</v>
      </c>
    </row>
    <row r="43" spans="1:11">
      <c r="A43" s="5">
        <v>1382</v>
      </c>
      <c r="B43" s="5">
        <v>4</v>
      </c>
      <c r="C43" s="5" t="s">
        <v>232</v>
      </c>
      <c r="D43" s="5" t="s">
        <v>233</v>
      </c>
      <c r="E43" s="5">
        <v>9350</v>
      </c>
      <c r="F43" s="5">
        <v>7802</v>
      </c>
      <c r="G43" s="5">
        <v>3777</v>
      </c>
      <c r="H43" s="5">
        <v>3598</v>
      </c>
      <c r="I43" s="5">
        <v>198</v>
      </c>
      <c r="J43" s="5">
        <v>229</v>
      </c>
      <c r="K43" s="5">
        <v>1548</v>
      </c>
    </row>
    <row r="44" spans="1:11">
      <c r="A44" s="5">
        <v>1382</v>
      </c>
      <c r="B44" s="5">
        <v>4</v>
      </c>
      <c r="C44" s="5" t="s">
        <v>234</v>
      </c>
      <c r="D44" s="5" t="s">
        <v>235</v>
      </c>
      <c r="E44" s="5">
        <v>27789</v>
      </c>
      <c r="F44" s="5">
        <v>23724</v>
      </c>
      <c r="G44" s="5">
        <v>10899</v>
      </c>
      <c r="H44" s="5">
        <v>12083</v>
      </c>
      <c r="I44" s="5">
        <v>402</v>
      </c>
      <c r="J44" s="5">
        <v>340</v>
      </c>
      <c r="K44" s="5">
        <v>4065</v>
      </c>
    </row>
    <row r="45" spans="1:11">
      <c r="A45" s="5">
        <v>1382</v>
      </c>
      <c r="B45" s="5">
        <v>4</v>
      </c>
      <c r="C45" s="5" t="s">
        <v>236</v>
      </c>
      <c r="D45" s="5" t="s">
        <v>237</v>
      </c>
      <c r="E45" s="5">
        <v>797</v>
      </c>
      <c r="F45" s="5">
        <v>664</v>
      </c>
      <c r="G45" s="5">
        <v>258</v>
      </c>
      <c r="H45" s="5">
        <v>367</v>
      </c>
      <c r="I45" s="5">
        <v>25</v>
      </c>
      <c r="J45" s="5">
        <v>14</v>
      </c>
      <c r="K45" s="5">
        <v>133</v>
      </c>
    </row>
    <row r="46" spans="1:11">
      <c r="A46" s="5">
        <v>1382</v>
      </c>
      <c r="B46" s="5">
        <v>4</v>
      </c>
      <c r="C46" s="5" t="s">
        <v>238</v>
      </c>
      <c r="D46" s="5" t="s">
        <v>239</v>
      </c>
      <c r="E46" s="5">
        <v>2175</v>
      </c>
      <c r="F46" s="5">
        <v>1741</v>
      </c>
      <c r="G46" s="5">
        <v>731</v>
      </c>
      <c r="H46" s="5">
        <v>905</v>
      </c>
      <c r="I46" s="5">
        <v>32</v>
      </c>
      <c r="J46" s="5">
        <v>73</v>
      </c>
      <c r="K46" s="5">
        <v>434</v>
      </c>
    </row>
    <row r="47" spans="1:11">
      <c r="A47" s="5">
        <v>1382</v>
      </c>
      <c r="B47" s="5">
        <v>2</v>
      </c>
      <c r="C47" s="5" t="s">
        <v>240</v>
      </c>
      <c r="D47" s="5" t="s">
        <v>241</v>
      </c>
      <c r="E47" s="5">
        <v>13314</v>
      </c>
      <c r="F47" s="5">
        <v>11580</v>
      </c>
      <c r="G47" s="5">
        <v>3020</v>
      </c>
      <c r="H47" s="5">
        <v>8313</v>
      </c>
      <c r="I47" s="5">
        <v>147</v>
      </c>
      <c r="J47" s="5">
        <v>100</v>
      </c>
      <c r="K47" s="5">
        <v>1734</v>
      </c>
    </row>
    <row r="48" spans="1:11">
      <c r="A48" s="5">
        <v>1382</v>
      </c>
      <c r="B48" s="5">
        <v>3</v>
      </c>
      <c r="C48" s="5" t="s">
        <v>242</v>
      </c>
      <c r="D48" s="5" t="s">
        <v>243</v>
      </c>
      <c r="E48" s="5">
        <v>11463</v>
      </c>
      <c r="F48" s="5">
        <v>9915</v>
      </c>
      <c r="G48" s="5">
        <v>2529</v>
      </c>
      <c r="H48" s="5">
        <v>7195</v>
      </c>
      <c r="I48" s="5">
        <v>115</v>
      </c>
      <c r="J48" s="5">
        <v>76</v>
      </c>
      <c r="K48" s="5">
        <v>1548</v>
      </c>
    </row>
    <row r="49" spans="1:11">
      <c r="A49" s="5">
        <v>1382</v>
      </c>
      <c r="B49" s="5">
        <v>4</v>
      </c>
      <c r="C49" s="5" t="s">
        <v>244</v>
      </c>
      <c r="D49" s="5" t="s">
        <v>243</v>
      </c>
      <c r="E49" s="5">
        <v>11463</v>
      </c>
      <c r="F49" s="5">
        <v>9915</v>
      </c>
      <c r="G49" s="5">
        <v>2529</v>
      </c>
      <c r="H49" s="5">
        <v>7195</v>
      </c>
      <c r="I49" s="5">
        <v>115</v>
      </c>
      <c r="J49" s="5">
        <v>76</v>
      </c>
      <c r="K49" s="5">
        <v>1548</v>
      </c>
    </row>
    <row r="50" spans="1:11">
      <c r="A50" s="5">
        <v>1382</v>
      </c>
      <c r="B50" s="5">
        <v>3</v>
      </c>
      <c r="C50" s="5" t="s">
        <v>245</v>
      </c>
      <c r="D50" s="5" t="s">
        <v>246</v>
      </c>
      <c r="E50" s="5">
        <v>1851</v>
      </c>
      <c r="F50" s="5">
        <v>1665</v>
      </c>
      <c r="G50" s="5">
        <v>491</v>
      </c>
      <c r="H50" s="5">
        <v>1118</v>
      </c>
      <c r="I50" s="5">
        <v>32</v>
      </c>
      <c r="J50" s="5">
        <v>24</v>
      </c>
      <c r="K50" s="5">
        <v>186</v>
      </c>
    </row>
    <row r="51" spans="1:11">
      <c r="A51" s="5">
        <v>1382</v>
      </c>
      <c r="B51" s="5">
        <v>4</v>
      </c>
      <c r="C51" s="5" t="s">
        <v>247</v>
      </c>
      <c r="D51" s="5" t="s">
        <v>246</v>
      </c>
      <c r="E51" s="5">
        <v>1851</v>
      </c>
      <c r="F51" s="5">
        <v>1665</v>
      </c>
      <c r="G51" s="5">
        <v>491</v>
      </c>
      <c r="H51" s="5">
        <v>1118</v>
      </c>
      <c r="I51" s="5">
        <v>32</v>
      </c>
      <c r="J51" s="5">
        <v>24</v>
      </c>
      <c r="K51" s="5">
        <v>186</v>
      </c>
    </row>
    <row r="52" spans="1:11">
      <c r="A52" s="5">
        <v>1382</v>
      </c>
      <c r="B52" s="5">
        <v>2</v>
      </c>
      <c r="C52" s="5" t="s">
        <v>248</v>
      </c>
      <c r="D52" s="5" t="s">
        <v>249</v>
      </c>
      <c r="E52" s="5">
        <v>12446</v>
      </c>
      <c r="F52" s="5">
        <v>10897</v>
      </c>
      <c r="G52" s="5">
        <v>3638</v>
      </c>
      <c r="H52" s="5">
        <v>6890</v>
      </c>
      <c r="I52" s="5">
        <v>185</v>
      </c>
      <c r="J52" s="5">
        <v>184</v>
      </c>
      <c r="K52" s="5">
        <v>1549</v>
      </c>
    </row>
    <row r="53" spans="1:11">
      <c r="A53" s="5">
        <v>1382</v>
      </c>
      <c r="B53" s="5">
        <v>3</v>
      </c>
      <c r="C53" s="5" t="s">
        <v>250</v>
      </c>
      <c r="D53" s="5" t="s">
        <v>251</v>
      </c>
      <c r="E53" s="5">
        <v>4720</v>
      </c>
      <c r="F53" s="5">
        <v>4122</v>
      </c>
      <c r="G53" s="5">
        <v>1542</v>
      </c>
      <c r="H53" s="5">
        <v>2408</v>
      </c>
      <c r="I53" s="5">
        <v>77</v>
      </c>
      <c r="J53" s="5">
        <v>95</v>
      </c>
      <c r="K53" s="5">
        <v>598</v>
      </c>
    </row>
    <row r="54" spans="1:11">
      <c r="A54" s="5">
        <v>1382</v>
      </c>
      <c r="B54" s="5">
        <v>4</v>
      </c>
      <c r="C54" s="5" t="s">
        <v>252</v>
      </c>
      <c r="D54" s="5" t="s">
        <v>253</v>
      </c>
      <c r="E54" s="5">
        <v>3668</v>
      </c>
      <c r="F54" s="5">
        <v>3204</v>
      </c>
      <c r="G54" s="5">
        <v>1249</v>
      </c>
      <c r="H54" s="5">
        <v>1800</v>
      </c>
      <c r="I54" s="5">
        <v>68</v>
      </c>
      <c r="J54" s="5">
        <v>87</v>
      </c>
      <c r="K54" s="5">
        <v>464</v>
      </c>
    </row>
    <row r="55" spans="1:11">
      <c r="A55" s="5">
        <v>1382</v>
      </c>
      <c r="B55" s="5">
        <v>4</v>
      </c>
      <c r="C55" s="5" t="s">
        <v>254</v>
      </c>
      <c r="D55" s="5" t="s">
        <v>255</v>
      </c>
      <c r="E55" s="5">
        <v>1052</v>
      </c>
      <c r="F55" s="5">
        <v>918</v>
      </c>
      <c r="G55" s="5">
        <v>293</v>
      </c>
      <c r="H55" s="5">
        <v>608</v>
      </c>
      <c r="I55" s="5">
        <v>9</v>
      </c>
      <c r="J55" s="5">
        <v>8</v>
      </c>
      <c r="K55" s="5">
        <v>134</v>
      </c>
    </row>
    <row r="56" spans="1:11">
      <c r="A56" s="5">
        <v>1382</v>
      </c>
      <c r="B56" s="5">
        <v>3</v>
      </c>
      <c r="C56" s="5" t="s">
        <v>256</v>
      </c>
      <c r="D56" s="5" t="s">
        <v>257</v>
      </c>
      <c r="E56" s="5">
        <v>7726</v>
      </c>
      <c r="F56" s="5">
        <v>6775</v>
      </c>
      <c r="G56" s="5">
        <v>2096</v>
      </c>
      <c r="H56" s="5">
        <v>4482</v>
      </c>
      <c r="I56" s="5">
        <v>108</v>
      </c>
      <c r="J56" s="5">
        <v>89</v>
      </c>
      <c r="K56" s="5">
        <v>951</v>
      </c>
    </row>
    <row r="57" spans="1:11">
      <c r="A57" s="5">
        <v>1382</v>
      </c>
      <c r="B57" s="5">
        <v>4</v>
      </c>
      <c r="C57" s="5" t="s">
        <v>258</v>
      </c>
      <c r="D57" s="5" t="s">
        <v>257</v>
      </c>
      <c r="E57" s="5">
        <v>7726</v>
      </c>
      <c r="F57" s="5">
        <v>6775</v>
      </c>
      <c r="G57" s="5">
        <v>2096</v>
      </c>
      <c r="H57" s="5">
        <v>4482</v>
      </c>
      <c r="I57" s="5">
        <v>108</v>
      </c>
      <c r="J57" s="5">
        <v>89</v>
      </c>
      <c r="K57" s="5">
        <v>951</v>
      </c>
    </row>
    <row r="58" spans="1:11">
      <c r="A58" s="5">
        <v>1382</v>
      </c>
      <c r="B58" s="5">
        <v>2</v>
      </c>
      <c r="C58" s="5" t="s">
        <v>259</v>
      </c>
      <c r="D58" s="5" t="s">
        <v>260</v>
      </c>
      <c r="E58" s="5">
        <v>11840</v>
      </c>
      <c r="F58" s="5">
        <v>9127</v>
      </c>
      <c r="G58" s="5">
        <v>3100</v>
      </c>
      <c r="H58" s="5">
        <v>5396</v>
      </c>
      <c r="I58" s="5">
        <v>296</v>
      </c>
      <c r="J58" s="5">
        <v>335</v>
      </c>
      <c r="K58" s="5">
        <v>2713</v>
      </c>
    </row>
    <row r="59" spans="1:11">
      <c r="A59" s="5">
        <v>1382</v>
      </c>
      <c r="B59" s="5">
        <v>3</v>
      </c>
      <c r="C59" s="5" t="s">
        <v>261</v>
      </c>
      <c r="D59" s="5" t="s">
        <v>262</v>
      </c>
      <c r="E59" s="5">
        <v>1794</v>
      </c>
      <c r="F59" s="5">
        <v>1436</v>
      </c>
      <c r="G59" s="5">
        <v>467</v>
      </c>
      <c r="H59" s="5">
        <v>898</v>
      </c>
      <c r="I59" s="5">
        <v>22</v>
      </c>
      <c r="J59" s="5">
        <v>49</v>
      </c>
      <c r="K59" s="5">
        <v>358</v>
      </c>
    </row>
    <row r="60" spans="1:11">
      <c r="A60" s="5">
        <v>1382</v>
      </c>
      <c r="B60" s="5">
        <v>4</v>
      </c>
      <c r="C60" s="5" t="s">
        <v>263</v>
      </c>
      <c r="D60" s="5" t="s">
        <v>262</v>
      </c>
      <c r="E60" s="5">
        <v>1794</v>
      </c>
      <c r="F60" s="5">
        <v>1436</v>
      </c>
      <c r="G60" s="5">
        <v>467</v>
      </c>
      <c r="H60" s="5">
        <v>898</v>
      </c>
      <c r="I60" s="5">
        <v>22</v>
      </c>
      <c r="J60" s="5">
        <v>49</v>
      </c>
      <c r="K60" s="5">
        <v>358</v>
      </c>
    </row>
    <row r="61" spans="1:11">
      <c r="A61" s="5">
        <v>1382</v>
      </c>
      <c r="B61" s="5">
        <v>3</v>
      </c>
      <c r="C61" s="5" t="s">
        <v>264</v>
      </c>
      <c r="D61" s="5" t="s">
        <v>265</v>
      </c>
      <c r="E61" s="5">
        <v>10046</v>
      </c>
      <c r="F61" s="5">
        <v>7691</v>
      </c>
      <c r="G61" s="5">
        <v>2633</v>
      </c>
      <c r="H61" s="5">
        <v>4498</v>
      </c>
      <c r="I61" s="5">
        <v>274</v>
      </c>
      <c r="J61" s="5">
        <v>286</v>
      </c>
      <c r="K61" s="5">
        <v>2355</v>
      </c>
    </row>
    <row r="62" spans="1:11">
      <c r="A62" s="5">
        <v>1382</v>
      </c>
      <c r="B62" s="5">
        <v>4</v>
      </c>
      <c r="C62" s="5" t="s">
        <v>266</v>
      </c>
      <c r="D62" s="5" t="s">
        <v>267</v>
      </c>
      <c r="E62" s="5">
        <v>6422</v>
      </c>
      <c r="F62" s="5">
        <v>4666</v>
      </c>
      <c r="G62" s="5">
        <v>1540</v>
      </c>
      <c r="H62" s="5">
        <v>2734</v>
      </c>
      <c r="I62" s="5">
        <v>198</v>
      </c>
      <c r="J62" s="5">
        <v>194</v>
      </c>
      <c r="K62" s="5">
        <v>1756</v>
      </c>
    </row>
    <row r="63" spans="1:11">
      <c r="A63" s="5">
        <v>1382</v>
      </c>
      <c r="B63" s="5">
        <v>4</v>
      </c>
      <c r="C63" s="5" t="s">
        <v>268</v>
      </c>
      <c r="D63" s="5" t="s">
        <v>269</v>
      </c>
      <c r="E63" s="5">
        <v>1305</v>
      </c>
      <c r="F63" s="5">
        <v>1036</v>
      </c>
      <c r="G63" s="5">
        <v>342</v>
      </c>
      <c r="H63" s="5">
        <v>626</v>
      </c>
      <c r="I63" s="5">
        <v>28</v>
      </c>
      <c r="J63" s="5">
        <v>40</v>
      </c>
      <c r="K63" s="5">
        <v>269</v>
      </c>
    </row>
    <row r="64" spans="1:11">
      <c r="A64" s="5">
        <v>1382</v>
      </c>
      <c r="B64" s="5">
        <v>4</v>
      </c>
      <c r="C64" s="5" t="s">
        <v>270</v>
      </c>
      <c r="D64" s="5" t="s">
        <v>271</v>
      </c>
      <c r="E64" s="5">
        <v>2062</v>
      </c>
      <c r="F64" s="5">
        <v>1789</v>
      </c>
      <c r="G64" s="5">
        <v>690</v>
      </c>
      <c r="H64" s="5">
        <v>1013</v>
      </c>
      <c r="I64" s="5">
        <v>42</v>
      </c>
      <c r="J64" s="5">
        <v>44</v>
      </c>
      <c r="K64" s="5">
        <v>273</v>
      </c>
    </row>
    <row r="65" spans="1:11">
      <c r="A65" s="5">
        <v>1382</v>
      </c>
      <c r="B65" s="5">
        <v>4</v>
      </c>
      <c r="C65" s="5" t="s">
        <v>272</v>
      </c>
      <c r="D65" s="5" t="s">
        <v>273</v>
      </c>
      <c r="E65" s="5">
        <v>257</v>
      </c>
      <c r="F65" s="5">
        <v>200</v>
      </c>
      <c r="G65" s="5">
        <v>61</v>
      </c>
      <c r="H65" s="5">
        <v>125</v>
      </c>
      <c r="I65" s="5">
        <v>6</v>
      </c>
      <c r="J65" s="5">
        <v>8</v>
      </c>
      <c r="K65" s="5">
        <v>57</v>
      </c>
    </row>
    <row r="66" spans="1:11">
      <c r="A66" s="5">
        <v>1382</v>
      </c>
      <c r="B66" s="5">
        <v>2</v>
      </c>
      <c r="C66" s="5" t="s">
        <v>274</v>
      </c>
      <c r="D66" s="5" t="s">
        <v>275</v>
      </c>
      <c r="E66" s="5">
        <v>23133</v>
      </c>
      <c r="F66" s="5">
        <v>16425</v>
      </c>
      <c r="G66" s="5">
        <v>7310</v>
      </c>
      <c r="H66" s="5">
        <v>7565</v>
      </c>
      <c r="I66" s="5">
        <v>753</v>
      </c>
      <c r="J66" s="5">
        <v>797</v>
      </c>
      <c r="K66" s="5">
        <v>6708</v>
      </c>
    </row>
    <row r="67" spans="1:11">
      <c r="A67" s="5">
        <v>1382</v>
      </c>
      <c r="B67" s="5">
        <v>3</v>
      </c>
      <c r="C67" s="5" t="s">
        <v>276</v>
      </c>
      <c r="D67" s="5" t="s">
        <v>275</v>
      </c>
      <c r="E67" s="5">
        <v>23133</v>
      </c>
      <c r="F67" s="5">
        <v>16425</v>
      </c>
      <c r="G67" s="5">
        <v>7310</v>
      </c>
      <c r="H67" s="5">
        <v>7565</v>
      </c>
      <c r="I67" s="5">
        <v>753</v>
      </c>
      <c r="J67" s="5">
        <v>797</v>
      </c>
      <c r="K67" s="5">
        <v>6708</v>
      </c>
    </row>
    <row r="68" spans="1:11">
      <c r="A68" s="5">
        <v>1382</v>
      </c>
      <c r="B68" s="5">
        <v>4</v>
      </c>
      <c r="C68" s="5" t="s">
        <v>277</v>
      </c>
      <c r="D68" s="5" t="s">
        <v>278</v>
      </c>
      <c r="E68" s="5">
        <v>10986</v>
      </c>
      <c r="F68" s="5">
        <v>7074</v>
      </c>
      <c r="G68" s="5">
        <v>2906</v>
      </c>
      <c r="H68" s="5">
        <v>3228</v>
      </c>
      <c r="I68" s="5">
        <v>477</v>
      </c>
      <c r="J68" s="5">
        <v>463</v>
      </c>
      <c r="K68" s="5">
        <v>3912</v>
      </c>
    </row>
    <row r="69" spans="1:11">
      <c r="A69" s="5">
        <v>1382</v>
      </c>
      <c r="B69" s="5">
        <v>4</v>
      </c>
      <c r="C69" s="5" t="s">
        <v>279</v>
      </c>
      <c r="D69" s="5" t="s">
        <v>280</v>
      </c>
      <c r="E69" s="5">
        <v>6701</v>
      </c>
      <c r="F69" s="5">
        <v>5285</v>
      </c>
      <c r="G69" s="5">
        <v>2447</v>
      </c>
      <c r="H69" s="5">
        <v>2537</v>
      </c>
      <c r="I69" s="5">
        <v>134</v>
      </c>
      <c r="J69" s="5">
        <v>167</v>
      </c>
      <c r="K69" s="5">
        <v>1416</v>
      </c>
    </row>
    <row r="70" spans="1:11">
      <c r="A70" s="5">
        <v>1382</v>
      </c>
      <c r="B70" s="5">
        <v>4</v>
      </c>
      <c r="C70" s="5" t="s">
        <v>281</v>
      </c>
      <c r="D70" s="5" t="s">
        <v>282</v>
      </c>
      <c r="E70" s="5">
        <v>5446</v>
      </c>
      <c r="F70" s="5">
        <v>4066</v>
      </c>
      <c r="G70" s="5">
        <v>1957</v>
      </c>
      <c r="H70" s="5">
        <v>1800</v>
      </c>
      <c r="I70" s="5">
        <v>142</v>
      </c>
      <c r="J70" s="5">
        <v>167</v>
      </c>
      <c r="K70" s="5">
        <v>1380</v>
      </c>
    </row>
    <row r="71" spans="1:11">
      <c r="A71" s="5">
        <v>1382</v>
      </c>
      <c r="B71" s="5">
        <v>2</v>
      </c>
      <c r="C71" s="5" t="s">
        <v>283</v>
      </c>
      <c r="D71" s="5" t="s">
        <v>284</v>
      </c>
      <c r="E71" s="5">
        <v>14895</v>
      </c>
      <c r="F71" s="5">
        <v>11271</v>
      </c>
      <c r="G71" s="5">
        <v>2875</v>
      </c>
      <c r="H71" s="5">
        <v>7266</v>
      </c>
      <c r="I71" s="5">
        <v>567</v>
      </c>
      <c r="J71" s="5">
        <v>563</v>
      </c>
      <c r="K71" s="5">
        <v>3624</v>
      </c>
    </row>
    <row r="72" spans="1:11">
      <c r="A72" s="5">
        <v>1382</v>
      </c>
      <c r="B72" s="5">
        <v>7</v>
      </c>
      <c r="C72" s="5" t="s">
        <v>285</v>
      </c>
      <c r="D72" s="5" t="s">
        <v>286</v>
      </c>
      <c r="E72" s="5">
        <v>14895</v>
      </c>
      <c r="F72" s="5">
        <v>11271</v>
      </c>
      <c r="G72" s="5">
        <v>2875</v>
      </c>
      <c r="H72" s="5">
        <v>7266</v>
      </c>
      <c r="I72" s="5">
        <v>567</v>
      </c>
      <c r="J72" s="5">
        <v>563</v>
      </c>
      <c r="K72" s="5">
        <v>3624</v>
      </c>
    </row>
    <row r="73" spans="1:11">
      <c r="A73" s="5">
        <v>1382</v>
      </c>
      <c r="B73" s="5">
        <v>4</v>
      </c>
      <c r="C73" s="5" t="s">
        <v>287</v>
      </c>
      <c r="D73" s="5" t="s">
        <v>288</v>
      </c>
      <c r="E73" s="5">
        <v>12747</v>
      </c>
      <c r="F73" s="5">
        <v>9552</v>
      </c>
      <c r="G73" s="5">
        <v>2414</v>
      </c>
      <c r="H73" s="5">
        <v>6100</v>
      </c>
      <c r="I73" s="5">
        <v>527</v>
      </c>
      <c r="J73" s="5">
        <v>511</v>
      </c>
      <c r="K73" s="5">
        <v>3195</v>
      </c>
    </row>
    <row r="74" spans="1:11">
      <c r="A74" s="5">
        <v>1382</v>
      </c>
      <c r="B74" s="5">
        <v>9</v>
      </c>
      <c r="C74" s="5" t="s">
        <v>289</v>
      </c>
      <c r="D74" s="5" t="s">
        <v>290</v>
      </c>
      <c r="E74" s="5">
        <v>2148</v>
      </c>
      <c r="F74" s="5">
        <v>1719</v>
      </c>
      <c r="G74" s="5">
        <v>461</v>
      </c>
      <c r="H74" s="5">
        <v>1166</v>
      </c>
      <c r="I74" s="5">
        <v>40</v>
      </c>
      <c r="J74" s="5">
        <v>52</v>
      </c>
      <c r="K74" s="5">
        <v>429</v>
      </c>
    </row>
    <row r="75" spans="1:11">
      <c r="A75" s="5">
        <v>1382</v>
      </c>
      <c r="B75" s="5">
        <v>2</v>
      </c>
      <c r="C75" s="5" t="s">
        <v>291</v>
      </c>
      <c r="D75" s="5" t="s">
        <v>292</v>
      </c>
      <c r="E75" s="5">
        <v>18545</v>
      </c>
      <c r="F75" s="5">
        <v>12028</v>
      </c>
      <c r="G75" s="5">
        <v>2238</v>
      </c>
      <c r="H75" s="5">
        <v>6618</v>
      </c>
      <c r="I75" s="5">
        <v>1478</v>
      </c>
      <c r="J75" s="5">
        <v>1694</v>
      </c>
      <c r="K75" s="5">
        <v>6517</v>
      </c>
    </row>
    <row r="76" spans="1:11">
      <c r="A76" s="5">
        <v>1382</v>
      </c>
      <c r="B76" s="5">
        <v>3</v>
      </c>
      <c r="C76" s="5" t="s">
        <v>293</v>
      </c>
      <c r="D76" s="5" t="s">
        <v>294</v>
      </c>
      <c r="E76" s="5">
        <v>467</v>
      </c>
      <c r="F76" s="5">
        <v>311</v>
      </c>
      <c r="G76" s="5">
        <v>120</v>
      </c>
      <c r="H76" s="5">
        <v>143</v>
      </c>
      <c r="I76" s="5">
        <v>21</v>
      </c>
      <c r="J76" s="5">
        <v>27</v>
      </c>
      <c r="K76" s="5">
        <v>156</v>
      </c>
    </row>
    <row r="77" spans="1:11">
      <c r="A77" s="5">
        <v>1382</v>
      </c>
      <c r="B77" s="5">
        <v>4</v>
      </c>
      <c r="C77" s="5" t="s">
        <v>295</v>
      </c>
      <c r="D77" s="5" t="s">
        <v>296</v>
      </c>
      <c r="E77" s="5">
        <v>467</v>
      </c>
      <c r="F77" s="5">
        <v>311</v>
      </c>
      <c r="G77" s="5">
        <v>120</v>
      </c>
      <c r="H77" s="5">
        <v>143</v>
      </c>
      <c r="I77" s="5">
        <v>21</v>
      </c>
      <c r="J77" s="5">
        <v>27</v>
      </c>
      <c r="K77" s="5">
        <v>156</v>
      </c>
    </row>
    <row r="78" spans="1:11">
      <c r="A78" s="5">
        <v>1382</v>
      </c>
      <c r="B78" s="5">
        <v>3</v>
      </c>
      <c r="C78" s="5" t="s">
        <v>297</v>
      </c>
      <c r="D78" s="5" t="s">
        <v>298</v>
      </c>
      <c r="E78" s="5">
        <v>18078</v>
      </c>
      <c r="F78" s="5">
        <v>11717</v>
      </c>
      <c r="G78" s="5">
        <v>2118</v>
      </c>
      <c r="H78" s="5">
        <v>6475</v>
      </c>
      <c r="I78" s="5">
        <v>1457</v>
      </c>
      <c r="J78" s="5">
        <v>1667</v>
      </c>
      <c r="K78" s="5">
        <v>6361</v>
      </c>
    </row>
    <row r="79" spans="1:11">
      <c r="A79" s="5">
        <v>1382</v>
      </c>
      <c r="B79" s="5">
        <v>4</v>
      </c>
      <c r="C79" s="5" t="s">
        <v>299</v>
      </c>
      <c r="D79" s="5" t="s">
        <v>298</v>
      </c>
      <c r="E79" s="5">
        <v>18078</v>
      </c>
      <c r="F79" s="5">
        <v>11717</v>
      </c>
      <c r="G79" s="5">
        <v>2118</v>
      </c>
      <c r="H79" s="5">
        <v>6475</v>
      </c>
      <c r="I79" s="5">
        <v>1457</v>
      </c>
      <c r="J79" s="5">
        <v>1667</v>
      </c>
      <c r="K79" s="5">
        <v>6361</v>
      </c>
    </row>
    <row r="80" spans="1:11">
      <c r="A80" s="5">
        <v>1382</v>
      </c>
      <c r="B80" s="5">
        <v>2</v>
      </c>
      <c r="C80" s="5" t="s">
        <v>300</v>
      </c>
      <c r="D80" s="5" t="s">
        <v>301</v>
      </c>
      <c r="E80" s="5">
        <v>65736</v>
      </c>
      <c r="F80" s="5">
        <v>45501</v>
      </c>
      <c r="G80" s="5">
        <v>15626</v>
      </c>
      <c r="H80" s="5">
        <v>17614</v>
      </c>
      <c r="I80" s="5">
        <v>6807</v>
      </c>
      <c r="J80" s="5">
        <v>5454</v>
      </c>
      <c r="K80" s="5">
        <v>20235</v>
      </c>
    </row>
    <row r="81" spans="1:11">
      <c r="A81" s="5">
        <v>1382</v>
      </c>
      <c r="B81" s="5">
        <v>3</v>
      </c>
      <c r="C81" s="5" t="s">
        <v>302</v>
      </c>
      <c r="D81" s="5" t="s">
        <v>303</v>
      </c>
      <c r="E81" s="5">
        <v>29683</v>
      </c>
      <c r="F81" s="5">
        <v>21010</v>
      </c>
      <c r="G81" s="5">
        <v>5517</v>
      </c>
      <c r="H81" s="5">
        <v>7157</v>
      </c>
      <c r="I81" s="5">
        <v>4965</v>
      </c>
      <c r="J81" s="5">
        <v>3371</v>
      </c>
      <c r="K81" s="5">
        <v>8673</v>
      </c>
    </row>
    <row r="82" spans="1:11">
      <c r="A82" s="5">
        <v>1382</v>
      </c>
      <c r="B82" s="5">
        <v>4</v>
      </c>
      <c r="C82" s="5" t="s">
        <v>304</v>
      </c>
      <c r="D82" s="5" t="s">
        <v>305</v>
      </c>
      <c r="E82" s="5">
        <v>11175</v>
      </c>
      <c r="F82" s="5">
        <v>7834</v>
      </c>
      <c r="G82" s="5">
        <v>2675</v>
      </c>
      <c r="H82" s="5">
        <v>2901</v>
      </c>
      <c r="I82" s="5">
        <v>1335</v>
      </c>
      <c r="J82" s="5">
        <v>923</v>
      </c>
      <c r="K82" s="5">
        <v>3341</v>
      </c>
    </row>
    <row r="83" spans="1:11">
      <c r="A83" s="5">
        <v>1382</v>
      </c>
      <c r="B83" s="5">
        <v>4</v>
      </c>
      <c r="C83" s="5" t="s">
        <v>306</v>
      </c>
      <c r="D83" s="5" t="s">
        <v>307</v>
      </c>
      <c r="E83" s="5">
        <v>7911</v>
      </c>
      <c r="F83" s="5">
        <v>5952</v>
      </c>
      <c r="G83" s="5">
        <v>1606</v>
      </c>
      <c r="H83" s="5">
        <v>1814</v>
      </c>
      <c r="I83" s="5">
        <v>1613</v>
      </c>
      <c r="J83" s="5">
        <v>919</v>
      </c>
      <c r="K83" s="5">
        <v>1959</v>
      </c>
    </row>
    <row r="84" spans="1:11">
      <c r="A84" s="5">
        <v>1382</v>
      </c>
      <c r="B84" s="5">
        <v>4</v>
      </c>
      <c r="C84" s="5" t="s">
        <v>308</v>
      </c>
      <c r="D84" s="5" t="s">
        <v>309</v>
      </c>
      <c r="E84" s="5">
        <v>10597</v>
      </c>
      <c r="F84" s="5">
        <v>7224</v>
      </c>
      <c r="G84" s="5">
        <v>1236</v>
      </c>
      <c r="H84" s="5">
        <v>2442</v>
      </c>
      <c r="I84" s="5">
        <v>2017</v>
      </c>
      <c r="J84" s="5">
        <v>1529</v>
      </c>
      <c r="K84" s="5">
        <v>3373</v>
      </c>
    </row>
    <row r="85" spans="1:11">
      <c r="A85" s="5">
        <v>1382</v>
      </c>
      <c r="B85" s="5">
        <v>3</v>
      </c>
      <c r="C85" s="5" t="s">
        <v>310</v>
      </c>
      <c r="D85" s="5" t="s">
        <v>311</v>
      </c>
      <c r="E85" s="5">
        <v>31795</v>
      </c>
      <c r="F85" s="5">
        <v>22003</v>
      </c>
      <c r="G85" s="5">
        <v>9346</v>
      </c>
      <c r="H85" s="5">
        <v>9099</v>
      </c>
      <c r="I85" s="5">
        <v>1708</v>
      </c>
      <c r="J85" s="5">
        <v>1850</v>
      </c>
      <c r="K85" s="5">
        <v>9792</v>
      </c>
    </row>
    <row r="86" spans="1:11">
      <c r="A86" s="5">
        <v>1382</v>
      </c>
      <c r="B86" s="5">
        <v>4</v>
      </c>
      <c r="C86" s="5" t="s">
        <v>312</v>
      </c>
      <c r="D86" s="5" t="s">
        <v>313</v>
      </c>
      <c r="E86" s="5">
        <v>1561</v>
      </c>
      <c r="F86" s="5">
        <v>990</v>
      </c>
      <c r="G86" s="5">
        <v>476</v>
      </c>
      <c r="H86" s="5">
        <v>383</v>
      </c>
      <c r="I86" s="5">
        <v>66</v>
      </c>
      <c r="J86" s="5">
        <v>65</v>
      </c>
      <c r="K86" s="5">
        <v>571</v>
      </c>
    </row>
    <row r="87" spans="1:11">
      <c r="A87" s="5">
        <v>1382</v>
      </c>
      <c r="B87" s="5">
        <v>4</v>
      </c>
      <c r="C87" s="5" t="s">
        <v>314</v>
      </c>
      <c r="D87" s="5" t="s">
        <v>315</v>
      </c>
      <c r="E87" s="5">
        <v>9616</v>
      </c>
      <c r="F87" s="5">
        <v>6805</v>
      </c>
      <c r="G87" s="5">
        <v>2591</v>
      </c>
      <c r="H87" s="5">
        <v>2927</v>
      </c>
      <c r="I87" s="5">
        <v>573</v>
      </c>
      <c r="J87" s="5">
        <v>714</v>
      </c>
      <c r="K87" s="5">
        <v>2811</v>
      </c>
    </row>
    <row r="88" spans="1:11">
      <c r="A88" s="5">
        <v>1382</v>
      </c>
      <c r="B88" s="5">
        <v>4</v>
      </c>
      <c r="C88" s="5" t="s">
        <v>316</v>
      </c>
      <c r="D88" s="5" t="s">
        <v>317</v>
      </c>
      <c r="E88" s="5">
        <v>14034</v>
      </c>
      <c r="F88" s="5">
        <v>9228</v>
      </c>
      <c r="G88" s="5">
        <v>3891</v>
      </c>
      <c r="H88" s="5">
        <v>3960</v>
      </c>
      <c r="I88" s="5">
        <v>649</v>
      </c>
      <c r="J88" s="5">
        <v>728</v>
      </c>
      <c r="K88" s="5">
        <v>4806</v>
      </c>
    </row>
    <row r="89" spans="1:11">
      <c r="A89" s="5">
        <v>1382</v>
      </c>
      <c r="B89" s="5">
        <v>4</v>
      </c>
      <c r="C89" s="5" t="s">
        <v>318</v>
      </c>
      <c r="D89" s="5" t="s">
        <v>319</v>
      </c>
      <c r="E89" s="5">
        <v>6584</v>
      </c>
      <c r="F89" s="5">
        <v>4980</v>
      </c>
      <c r="G89" s="5">
        <v>2388</v>
      </c>
      <c r="H89" s="5">
        <v>1829</v>
      </c>
      <c r="I89" s="5">
        <v>420</v>
      </c>
      <c r="J89" s="5">
        <v>343</v>
      </c>
      <c r="K89" s="5">
        <v>1604</v>
      </c>
    </row>
    <row r="90" spans="1:11">
      <c r="A90" s="5">
        <v>1382</v>
      </c>
      <c r="B90" s="5">
        <v>3</v>
      </c>
      <c r="C90" s="5" t="s">
        <v>320</v>
      </c>
      <c r="D90" s="5" t="s">
        <v>321</v>
      </c>
      <c r="E90" s="5">
        <v>4258</v>
      </c>
      <c r="F90" s="5">
        <v>2488</v>
      </c>
      <c r="G90" s="5">
        <v>763</v>
      </c>
      <c r="H90" s="5">
        <v>1358</v>
      </c>
      <c r="I90" s="5">
        <v>134</v>
      </c>
      <c r="J90" s="5">
        <v>233</v>
      </c>
      <c r="K90" s="5">
        <v>1770</v>
      </c>
    </row>
    <row r="91" spans="1:11">
      <c r="A91" s="5">
        <v>1382</v>
      </c>
      <c r="B91" s="5">
        <v>4</v>
      </c>
      <c r="C91" s="5" t="s">
        <v>322</v>
      </c>
      <c r="D91" s="5" t="s">
        <v>321</v>
      </c>
      <c r="E91" s="5">
        <v>4258</v>
      </c>
      <c r="F91" s="5">
        <v>2488</v>
      </c>
      <c r="G91" s="5">
        <v>763</v>
      </c>
      <c r="H91" s="5">
        <v>1358</v>
      </c>
      <c r="I91" s="5">
        <v>134</v>
      </c>
      <c r="J91" s="5">
        <v>233</v>
      </c>
      <c r="K91" s="5">
        <v>1770</v>
      </c>
    </row>
    <row r="92" spans="1:11">
      <c r="A92" s="5">
        <v>1382</v>
      </c>
      <c r="B92" s="5">
        <v>2</v>
      </c>
      <c r="C92" s="5" t="s">
        <v>323</v>
      </c>
      <c r="D92" s="5" t="s">
        <v>324</v>
      </c>
      <c r="E92" s="5">
        <v>20878</v>
      </c>
      <c r="F92" s="5">
        <v>13201</v>
      </c>
      <c r="G92" s="5">
        <v>5088</v>
      </c>
      <c r="H92" s="5">
        <v>5367</v>
      </c>
      <c r="I92" s="5">
        <v>1079</v>
      </c>
      <c r="J92" s="5">
        <v>1667</v>
      </c>
      <c r="K92" s="5">
        <v>7677</v>
      </c>
    </row>
    <row r="93" spans="1:11">
      <c r="A93" s="5">
        <v>1382</v>
      </c>
      <c r="B93" s="5">
        <v>3</v>
      </c>
      <c r="C93" s="5" t="s">
        <v>325</v>
      </c>
      <c r="D93" s="5" t="s">
        <v>324</v>
      </c>
      <c r="E93" s="5">
        <v>20878</v>
      </c>
      <c r="F93" s="5">
        <v>13201</v>
      </c>
      <c r="G93" s="5">
        <v>5088</v>
      </c>
      <c r="H93" s="5">
        <v>5367</v>
      </c>
      <c r="I93" s="5">
        <v>1079</v>
      </c>
      <c r="J93" s="5">
        <v>1667</v>
      </c>
      <c r="K93" s="5">
        <v>7677</v>
      </c>
    </row>
    <row r="94" spans="1:11">
      <c r="A94" s="5">
        <v>1382</v>
      </c>
      <c r="B94" s="5">
        <v>4</v>
      </c>
      <c r="C94" s="5" t="s">
        <v>326</v>
      </c>
      <c r="D94" s="5" t="s">
        <v>324</v>
      </c>
      <c r="E94" s="5">
        <v>20878</v>
      </c>
      <c r="F94" s="5">
        <v>13201</v>
      </c>
      <c r="G94" s="5">
        <v>5088</v>
      </c>
      <c r="H94" s="5">
        <v>5367</v>
      </c>
      <c r="I94" s="5">
        <v>1079</v>
      </c>
      <c r="J94" s="5">
        <v>1667</v>
      </c>
      <c r="K94" s="5">
        <v>7677</v>
      </c>
    </row>
    <row r="95" spans="1:11">
      <c r="A95" s="5">
        <v>1382</v>
      </c>
      <c r="B95" s="5">
        <v>2</v>
      </c>
      <c r="C95" s="5" t="s">
        <v>327</v>
      </c>
      <c r="D95" s="5" t="s">
        <v>328</v>
      </c>
      <c r="E95" s="5">
        <v>64010</v>
      </c>
      <c r="F95" s="5">
        <v>50808</v>
      </c>
      <c r="G95" s="5">
        <v>21526</v>
      </c>
      <c r="H95" s="5">
        <v>24205</v>
      </c>
      <c r="I95" s="5">
        <v>2660</v>
      </c>
      <c r="J95" s="5">
        <v>2417</v>
      </c>
      <c r="K95" s="5">
        <v>13202</v>
      </c>
    </row>
    <row r="96" spans="1:11">
      <c r="A96" s="5">
        <v>1382</v>
      </c>
      <c r="B96" s="5">
        <v>3</v>
      </c>
      <c r="C96" s="5" t="s">
        <v>329</v>
      </c>
      <c r="D96" s="5" t="s">
        <v>330</v>
      </c>
      <c r="E96" s="5">
        <v>21460</v>
      </c>
      <c r="F96" s="5">
        <v>16094</v>
      </c>
      <c r="G96" s="5">
        <v>5882</v>
      </c>
      <c r="H96" s="5">
        <v>8301</v>
      </c>
      <c r="I96" s="5">
        <v>1068</v>
      </c>
      <c r="J96" s="5">
        <v>843</v>
      </c>
      <c r="K96" s="5">
        <v>5366</v>
      </c>
    </row>
    <row r="97" spans="1:11">
      <c r="A97" s="5">
        <v>1382</v>
      </c>
      <c r="B97" s="5">
        <v>4</v>
      </c>
      <c r="C97" s="5" t="s">
        <v>331</v>
      </c>
      <c r="D97" s="5" t="s">
        <v>332</v>
      </c>
      <c r="E97" s="5">
        <v>13054</v>
      </c>
      <c r="F97" s="5">
        <v>9184</v>
      </c>
      <c r="G97" s="5">
        <v>3223</v>
      </c>
      <c r="H97" s="5">
        <v>4794</v>
      </c>
      <c r="I97" s="5">
        <v>746</v>
      </c>
      <c r="J97" s="5">
        <v>421</v>
      </c>
      <c r="K97" s="5">
        <v>3870</v>
      </c>
    </row>
    <row r="98" spans="1:11">
      <c r="A98" s="5">
        <v>1382</v>
      </c>
      <c r="B98" s="5">
        <v>4</v>
      </c>
      <c r="C98" s="5" t="s">
        <v>333</v>
      </c>
      <c r="D98" s="5" t="s">
        <v>334</v>
      </c>
      <c r="E98" s="5">
        <v>8406</v>
      </c>
      <c r="F98" s="5">
        <v>6910</v>
      </c>
      <c r="G98" s="5">
        <v>2659</v>
      </c>
      <c r="H98" s="5">
        <v>3507</v>
      </c>
      <c r="I98" s="5">
        <v>322</v>
      </c>
      <c r="J98" s="5">
        <v>422</v>
      </c>
      <c r="K98" s="5">
        <v>1496</v>
      </c>
    </row>
    <row r="99" spans="1:11">
      <c r="A99" s="5">
        <v>1382</v>
      </c>
      <c r="B99" s="5">
        <v>3</v>
      </c>
      <c r="C99" s="5" t="s">
        <v>335</v>
      </c>
      <c r="D99" s="5" t="s">
        <v>336</v>
      </c>
      <c r="E99" s="5">
        <v>42550</v>
      </c>
      <c r="F99" s="5">
        <v>34714</v>
      </c>
      <c r="G99" s="5">
        <v>15644</v>
      </c>
      <c r="H99" s="5">
        <v>15904</v>
      </c>
      <c r="I99" s="5">
        <v>1592</v>
      </c>
      <c r="J99" s="5">
        <v>1574</v>
      </c>
      <c r="K99" s="5">
        <v>7836</v>
      </c>
    </row>
    <row r="100" spans="1:11">
      <c r="A100" s="5">
        <v>1382</v>
      </c>
      <c r="B100" s="5">
        <v>4</v>
      </c>
      <c r="C100" s="5" t="s">
        <v>337</v>
      </c>
      <c r="D100" s="5" t="s">
        <v>336</v>
      </c>
      <c r="E100" s="5">
        <v>42550</v>
      </c>
      <c r="F100" s="5">
        <v>34714</v>
      </c>
      <c r="G100" s="5">
        <v>15644</v>
      </c>
      <c r="H100" s="5">
        <v>15904</v>
      </c>
      <c r="I100" s="5">
        <v>1592</v>
      </c>
      <c r="J100" s="5">
        <v>1574</v>
      </c>
      <c r="K100" s="5">
        <v>7836</v>
      </c>
    </row>
    <row r="101" spans="1:11">
      <c r="A101" s="5">
        <v>1382</v>
      </c>
      <c r="B101" s="5">
        <v>2</v>
      </c>
      <c r="C101" s="5" t="s">
        <v>338</v>
      </c>
      <c r="D101" s="5" t="s">
        <v>339</v>
      </c>
      <c r="E101" s="5">
        <v>190340</v>
      </c>
      <c r="F101" s="5">
        <v>151167</v>
      </c>
      <c r="G101" s="5">
        <v>82577</v>
      </c>
      <c r="H101" s="5">
        <v>58576</v>
      </c>
      <c r="I101" s="5">
        <v>5359</v>
      </c>
      <c r="J101" s="5">
        <v>4655</v>
      </c>
      <c r="K101" s="5">
        <v>39173</v>
      </c>
    </row>
    <row r="102" spans="1:11">
      <c r="A102" s="5">
        <v>1382</v>
      </c>
      <c r="B102" s="5">
        <v>3</v>
      </c>
      <c r="C102" s="5" t="s">
        <v>340</v>
      </c>
      <c r="D102" s="5" t="s">
        <v>341</v>
      </c>
      <c r="E102" s="5">
        <v>17456</v>
      </c>
      <c r="F102" s="5">
        <v>13700</v>
      </c>
      <c r="G102" s="5">
        <v>5043</v>
      </c>
      <c r="H102" s="5">
        <v>7485</v>
      </c>
      <c r="I102" s="5">
        <v>673</v>
      </c>
      <c r="J102" s="5">
        <v>499</v>
      </c>
      <c r="K102" s="5">
        <v>3756</v>
      </c>
    </row>
    <row r="103" spans="1:11">
      <c r="A103" s="5">
        <v>1382</v>
      </c>
      <c r="B103" s="5">
        <v>4</v>
      </c>
      <c r="C103" s="5" t="s">
        <v>342</v>
      </c>
      <c r="D103" s="5" t="s">
        <v>341</v>
      </c>
      <c r="E103" s="5">
        <v>17456</v>
      </c>
      <c r="F103" s="5">
        <v>13700</v>
      </c>
      <c r="G103" s="5">
        <v>5043</v>
      </c>
      <c r="H103" s="5">
        <v>7485</v>
      </c>
      <c r="I103" s="5">
        <v>673</v>
      </c>
      <c r="J103" s="5">
        <v>499</v>
      </c>
      <c r="K103" s="5">
        <v>3756</v>
      </c>
    </row>
    <row r="104" spans="1:11">
      <c r="A104" s="5">
        <v>1382</v>
      </c>
      <c r="B104" s="5">
        <v>3</v>
      </c>
      <c r="C104" s="5" t="s">
        <v>343</v>
      </c>
      <c r="D104" s="5" t="s">
        <v>344</v>
      </c>
      <c r="E104" s="5">
        <v>172884</v>
      </c>
      <c r="F104" s="5">
        <v>137467</v>
      </c>
      <c r="G104" s="5">
        <v>77534</v>
      </c>
      <c r="H104" s="5">
        <v>51091</v>
      </c>
      <c r="I104" s="5">
        <v>4686</v>
      </c>
      <c r="J104" s="5">
        <v>4156</v>
      </c>
      <c r="K104" s="5">
        <v>35417</v>
      </c>
    </row>
    <row r="105" spans="1:11">
      <c r="A105" s="5">
        <v>1382</v>
      </c>
      <c r="B105" s="5">
        <v>4</v>
      </c>
      <c r="C105" s="5" t="s">
        <v>345</v>
      </c>
      <c r="D105" s="5" t="s">
        <v>346</v>
      </c>
      <c r="E105" s="5">
        <v>3764</v>
      </c>
      <c r="F105" s="5">
        <v>3016</v>
      </c>
      <c r="G105" s="5">
        <v>1422</v>
      </c>
      <c r="H105" s="5">
        <v>1253</v>
      </c>
      <c r="I105" s="5">
        <v>189</v>
      </c>
      <c r="J105" s="5">
        <v>152</v>
      </c>
      <c r="K105" s="5">
        <v>748</v>
      </c>
    </row>
    <row r="106" spans="1:11">
      <c r="A106" s="5">
        <v>1382</v>
      </c>
      <c r="B106" s="5">
        <v>4</v>
      </c>
      <c r="C106" s="5" t="s">
        <v>347</v>
      </c>
      <c r="D106" s="5" t="s">
        <v>348</v>
      </c>
      <c r="E106" s="5">
        <v>82276</v>
      </c>
      <c r="F106" s="5">
        <v>68905</v>
      </c>
      <c r="G106" s="5">
        <v>44899</v>
      </c>
      <c r="H106" s="5">
        <v>21115</v>
      </c>
      <c r="I106" s="5">
        <v>1531</v>
      </c>
      <c r="J106" s="5">
        <v>1360</v>
      </c>
      <c r="K106" s="5">
        <v>13371</v>
      </c>
    </row>
    <row r="107" spans="1:11">
      <c r="A107" s="5">
        <v>1382</v>
      </c>
      <c r="B107" s="5">
        <v>4</v>
      </c>
      <c r="C107" s="5" t="s">
        <v>349</v>
      </c>
      <c r="D107" s="5" t="s">
        <v>350</v>
      </c>
      <c r="E107" s="5">
        <v>8970</v>
      </c>
      <c r="F107" s="5">
        <v>7502</v>
      </c>
      <c r="G107" s="5">
        <v>4188</v>
      </c>
      <c r="H107" s="5">
        <v>2664</v>
      </c>
      <c r="I107" s="5">
        <v>447</v>
      </c>
      <c r="J107" s="5">
        <v>203</v>
      </c>
      <c r="K107" s="5">
        <v>1468</v>
      </c>
    </row>
    <row r="108" spans="1:11">
      <c r="A108" s="5">
        <v>1382</v>
      </c>
      <c r="B108" s="5">
        <v>4</v>
      </c>
      <c r="C108" s="5" t="s">
        <v>351</v>
      </c>
      <c r="D108" s="5" t="s">
        <v>352</v>
      </c>
      <c r="E108" s="5">
        <v>25272</v>
      </c>
      <c r="F108" s="5">
        <v>17610</v>
      </c>
      <c r="G108" s="5">
        <v>6647</v>
      </c>
      <c r="H108" s="5">
        <v>8593</v>
      </c>
      <c r="I108" s="5">
        <v>1110</v>
      </c>
      <c r="J108" s="5">
        <v>1260</v>
      </c>
      <c r="K108" s="5">
        <v>7662</v>
      </c>
    </row>
    <row r="109" spans="1:11">
      <c r="A109" s="5">
        <v>1382</v>
      </c>
      <c r="B109" s="5">
        <v>4</v>
      </c>
      <c r="C109" s="5" t="s">
        <v>353</v>
      </c>
      <c r="D109" s="5" t="s">
        <v>354</v>
      </c>
      <c r="E109" s="5">
        <v>21474</v>
      </c>
      <c r="F109" s="5">
        <v>16080</v>
      </c>
      <c r="G109" s="5">
        <v>7630</v>
      </c>
      <c r="H109" s="5">
        <v>7125</v>
      </c>
      <c r="I109" s="5">
        <v>721</v>
      </c>
      <c r="J109" s="5">
        <v>604</v>
      </c>
      <c r="K109" s="5">
        <v>5394</v>
      </c>
    </row>
    <row r="110" spans="1:11">
      <c r="A110" s="5">
        <v>1382</v>
      </c>
      <c r="B110" s="5">
        <v>4</v>
      </c>
      <c r="C110" s="5" t="s">
        <v>355</v>
      </c>
      <c r="D110" s="5" t="s">
        <v>356</v>
      </c>
      <c r="E110" s="5">
        <v>17001</v>
      </c>
      <c r="F110" s="5">
        <v>13755</v>
      </c>
      <c r="G110" s="5">
        <v>7405</v>
      </c>
      <c r="H110" s="5">
        <v>6005</v>
      </c>
      <c r="I110" s="5">
        <v>197</v>
      </c>
      <c r="J110" s="5">
        <v>148</v>
      </c>
      <c r="K110" s="5">
        <v>3246</v>
      </c>
    </row>
    <row r="111" spans="1:11">
      <c r="A111" s="5">
        <v>1382</v>
      </c>
      <c r="B111" s="5">
        <v>4</v>
      </c>
      <c r="C111" s="5" t="s">
        <v>357</v>
      </c>
      <c r="D111" s="5" t="s">
        <v>358</v>
      </c>
      <c r="E111" s="5">
        <v>14127</v>
      </c>
      <c r="F111" s="5">
        <v>10599</v>
      </c>
      <c r="G111" s="5">
        <v>5343</v>
      </c>
      <c r="H111" s="5">
        <v>4336</v>
      </c>
      <c r="I111" s="5">
        <v>491</v>
      </c>
      <c r="J111" s="5">
        <v>429</v>
      </c>
      <c r="K111" s="5">
        <v>3528</v>
      </c>
    </row>
    <row r="112" spans="1:11">
      <c r="A112" s="5">
        <v>1382</v>
      </c>
      <c r="B112" s="5">
        <v>2</v>
      </c>
      <c r="C112" s="5" t="s">
        <v>359</v>
      </c>
      <c r="D112" s="5" t="s">
        <v>360</v>
      </c>
      <c r="E112" s="5">
        <v>84648</v>
      </c>
      <c r="F112" s="5">
        <v>60443</v>
      </c>
      <c r="G112" s="5">
        <v>13068</v>
      </c>
      <c r="H112" s="5">
        <v>34480</v>
      </c>
      <c r="I112" s="5">
        <v>8233</v>
      </c>
      <c r="J112" s="5">
        <v>4662</v>
      </c>
      <c r="K112" s="5">
        <v>24205</v>
      </c>
    </row>
    <row r="113" spans="1:11">
      <c r="A113" s="5">
        <v>1382</v>
      </c>
      <c r="B113" s="5">
        <v>3</v>
      </c>
      <c r="C113" s="5" t="s">
        <v>361</v>
      </c>
      <c r="D113" s="5" t="s">
        <v>362</v>
      </c>
      <c r="E113" s="5">
        <v>48094</v>
      </c>
      <c r="F113" s="5">
        <v>34646</v>
      </c>
      <c r="G113" s="5">
        <v>5769</v>
      </c>
      <c r="H113" s="5">
        <v>20670</v>
      </c>
      <c r="I113" s="5">
        <v>5671</v>
      </c>
      <c r="J113" s="5">
        <v>2536</v>
      </c>
      <c r="K113" s="5">
        <v>13448</v>
      </c>
    </row>
    <row r="114" spans="1:11">
      <c r="A114" s="5">
        <v>1382</v>
      </c>
      <c r="B114" s="5">
        <v>4</v>
      </c>
      <c r="C114" s="5" t="s">
        <v>363</v>
      </c>
      <c r="D114" s="5" t="s">
        <v>362</v>
      </c>
      <c r="E114" s="5">
        <v>48094</v>
      </c>
      <c r="F114" s="5">
        <v>34646</v>
      </c>
      <c r="G114" s="5">
        <v>5769</v>
      </c>
      <c r="H114" s="5">
        <v>20670</v>
      </c>
      <c r="I114" s="5">
        <v>5671</v>
      </c>
      <c r="J114" s="5">
        <v>2536</v>
      </c>
      <c r="K114" s="5">
        <v>13448</v>
      </c>
    </row>
    <row r="115" spans="1:11">
      <c r="A115" s="5">
        <v>1382</v>
      </c>
      <c r="B115" s="5">
        <v>3</v>
      </c>
      <c r="C115" s="5" t="s">
        <v>364</v>
      </c>
      <c r="D115" s="5" t="s">
        <v>365</v>
      </c>
      <c r="E115" s="5">
        <v>19529</v>
      </c>
      <c r="F115" s="5">
        <v>12531</v>
      </c>
      <c r="G115" s="5">
        <v>3517</v>
      </c>
      <c r="H115" s="5">
        <v>6261</v>
      </c>
      <c r="I115" s="5">
        <v>1599</v>
      </c>
      <c r="J115" s="5">
        <v>1154</v>
      </c>
      <c r="K115" s="5">
        <v>6998</v>
      </c>
    </row>
    <row r="116" spans="1:11">
      <c r="A116" s="5">
        <v>1382</v>
      </c>
      <c r="B116" s="5">
        <v>4</v>
      </c>
      <c r="C116" s="5" t="s">
        <v>366</v>
      </c>
      <c r="D116" s="5" t="s">
        <v>365</v>
      </c>
      <c r="E116" s="5">
        <v>19529</v>
      </c>
      <c r="F116" s="5">
        <v>12531</v>
      </c>
      <c r="G116" s="5">
        <v>3517</v>
      </c>
      <c r="H116" s="5">
        <v>6261</v>
      </c>
      <c r="I116" s="5">
        <v>1599</v>
      </c>
      <c r="J116" s="5">
        <v>1154</v>
      </c>
      <c r="K116" s="5">
        <v>6998</v>
      </c>
    </row>
    <row r="117" spans="1:11">
      <c r="A117" s="5">
        <v>1382</v>
      </c>
      <c r="B117" s="5">
        <v>3</v>
      </c>
      <c r="C117" s="5" t="s">
        <v>367</v>
      </c>
      <c r="D117" s="5" t="s">
        <v>368</v>
      </c>
      <c r="E117" s="5">
        <v>17025</v>
      </c>
      <c r="F117" s="5">
        <v>13266</v>
      </c>
      <c r="G117" s="5">
        <v>3782</v>
      </c>
      <c r="H117" s="5">
        <v>7549</v>
      </c>
      <c r="I117" s="5">
        <v>963</v>
      </c>
      <c r="J117" s="5">
        <v>972</v>
      </c>
      <c r="K117" s="5">
        <v>3759</v>
      </c>
    </row>
    <row r="118" spans="1:11">
      <c r="A118" s="5">
        <v>1382</v>
      </c>
      <c r="B118" s="5">
        <v>4</v>
      </c>
      <c r="C118" s="5" t="s">
        <v>369</v>
      </c>
      <c r="D118" s="5" t="s">
        <v>370</v>
      </c>
      <c r="E118" s="5">
        <v>15182</v>
      </c>
      <c r="F118" s="5">
        <v>11778</v>
      </c>
      <c r="G118" s="5">
        <v>3346</v>
      </c>
      <c r="H118" s="5">
        <v>6696</v>
      </c>
      <c r="I118" s="5">
        <v>848</v>
      </c>
      <c r="J118" s="5">
        <v>888</v>
      </c>
      <c r="K118" s="5">
        <v>3404</v>
      </c>
    </row>
    <row r="119" spans="1:11">
      <c r="A119" s="5">
        <v>1382</v>
      </c>
      <c r="B119" s="5">
        <v>4</v>
      </c>
      <c r="C119" s="5" t="s">
        <v>371</v>
      </c>
      <c r="D119" s="5" t="s">
        <v>372</v>
      </c>
      <c r="E119" s="5">
        <v>1843</v>
      </c>
      <c r="F119" s="5">
        <v>1488</v>
      </c>
      <c r="G119" s="5">
        <v>436</v>
      </c>
      <c r="H119" s="5">
        <v>853</v>
      </c>
      <c r="I119" s="5">
        <v>115</v>
      </c>
      <c r="J119" s="5">
        <v>84</v>
      </c>
      <c r="K119" s="5">
        <v>355</v>
      </c>
    </row>
    <row r="120" spans="1:11">
      <c r="A120" s="5">
        <v>1382</v>
      </c>
      <c r="B120" s="5">
        <v>2</v>
      </c>
      <c r="C120" s="5" t="s">
        <v>373</v>
      </c>
      <c r="D120" s="5" t="s">
        <v>374</v>
      </c>
      <c r="E120" s="5">
        <v>93166</v>
      </c>
      <c r="F120" s="5">
        <v>74866</v>
      </c>
      <c r="G120" s="5">
        <v>25937</v>
      </c>
      <c r="H120" s="5">
        <v>38736</v>
      </c>
      <c r="I120" s="5">
        <v>5103</v>
      </c>
      <c r="J120" s="5">
        <v>5090</v>
      </c>
      <c r="K120" s="5">
        <v>18300</v>
      </c>
    </row>
    <row r="121" spans="1:11">
      <c r="A121" s="5">
        <v>1382</v>
      </c>
      <c r="B121" s="5">
        <v>3</v>
      </c>
      <c r="C121" s="5" t="s">
        <v>375</v>
      </c>
      <c r="D121" s="5" t="s">
        <v>376</v>
      </c>
      <c r="E121" s="5">
        <v>40183</v>
      </c>
      <c r="F121" s="5">
        <v>31769</v>
      </c>
      <c r="G121" s="5">
        <v>9590</v>
      </c>
      <c r="H121" s="5">
        <v>17317</v>
      </c>
      <c r="I121" s="5">
        <v>2449</v>
      </c>
      <c r="J121" s="5">
        <v>2413</v>
      </c>
      <c r="K121" s="5">
        <v>8414</v>
      </c>
    </row>
    <row r="122" spans="1:11">
      <c r="A122" s="5">
        <v>1382</v>
      </c>
      <c r="B122" s="5">
        <v>4</v>
      </c>
      <c r="C122" s="5" t="s">
        <v>377</v>
      </c>
      <c r="D122" s="5" t="s">
        <v>378</v>
      </c>
      <c r="E122" s="5">
        <v>21281</v>
      </c>
      <c r="F122" s="5">
        <v>17140</v>
      </c>
      <c r="G122" s="5">
        <v>5360</v>
      </c>
      <c r="H122" s="5">
        <v>9769</v>
      </c>
      <c r="I122" s="5">
        <v>1004</v>
      </c>
      <c r="J122" s="5">
        <v>1007</v>
      </c>
      <c r="K122" s="5">
        <v>4141</v>
      </c>
    </row>
    <row r="123" spans="1:11">
      <c r="A123" s="5">
        <v>1382</v>
      </c>
      <c r="B123" s="5">
        <v>4</v>
      </c>
      <c r="C123" s="5" t="s">
        <v>379</v>
      </c>
      <c r="D123" s="5" t="s">
        <v>380</v>
      </c>
      <c r="E123" s="5">
        <v>18695</v>
      </c>
      <c r="F123" s="5">
        <v>14455</v>
      </c>
      <c r="G123" s="5">
        <v>4198</v>
      </c>
      <c r="H123" s="5">
        <v>7460</v>
      </c>
      <c r="I123" s="5">
        <v>1408</v>
      </c>
      <c r="J123" s="5">
        <v>1389</v>
      </c>
      <c r="K123" s="5">
        <v>4240</v>
      </c>
    </row>
    <row r="124" spans="1:11">
      <c r="A124" s="5">
        <v>1382</v>
      </c>
      <c r="B124" s="5">
        <v>4</v>
      </c>
      <c r="C124" s="5" t="s">
        <v>381</v>
      </c>
      <c r="D124" s="5" t="s">
        <v>382</v>
      </c>
      <c r="E124" s="5">
        <v>207</v>
      </c>
      <c r="F124" s="5">
        <v>174</v>
      </c>
      <c r="G124" s="5">
        <v>32</v>
      </c>
      <c r="H124" s="5">
        <v>88</v>
      </c>
      <c r="I124" s="5">
        <v>37</v>
      </c>
      <c r="J124" s="5">
        <v>17</v>
      </c>
      <c r="K124" s="5">
        <v>33</v>
      </c>
    </row>
    <row r="125" spans="1:11">
      <c r="A125" s="5">
        <v>1382</v>
      </c>
      <c r="B125" s="5">
        <v>3</v>
      </c>
      <c r="C125" s="5" t="s">
        <v>383</v>
      </c>
      <c r="D125" s="5" t="s">
        <v>384</v>
      </c>
      <c r="E125" s="5">
        <v>52983</v>
      </c>
      <c r="F125" s="5">
        <v>43097</v>
      </c>
      <c r="G125" s="5">
        <v>16347</v>
      </c>
      <c r="H125" s="5">
        <v>21419</v>
      </c>
      <c r="I125" s="5">
        <v>2654</v>
      </c>
      <c r="J125" s="5">
        <v>2677</v>
      </c>
      <c r="K125" s="5">
        <v>9886</v>
      </c>
    </row>
    <row r="126" spans="1:11">
      <c r="A126" s="5">
        <v>1382</v>
      </c>
      <c r="B126" s="5">
        <v>4</v>
      </c>
      <c r="C126" s="5" t="s">
        <v>385</v>
      </c>
      <c r="D126" s="5" t="s">
        <v>386</v>
      </c>
      <c r="E126" s="5">
        <v>1827</v>
      </c>
      <c r="F126" s="5">
        <v>1539</v>
      </c>
      <c r="G126" s="5">
        <v>586</v>
      </c>
      <c r="H126" s="5">
        <v>801</v>
      </c>
      <c r="I126" s="5">
        <v>79</v>
      </c>
      <c r="J126" s="5">
        <v>73</v>
      </c>
      <c r="K126" s="5">
        <v>288</v>
      </c>
    </row>
    <row r="127" spans="1:11">
      <c r="A127" s="5">
        <v>1382</v>
      </c>
      <c r="B127" s="5">
        <v>4</v>
      </c>
      <c r="C127" s="5" t="s">
        <v>387</v>
      </c>
      <c r="D127" s="5" t="s">
        <v>388</v>
      </c>
      <c r="E127" s="5">
        <v>11783</v>
      </c>
      <c r="F127" s="5">
        <v>9677</v>
      </c>
      <c r="G127" s="5">
        <v>3237</v>
      </c>
      <c r="H127" s="5">
        <v>5190</v>
      </c>
      <c r="I127" s="5">
        <v>626</v>
      </c>
      <c r="J127" s="5">
        <v>624</v>
      </c>
      <c r="K127" s="5">
        <v>2106</v>
      </c>
    </row>
    <row r="128" spans="1:11">
      <c r="A128" s="5">
        <v>1382</v>
      </c>
      <c r="B128" s="5">
        <v>4</v>
      </c>
      <c r="C128" s="5" t="s">
        <v>389</v>
      </c>
      <c r="D128" s="5" t="s">
        <v>390</v>
      </c>
      <c r="E128" s="5">
        <v>6677</v>
      </c>
      <c r="F128" s="5">
        <v>5360</v>
      </c>
      <c r="G128" s="5">
        <v>1921</v>
      </c>
      <c r="H128" s="5">
        <v>2778</v>
      </c>
      <c r="I128" s="5">
        <v>333</v>
      </c>
      <c r="J128" s="5">
        <v>328</v>
      </c>
      <c r="K128" s="5">
        <v>1317</v>
      </c>
    </row>
    <row r="129" spans="1:11">
      <c r="A129" s="5">
        <v>1382</v>
      </c>
      <c r="B129" s="5">
        <v>4</v>
      </c>
      <c r="C129" s="5" t="s">
        <v>391</v>
      </c>
      <c r="D129" s="5" t="s">
        <v>392</v>
      </c>
      <c r="E129" s="5">
        <v>32696</v>
      </c>
      <c r="F129" s="5">
        <v>26521</v>
      </c>
      <c r="G129" s="5">
        <v>10603</v>
      </c>
      <c r="H129" s="5">
        <v>12650</v>
      </c>
      <c r="I129" s="5">
        <v>1616</v>
      </c>
      <c r="J129" s="5">
        <v>1652</v>
      </c>
      <c r="K129" s="5">
        <v>6175</v>
      </c>
    </row>
    <row r="130" spans="1:11">
      <c r="A130" s="5">
        <v>1382</v>
      </c>
      <c r="B130" s="5">
        <v>2</v>
      </c>
      <c r="C130" s="5" t="s">
        <v>393</v>
      </c>
      <c r="D130" s="5" t="s">
        <v>394</v>
      </c>
      <c r="E130" s="5">
        <v>26605</v>
      </c>
      <c r="F130" s="5">
        <v>18496</v>
      </c>
      <c r="G130" s="5">
        <v>4812</v>
      </c>
      <c r="H130" s="5">
        <v>9518</v>
      </c>
      <c r="I130" s="5">
        <v>1957</v>
      </c>
      <c r="J130" s="5">
        <v>2209</v>
      </c>
      <c r="K130" s="5">
        <v>8109</v>
      </c>
    </row>
    <row r="131" spans="1:11">
      <c r="A131" s="5">
        <v>1382</v>
      </c>
      <c r="B131" s="5">
        <v>3</v>
      </c>
      <c r="C131" s="5" t="s">
        <v>395</v>
      </c>
      <c r="D131" s="5" t="s">
        <v>396</v>
      </c>
      <c r="E131" s="5">
        <v>5000</v>
      </c>
      <c r="F131" s="5">
        <v>3620</v>
      </c>
      <c r="G131" s="5">
        <v>869</v>
      </c>
      <c r="H131" s="5">
        <v>1915</v>
      </c>
      <c r="I131" s="5">
        <v>418</v>
      </c>
      <c r="J131" s="5">
        <v>418</v>
      </c>
      <c r="K131" s="5">
        <v>1380</v>
      </c>
    </row>
    <row r="132" spans="1:11">
      <c r="A132" s="5">
        <v>1382</v>
      </c>
      <c r="B132" s="5">
        <v>4</v>
      </c>
      <c r="C132" s="5" t="s">
        <v>397</v>
      </c>
      <c r="D132" s="5" t="s">
        <v>396</v>
      </c>
      <c r="E132" s="5">
        <v>5000</v>
      </c>
      <c r="F132" s="5">
        <v>3620</v>
      </c>
      <c r="G132" s="5">
        <v>869</v>
      </c>
      <c r="H132" s="5">
        <v>1915</v>
      </c>
      <c r="I132" s="5">
        <v>418</v>
      </c>
      <c r="J132" s="5">
        <v>418</v>
      </c>
      <c r="K132" s="5">
        <v>1380</v>
      </c>
    </row>
    <row r="133" spans="1:11">
      <c r="A133" s="5">
        <v>1382</v>
      </c>
      <c r="B133" s="5">
        <v>3</v>
      </c>
      <c r="C133" s="5" t="s">
        <v>398</v>
      </c>
      <c r="D133" s="5" t="s">
        <v>399</v>
      </c>
      <c r="E133" s="5">
        <v>3004</v>
      </c>
      <c r="F133" s="5">
        <v>2254</v>
      </c>
      <c r="G133" s="5">
        <v>278</v>
      </c>
      <c r="H133" s="5">
        <v>1030</v>
      </c>
      <c r="I133" s="5">
        <v>378</v>
      </c>
      <c r="J133" s="5">
        <v>568</v>
      </c>
      <c r="K133" s="5">
        <v>750</v>
      </c>
    </row>
    <row r="134" spans="1:11">
      <c r="A134" s="5">
        <v>1382</v>
      </c>
      <c r="B134" s="5">
        <v>4</v>
      </c>
      <c r="C134" s="5" t="s">
        <v>400</v>
      </c>
      <c r="D134" s="5" t="s">
        <v>399</v>
      </c>
      <c r="E134" s="5">
        <v>3004</v>
      </c>
      <c r="F134" s="5">
        <v>2254</v>
      </c>
      <c r="G134" s="5">
        <v>278</v>
      </c>
      <c r="H134" s="5">
        <v>1030</v>
      </c>
      <c r="I134" s="5">
        <v>378</v>
      </c>
      <c r="J134" s="5">
        <v>568</v>
      </c>
      <c r="K134" s="5">
        <v>750</v>
      </c>
    </row>
    <row r="135" spans="1:11">
      <c r="A135" s="5">
        <v>1382</v>
      </c>
      <c r="B135" s="5">
        <v>3</v>
      </c>
      <c r="C135" s="5" t="s">
        <v>401</v>
      </c>
      <c r="D135" s="5" t="s">
        <v>402</v>
      </c>
      <c r="E135" s="5">
        <v>7779</v>
      </c>
      <c r="F135" s="5">
        <v>5124</v>
      </c>
      <c r="G135" s="5">
        <v>1450</v>
      </c>
      <c r="H135" s="5">
        <v>2652</v>
      </c>
      <c r="I135" s="5">
        <v>492</v>
      </c>
      <c r="J135" s="5">
        <v>530</v>
      </c>
      <c r="K135" s="5">
        <v>2655</v>
      </c>
    </row>
    <row r="136" spans="1:11">
      <c r="A136" s="5">
        <v>1382</v>
      </c>
      <c r="B136" s="5">
        <v>4</v>
      </c>
      <c r="C136" s="5" t="s">
        <v>403</v>
      </c>
      <c r="D136" s="5" t="s">
        <v>402</v>
      </c>
      <c r="E136" s="5">
        <v>7779</v>
      </c>
      <c r="F136" s="5">
        <v>5124</v>
      </c>
      <c r="G136" s="5">
        <v>1450</v>
      </c>
      <c r="H136" s="5">
        <v>2652</v>
      </c>
      <c r="I136" s="5">
        <v>492</v>
      </c>
      <c r="J136" s="5">
        <v>530</v>
      </c>
      <c r="K136" s="5">
        <v>2655</v>
      </c>
    </row>
    <row r="137" spans="1:11">
      <c r="A137" s="5">
        <v>1382</v>
      </c>
      <c r="B137" s="5">
        <v>3</v>
      </c>
      <c r="C137" s="5" t="s">
        <v>404</v>
      </c>
      <c r="D137" s="5" t="s">
        <v>405</v>
      </c>
      <c r="E137" s="5">
        <v>3321</v>
      </c>
      <c r="F137" s="5">
        <v>2057</v>
      </c>
      <c r="G137" s="5">
        <v>702</v>
      </c>
      <c r="H137" s="5">
        <v>1080</v>
      </c>
      <c r="I137" s="5">
        <v>124</v>
      </c>
      <c r="J137" s="5">
        <v>151</v>
      </c>
      <c r="K137" s="5">
        <v>1264</v>
      </c>
    </row>
    <row r="138" spans="1:11">
      <c r="A138" s="5">
        <v>1382</v>
      </c>
      <c r="B138" s="5">
        <v>4</v>
      </c>
      <c r="C138" s="5" t="s">
        <v>406</v>
      </c>
      <c r="D138" s="5" t="s">
        <v>405</v>
      </c>
      <c r="E138" s="5">
        <v>3321</v>
      </c>
      <c r="F138" s="5">
        <v>2057</v>
      </c>
      <c r="G138" s="5">
        <v>702</v>
      </c>
      <c r="H138" s="5">
        <v>1080</v>
      </c>
      <c r="I138" s="5">
        <v>124</v>
      </c>
      <c r="J138" s="5">
        <v>151</v>
      </c>
      <c r="K138" s="5">
        <v>1264</v>
      </c>
    </row>
    <row r="139" spans="1:11">
      <c r="A139" s="5">
        <v>1382</v>
      </c>
      <c r="B139" s="5">
        <v>3</v>
      </c>
      <c r="C139" s="5" t="s">
        <v>407</v>
      </c>
      <c r="D139" s="5" t="s">
        <v>408</v>
      </c>
      <c r="E139" s="5">
        <v>6033</v>
      </c>
      <c r="F139" s="5">
        <v>4404</v>
      </c>
      <c r="G139" s="5">
        <v>1259</v>
      </c>
      <c r="H139" s="5">
        <v>2320</v>
      </c>
      <c r="I139" s="5">
        <v>425</v>
      </c>
      <c r="J139" s="5">
        <v>400</v>
      </c>
      <c r="K139" s="5">
        <v>1629</v>
      </c>
    </row>
    <row r="140" spans="1:11">
      <c r="A140" s="5">
        <v>1382</v>
      </c>
      <c r="B140" s="5">
        <v>4</v>
      </c>
      <c r="C140" s="5" t="s">
        <v>409</v>
      </c>
      <c r="D140" s="5" t="s">
        <v>410</v>
      </c>
      <c r="E140" s="5">
        <v>5429</v>
      </c>
      <c r="F140" s="5">
        <v>3940</v>
      </c>
      <c r="G140" s="5">
        <v>1148</v>
      </c>
      <c r="H140" s="5">
        <v>2090</v>
      </c>
      <c r="I140" s="5">
        <v>369</v>
      </c>
      <c r="J140" s="5">
        <v>333</v>
      </c>
      <c r="K140" s="5">
        <v>1489</v>
      </c>
    </row>
    <row r="141" spans="1:11">
      <c r="A141" s="5">
        <v>1382</v>
      </c>
      <c r="B141" s="5">
        <v>4</v>
      </c>
      <c r="C141" s="5" t="s">
        <v>411</v>
      </c>
      <c r="D141" s="5" t="s">
        <v>412</v>
      </c>
      <c r="E141" s="5">
        <v>604</v>
      </c>
      <c r="F141" s="5">
        <v>464</v>
      </c>
      <c r="G141" s="5">
        <v>111</v>
      </c>
      <c r="H141" s="5">
        <v>230</v>
      </c>
      <c r="I141" s="5">
        <v>56</v>
      </c>
      <c r="J141" s="5">
        <v>67</v>
      </c>
      <c r="K141" s="5">
        <v>140</v>
      </c>
    </row>
    <row r="142" spans="1:11">
      <c r="A142" s="5">
        <v>1382</v>
      </c>
      <c r="B142" s="5">
        <v>3</v>
      </c>
      <c r="C142" s="5" t="s">
        <v>413</v>
      </c>
      <c r="D142" s="5" t="s">
        <v>414</v>
      </c>
      <c r="E142" s="5">
        <v>445</v>
      </c>
      <c r="F142" s="5">
        <v>339</v>
      </c>
      <c r="G142" s="5">
        <v>96</v>
      </c>
      <c r="H142" s="5">
        <v>143</v>
      </c>
      <c r="I142" s="5">
        <v>45</v>
      </c>
      <c r="J142" s="5">
        <v>55</v>
      </c>
      <c r="K142" s="5">
        <v>106</v>
      </c>
    </row>
    <row r="143" spans="1:11">
      <c r="A143" s="5">
        <v>1382</v>
      </c>
      <c r="B143" s="5">
        <v>4</v>
      </c>
      <c r="C143" s="5" t="s">
        <v>415</v>
      </c>
      <c r="D143" s="5" t="s">
        <v>414</v>
      </c>
      <c r="E143" s="5">
        <v>445</v>
      </c>
      <c r="F143" s="5">
        <v>339</v>
      </c>
      <c r="G143" s="5">
        <v>96</v>
      </c>
      <c r="H143" s="5">
        <v>143</v>
      </c>
      <c r="I143" s="5">
        <v>45</v>
      </c>
      <c r="J143" s="5">
        <v>55</v>
      </c>
      <c r="K143" s="5">
        <v>106</v>
      </c>
    </row>
    <row r="144" spans="1:11">
      <c r="A144" s="5">
        <v>1382</v>
      </c>
      <c r="B144" s="5">
        <v>7</v>
      </c>
      <c r="C144" s="5" t="s">
        <v>416</v>
      </c>
      <c r="D144" s="5" t="s">
        <v>417</v>
      </c>
      <c r="E144" s="5">
        <v>1023</v>
      </c>
      <c r="F144" s="5">
        <v>698</v>
      </c>
      <c r="G144" s="5">
        <v>158</v>
      </c>
      <c r="H144" s="5">
        <v>378</v>
      </c>
      <c r="I144" s="5">
        <v>75</v>
      </c>
      <c r="J144" s="5">
        <v>87</v>
      </c>
      <c r="K144" s="5">
        <v>325</v>
      </c>
    </row>
    <row r="145" spans="1:11">
      <c r="A145" s="5">
        <v>1382</v>
      </c>
      <c r="B145" s="5">
        <v>9</v>
      </c>
      <c r="C145" s="5" t="s">
        <v>418</v>
      </c>
      <c r="D145" s="5" t="s">
        <v>417</v>
      </c>
      <c r="E145" s="5">
        <v>1023</v>
      </c>
      <c r="F145" s="5">
        <v>698</v>
      </c>
      <c r="G145" s="5">
        <v>158</v>
      </c>
      <c r="H145" s="5">
        <v>378</v>
      </c>
      <c r="I145" s="5">
        <v>75</v>
      </c>
      <c r="J145" s="5">
        <v>87</v>
      </c>
      <c r="K145" s="5">
        <v>325</v>
      </c>
    </row>
    <row r="146" spans="1:11">
      <c r="A146" s="5">
        <v>1382</v>
      </c>
      <c r="B146" s="5">
        <v>2</v>
      </c>
      <c r="C146" s="5" t="s">
        <v>419</v>
      </c>
      <c r="D146" s="5" t="s">
        <v>420</v>
      </c>
      <c r="E146" s="5">
        <v>73758</v>
      </c>
      <c r="F146" s="5">
        <v>56521</v>
      </c>
      <c r="G146" s="5">
        <v>21004</v>
      </c>
      <c r="H146" s="5">
        <v>27610</v>
      </c>
      <c r="I146" s="5">
        <v>4061</v>
      </c>
      <c r="J146" s="5">
        <v>3846</v>
      </c>
      <c r="K146" s="5">
        <v>17237</v>
      </c>
    </row>
    <row r="147" spans="1:11">
      <c r="A147" s="5">
        <v>1382</v>
      </c>
      <c r="B147" s="5">
        <v>3</v>
      </c>
      <c r="C147" s="5" t="s">
        <v>421</v>
      </c>
      <c r="D147" s="5" t="s">
        <v>422</v>
      </c>
      <c r="E147" s="5">
        <v>20329</v>
      </c>
      <c r="F147" s="5">
        <v>16443</v>
      </c>
      <c r="G147" s="5">
        <v>5324</v>
      </c>
      <c r="H147" s="5">
        <v>7985</v>
      </c>
      <c r="I147" s="5">
        <v>1609</v>
      </c>
      <c r="J147" s="5">
        <v>1525</v>
      </c>
      <c r="K147" s="5">
        <v>3886</v>
      </c>
    </row>
    <row r="148" spans="1:11">
      <c r="A148" s="5">
        <v>1382</v>
      </c>
      <c r="B148" s="5">
        <v>4</v>
      </c>
      <c r="C148" s="5" t="s">
        <v>423</v>
      </c>
      <c r="D148" s="5" t="s">
        <v>422</v>
      </c>
      <c r="E148" s="5">
        <v>20329</v>
      </c>
      <c r="F148" s="5">
        <v>16443</v>
      </c>
      <c r="G148" s="5">
        <v>5324</v>
      </c>
      <c r="H148" s="5">
        <v>7985</v>
      </c>
      <c r="I148" s="5">
        <v>1609</v>
      </c>
      <c r="J148" s="5">
        <v>1525</v>
      </c>
      <c r="K148" s="5">
        <v>3886</v>
      </c>
    </row>
    <row r="149" spans="1:11">
      <c r="A149" s="5">
        <v>1382</v>
      </c>
      <c r="B149" s="5">
        <v>3</v>
      </c>
      <c r="C149" s="5" t="s">
        <v>424</v>
      </c>
      <c r="D149" s="5" t="s">
        <v>425</v>
      </c>
      <c r="E149" s="5">
        <v>3677</v>
      </c>
      <c r="F149" s="5">
        <v>2502</v>
      </c>
      <c r="G149" s="5">
        <v>1224</v>
      </c>
      <c r="H149" s="5">
        <v>989</v>
      </c>
      <c r="I149" s="5">
        <v>112</v>
      </c>
      <c r="J149" s="5">
        <v>177</v>
      </c>
      <c r="K149" s="5">
        <v>1175</v>
      </c>
    </row>
    <row r="150" spans="1:11">
      <c r="A150" s="5">
        <v>1382</v>
      </c>
      <c r="B150" s="5">
        <v>4</v>
      </c>
      <c r="C150" s="5" t="s">
        <v>426</v>
      </c>
      <c r="D150" s="5" t="s">
        <v>425</v>
      </c>
      <c r="E150" s="5">
        <v>3677</v>
      </c>
      <c r="F150" s="5">
        <v>2502</v>
      </c>
      <c r="G150" s="5">
        <v>1224</v>
      </c>
      <c r="H150" s="5">
        <v>989</v>
      </c>
      <c r="I150" s="5">
        <v>112</v>
      </c>
      <c r="J150" s="5">
        <v>177</v>
      </c>
      <c r="K150" s="5">
        <v>1175</v>
      </c>
    </row>
    <row r="151" spans="1:11">
      <c r="A151" s="5">
        <v>1382</v>
      </c>
      <c r="B151" s="5">
        <v>3</v>
      </c>
      <c r="C151" s="5" t="s">
        <v>427</v>
      </c>
      <c r="D151" s="5" t="s">
        <v>428</v>
      </c>
      <c r="E151" s="5">
        <v>12529</v>
      </c>
      <c r="F151" s="5">
        <v>9387</v>
      </c>
      <c r="G151" s="5">
        <v>3164</v>
      </c>
      <c r="H151" s="5">
        <v>4752</v>
      </c>
      <c r="I151" s="5">
        <v>884</v>
      </c>
      <c r="J151" s="5">
        <v>587</v>
      </c>
      <c r="K151" s="5">
        <v>3142</v>
      </c>
    </row>
    <row r="152" spans="1:11">
      <c r="A152" s="5">
        <v>1382</v>
      </c>
      <c r="B152" s="5">
        <v>14</v>
      </c>
      <c r="C152" s="5" t="s">
        <v>429</v>
      </c>
      <c r="D152" s="5" t="s">
        <v>430</v>
      </c>
      <c r="E152" s="5">
        <v>12529</v>
      </c>
      <c r="F152" s="5">
        <v>9387</v>
      </c>
      <c r="G152" s="5">
        <v>3164</v>
      </c>
      <c r="H152" s="5">
        <v>4752</v>
      </c>
      <c r="I152" s="5">
        <v>884</v>
      </c>
      <c r="J152" s="5">
        <v>587</v>
      </c>
      <c r="K152" s="5">
        <v>3142</v>
      </c>
    </row>
    <row r="153" spans="1:11">
      <c r="A153" s="5">
        <v>1382</v>
      </c>
      <c r="B153" s="5">
        <v>3</v>
      </c>
      <c r="C153" s="5" t="s">
        <v>431</v>
      </c>
      <c r="D153" s="5" t="s">
        <v>432</v>
      </c>
      <c r="E153" s="5">
        <v>6510</v>
      </c>
      <c r="F153" s="5">
        <v>5243</v>
      </c>
      <c r="G153" s="5">
        <v>1965</v>
      </c>
      <c r="H153" s="5">
        <v>2674</v>
      </c>
      <c r="I153" s="5">
        <v>266</v>
      </c>
      <c r="J153" s="5">
        <v>338</v>
      </c>
      <c r="K153" s="5">
        <v>1267</v>
      </c>
    </row>
    <row r="154" spans="1:11">
      <c r="A154" s="5">
        <v>1382</v>
      </c>
      <c r="B154" s="5">
        <v>4</v>
      </c>
      <c r="C154" s="5" t="s">
        <v>433</v>
      </c>
      <c r="D154" s="5" t="s">
        <v>432</v>
      </c>
      <c r="E154" s="5">
        <v>6510</v>
      </c>
      <c r="F154" s="5">
        <v>5243</v>
      </c>
      <c r="G154" s="5">
        <v>1965</v>
      </c>
      <c r="H154" s="5">
        <v>2674</v>
      </c>
      <c r="I154" s="5">
        <v>266</v>
      </c>
      <c r="J154" s="5">
        <v>338</v>
      </c>
      <c r="K154" s="5">
        <v>1267</v>
      </c>
    </row>
    <row r="155" spans="1:11">
      <c r="A155" s="5">
        <v>1382</v>
      </c>
      <c r="B155" s="5">
        <v>3</v>
      </c>
      <c r="C155" s="5" t="s">
        <v>434</v>
      </c>
      <c r="D155" s="5" t="s">
        <v>435</v>
      </c>
      <c r="E155" s="5">
        <v>27891</v>
      </c>
      <c r="F155" s="5">
        <v>20780</v>
      </c>
      <c r="G155" s="5">
        <v>8554</v>
      </c>
      <c r="H155" s="5">
        <v>10193</v>
      </c>
      <c r="I155" s="5">
        <v>957</v>
      </c>
      <c r="J155" s="5">
        <v>1076</v>
      </c>
      <c r="K155" s="5">
        <v>7111</v>
      </c>
    </row>
    <row r="156" spans="1:11">
      <c r="A156" s="5">
        <v>1382</v>
      </c>
      <c r="B156" s="5">
        <v>4</v>
      </c>
      <c r="C156" s="5" t="s">
        <v>436</v>
      </c>
      <c r="D156" s="5" t="s">
        <v>435</v>
      </c>
      <c r="E156" s="5">
        <v>27891</v>
      </c>
      <c r="F156" s="5">
        <v>20780</v>
      </c>
      <c r="G156" s="5">
        <v>8554</v>
      </c>
      <c r="H156" s="5">
        <v>10193</v>
      </c>
      <c r="I156" s="5">
        <v>957</v>
      </c>
      <c r="J156" s="5">
        <v>1076</v>
      </c>
      <c r="K156" s="5">
        <v>7111</v>
      </c>
    </row>
    <row r="157" spans="1:11">
      <c r="A157" s="5">
        <v>1382</v>
      </c>
      <c r="B157" s="5">
        <v>3</v>
      </c>
      <c r="C157" s="5" t="s">
        <v>437</v>
      </c>
      <c r="D157" s="5" t="s">
        <v>438</v>
      </c>
      <c r="E157" s="5">
        <v>2822</v>
      </c>
      <c r="F157" s="5">
        <v>2166</v>
      </c>
      <c r="G157" s="5">
        <v>773</v>
      </c>
      <c r="H157" s="5">
        <v>1017</v>
      </c>
      <c r="I157" s="5">
        <v>233</v>
      </c>
      <c r="J157" s="5">
        <v>143</v>
      </c>
      <c r="K157" s="5">
        <v>656</v>
      </c>
    </row>
    <row r="158" spans="1:11">
      <c r="A158" s="5">
        <v>1382</v>
      </c>
      <c r="B158" s="5">
        <v>4</v>
      </c>
      <c r="C158" s="5" t="s">
        <v>439</v>
      </c>
      <c r="D158" s="5" t="s">
        <v>438</v>
      </c>
      <c r="E158" s="5">
        <v>2822</v>
      </c>
      <c r="F158" s="5">
        <v>2166</v>
      </c>
      <c r="G158" s="5">
        <v>773</v>
      </c>
      <c r="H158" s="5">
        <v>1017</v>
      </c>
      <c r="I158" s="5">
        <v>233</v>
      </c>
      <c r="J158" s="5">
        <v>143</v>
      </c>
      <c r="K158" s="5">
        <v>656</v>
      </c>
    </row>
    <row r="159" spans="1:11">
      <c r="A159" s="5">
        <v>1382</v>
      </c>
      <c r="B159" s="5">
        <v>2</v>
      </c>
      <c r="C159" s="5" t="s">
        <v>440</v>
      </c>
      <c r="D159" s="5" t="s">
        <v>441</v>
      </c>
      <c r="E159" s="5">
        <v>80696</v>
      </c>
      <c r="F159" s="5">
        <v>61501</v>
      </c>
      <c r="G159" s="5">
        <v>19027</v>
      </c>
      <c r="H159" s="5">
        <v>32147</v>
      </c>
      <c r="I159" s="5">
        <v>4904</v>
      </c>
      <c r="J159" s="5">
        <v>5423</v>
      </c>
      <c r="K159" s="5">
        <v>19195</v>
      </c>
    </row>
    <row r="160" spans="1:11">
      <c r="A160" s="5">
        <v>1382</v>
      </c>
      <c r="B160" s="5">
        <v>3</v>
      </c>
      <c r="C160" s="5" t="s">
        <v>442</v>
      </c>
      <c r="D160" s="5" t="s">
        <v>443</v>
      </c>
      <c r="E160" s="5">
        <v>52080</v>
      </c>
      <c r="F160" s="5">
        <v>39579</v>
      </c>
      <c r="G160" s="5">
        <v>12759</v>
      </c>
      <c r="H160" s="5">
        <v>20270</v>
      </c>
      <c r="I160" s="5">
        <v>3246</v>
      </c>
      <c r="J160" s="5">
        <v>3304</v>
      </c>
      <c r="K160" s="5">
        <v>12501</v>
      </c>
    </row>
    <row r="161" spans="1:11">
      <c r="A161" s="5">
        <v>1382</v>
      </c>
      <c r="B161" s="5">
        <v>4</v>
      </c>
      <c r="C161" s="5" t="s">
        <v>444</v>
      </c>
      <c r="D161" s="5" t="s">
        <v>445</v>
      </c>
      <c r="E161" s="5">
        <v>6611</v>
      </c>
      <c r="F161" s="5">
        <v>4704</v>
      </c>
      <c r="G161" s="5">
        <v>1203</v>
      </c>
      <c r="H161" s="5">
        <v>2266</v>
      </c>
      <c r="I161" s="5">
        <v>690</v>
      </c>
      <c r="J161" s="5">
        <v>545</v>
      </c>
      <c r="K161" s="5">
        <v>1907</v>
      </c>
    </row>
    <row r="162" spans="1:11">
      <c r="A162" s="5">
        <v>1382</v>
      </c>
      <c r="B162" s="5">
        <v>4</v>
      </c>
      <c r="C162" s="5" t="s">
        <v>446</v>
      </c>
      <c r="D162" s="5" t="s">
        <v>447</v>
      </c>
      <c r="E162" s="5">
        <v>388</v>
      </c>
      <c r="F162" s="5">
        <v>282</v>
      </c>
      <c r="G162" s="5">
        <v>151</v>
      </c>
      <c r="H162" s="5">
        <v>100</v>
      </c>
      <c r="I162" s="5">
        <v>11</v>
      </c>
      <c r="J162" s="5">
        <v>20</v>
      </c>
      <c r="K162" s="5">
        <v>106</v>
      </c>
    </row>
    <row r="163" spans="1:11">
      <c r="A163" s="5">
        <v>1382</v>
      </c>
      <c r="B163" s="5">
        <v>4</v>
      </c>
      <c r="C163" s="5" t="s">
        <v>448</v>
      </c>
      <c r="D163" s="5" t="s">
        <v>449</v>
      </c>
      <c r="E163" s="5">
        <v>12213</v>
      </c>
      <c r="F163" s="5">
        <v>9803</v>
      </c>
      <c r="G163" s="5">
        <v>3348</v>
      </c>
      <c r="H163" s="5">
        <v>5037</v>
      </c>
      <c r="I163" s="5">
        <v>708</v>
      </c>
      <c r="J163" s="5">
        <v>710</v>
      </c>
      <c r="K163" s="5">
        <v>2410</v>
      </c>
    </row>
    <row r="164" spans="1:11">
      <c r="A164" s="5">
        <v>1382</v>
      </c>
      <c r="B164" s="5">
        <v>4</v>
      </c>
      <c r="C164" s="5" t="s">
        <v>450</v>
      </c>
      <c r="D164" s="5" t="s">
        <v>451</v>
      </c>
      <c r="E164" s="5">
        <v>3232</v>
      </c>
      <c r="F164" s="5">
        <v>2645</v>
      </c>
      <c r="G164" s="5">
        <v>885</v>
      </c>
      <c r="H164" s="5">
        <v>1394</v>
      </c>
      <c r="I164" s="5">
        <v>169</v>
      </c>
      <c r="J164" s="5">
        <v>197</v>
      </c>
      <c r="K164" s="5">
        <v>587</v>
      </c>
    </row>
    <row r="165" spans="1:11">
      <c r="A165" s="5">
        <v>1382</v>
      </c>
      <c r="B165" s="5">
        <v>4</v>
      </c>
      <c r="C165" s="5" t="s">
        <v>452</v>
      </c>
      <c r="D165" s="5" t="s">
        <v>453</v>
      </c>
      <c r="E165" s="5">
        <v>2450</v>
      </c>
      <c r="F165" s="5">
        <v>1946</v>
      </c>
      <c r="G165" s="5">
        <v>615</v>
      </c>
      <c r="H165" s="5">
        <v>1034</v>
      </c>
      <c r="I165" s="5">
        <v>167</v>
      </c>
      <c r="J165" s="5">
        <v>130</v>
      </c>
      <c r="K165" s="5">
        <v>504</v>
      </c>
    </row>
    <row r="166" spans="1:11">
      <c r="A166" s="5">
        <v>1382</v>
      </c>
      <c r="B166" s="5">
        <v>4</v>
      </c>
      <c r="C166" s="5" t="s">
        <v>454</v>
      </c>
      <c r="D166" s="5" t="s">
        <v>455</v>
      </c>
      <c r="E166" s="5">
        <v>8751</v>
      </c>
      <c r="F166" s="5">
        <v>5717</v>
      </c>
      <c r="G166" s="5">
        <v>1349</v>
      </c>
      <c r="H166" s="5">
        <v>3194</v>
      </c>
      <c r="I166" s="5">
        <v>517</v>
      </c>
      <c r="J166" s="5">
        <v>657</v>
      </c>
      <c r="K166" s="5">
        <v>3034</v>
      </c>
    </row>
    <row r="167" spans="1:11">
      <c r="A167" s="5">
        <v>1382</v>
      </c>
      <c r="B167" s="5">
        <v>4</v>
      </c>
      <c r="C167" s="5" t="s">
        <v>456</v>
      </c>
      <c r="D167" s="5" t="s">
        <v>457</v>
      </c>
      <c r="E167" s="5">
        <v>256</v>
      </c>
      <c r="F167" s="5">
        <v>215</v>
      </c>
      <c r="G167" s="5">
        <v>18</v>
      </c>
      <c r="H167" s="5">
        <v>124</v>
      </c>
      <c r="I167" s="5">
        <v>46</v>
      </c>
      <c r="J167" s="5">
        <v>27</v>
      </c>
      <c r="K167" s="5">
        <v>41</v>
      </c>
    </row>
    <row r="168" spans="1:11">
      <c r="A168" s="5">
        <v>1382</v>
      </c>
      <c r="B168" s="5">
        <v>9</v>
      </c>
      <c r="C168" s="5" t="s">
        <v>458</v>
      </c>
      <c r="D168" s="5" t="s">
        <v>459</v>
      </c>
      <c r="E168" s="5">
        <v>18179</v>
      </c>
      <c r="F168" s="5">
        <v>14267</v>
      </c>
      <c r="G168" s="5">
        <v>5190</v>
      </c>
      <c r="H168" s="5">
        <v>7121</v>
      </c>
      <c r="I168" s="5">
        <v>938</v>
      </c>
      <c r="J168" s="5">
        <v>1018</v>
      </c>
      <c r="K168" s="5">
        <v>3912</v>
      </c>
    </row>
    <row r="169" spans="1:11">
      <c r="A169" s="5">
        <v>1382</v>
      </c>
      <c r="B169" s="5">
        <v>3</v>
      </c>
      <c r="C169" s="5" t="s">
        <v>460</v>
      </c>
      <c r="D169" s="5" t="s">
        <v>461</v>
      </c>
      <c r="E169" s="5">
        <v>28616</v>
      </c>
      <c r="F169" s="5">
        <v>21922</v>
      </c>
      <c r="G169" s="5">
        <v>6268</v>
      </c>
      <c r="H169" s="5">
        <v>11877</v>
      </c>
      <c r="I169" s="5">
        <v>1658</v>
      </c>
      <c r="J169" s="5">
        <v>2119</v>
      </c>
      <c r="K169" s="5">
        <v>6694</v>
      </c>
    </row>
    <row r="170" spans="1:11">
      <c r="A170" s="5">
        <v>1382</v>
      </c>
      <c r="B170" s="5">
        <v>4</v>
      </c>
      <c r="C170" s="5" t="s">
        <v>462</v>
      </c>
      <c r="D170" s="5" t="s">
        <v>463</v>
      </c>
      <c r="E170" s="5">
        <v>6296</v>
      </c>
      <c r="F170" s="5">
        <v>4914</v>
      </c>
      <c r="G170" s="5">
        <v>1677</v>
      </c>
      <c r="H170" s="5">
        <v>2528</v>
      </c>
      <c r="I170" s="5">
        <v>329</v>
      </c>
      <c r="J170" s="5">
        <v>380</v>
      </c>
      <c r="K170" s="5">
        <v>1382</v>
      </c>
    </row>
    <row r="171" spans="1:11">
      <c r="A171" s="5">
        <v>1382</v>
      </c>
      <c r="B171" s="5">
        <v>4</v>
      </c>
      <c r="C171" s="5" t="s">
        <v>464</v>
      </c>
      <c r="D171" s="5" t="s">
        <v>465</v>
      </c>
      <c r="E171" s="5">
        <v>6854</v>
      </c>
      <c r="F171" s="5">
        <v>5050</v>
      </c>
      <c r="G171" s="5">
        <v>1332</v>
      </c>
      <c r="H171" s="5">
        <v>2734</v>
      </c>
      <c r="I171" s="5">
        <v>448</v>
      </c>
      <c r="J171" s="5">
        <v>536</v>
      </c>
      <c r="K171" s="5">
        <v>1804</v>
      </c>
    </row>
    <row r="172" spans="1:11">
      <c r="A172" s="5">
        <v>1382</v>
      </c>
      <c r="B172" s="5">
        <v>4</v>
      </c>
      <c r="C172" s="5" t="s">
        <v>466</v>
      </c>
      <c r="D172" s="5" t="s">
        <v>467</v>
      </c>
      <c r="E172" s="5">
        <v>467</v>
      </c>
      <c r="F172" s="5">
        <v>398</v>
      </c>
      <c r="G172" s="5">
        <v>117</v>
      </c>
      <c r="H172" s="5">
        <v>180</v>
      </c>
      <c r="I172" s="5">
        <v>55</v>
      </c>
      <c r="J172" s="5">
        <v>46</v>
      </c>
      <c r="K172" s="5">
        <v>69</v>
      </c>
    </row>
    <row r="173" spans="1:11">
      <c r="A173" s="5">
        <v>1382</v>
      </c>
      <c r="B173" s="5">
        <v>4</v>
      </c>
      <c r="C173" s="5" t="s">
        <v>468</v>
      </c>
      <c r="D173" s="5" t="s">
        <v>469</v>
      </c>
      <c r="E173" s="5">
        <v>5915</v>
      </c>
      <c r="F173" s="5">
        <v>4394</v>
      </c>
      <c r="G173" s="5">
        <v>1265</v>
      </c>
      <c r="H173" s="5">
        <v>2390</v>
      </c>
      <c r="I173" s="5">
        <v>269</v>
      </c>
      <c r="J173" s="5">
        <v>470</v>
      </c>
      <c r="K173" s="5">
        <v>1521</v>
      </c>
    </row>
    <row r="174" spans="1:11">
      <c r="A174" s="5">
        <v>1382</v>
      </c>
      <c r="B174" s="5">
        <v>4</v>
      </c>
      <c r="C174" s="5" t="s">
        <v>470</v>
      </c>
      <c r="D174" s="5" t="s">
        <v>471</v>
      </c>
      <c r="E174" s="5">
        <v>3302</v>
      </c>
      <c r="F174" s="5">
        <v>2674</v>
      </c>
      <c r="G174" s="5">
        <v>794</v>
      </c>
      <c r="H174" s="5">
        <v>1529</v>
      </c>
      <c r="I174" s="5">
        <v>155</v>
      </c>
      <c r="J174" s="5">
        <v>196</v>
      </c>
      <c r="K174" s="5">
        <v>628</v>
      </c>
    </row>
    <row r="175" spans="1:11">
      <c r="A175" s="5">
        <v>1382</v>
      </c>
      <c r="B175" s="5">
        <v>4</v>
      </c>
      <c r="C175" s="5" t="s">
        <v>472</v>
      </c>
      <c r="D175" s="5" t="s">
        <v>473</v>
      </c>
      <c r="E175" s="5">
        <v>1359</v>
      </c>
      <c r="F175" s="5">
        <v>1009</v>
      </c>
      <c r="G175" s="5">
        <v>302</v>
      </c>
      <c r="H175" s="5">
        <v>576</v>
      </c>
      <c r="I175" s="5">
        <v>68</v>
      </c>
      <c r="J175" s="5">
        <v>63</v>
      </c>
      <c r="K175" s="5">
        <v>350</v>
      </c>
    </row>
    <row r="176" spans="1:11">
      <c r="A176" s="5">
        <v>1382</v>
      </c>
      <c r="B176" s="5">
        <v>4</v>
      </c>
      <c r="C176" s="5" t="s">
        <v>474</v>
      </c>
      <c r="D176" s="5" t="s">
        <v>475</v>
      </c>
      <c r="E176" s="5">
        <v>4423</v>
      </c>
      <c r="F176" s="5">
        <v>3483</v>
      </c>
      <c r="G176" s="5">
        <v>781</v>
      </c>
      <c r="H176" s="5">
        <v>1940</v>
      </c>
      <c r="I176" s="5">
        <v>334</v>
      </c>
      <c r="J176" s="5">
        <v>428</v>
      </c>
      <c r="K176" s="5">
        <v>940</v>
      </c>
    </row>
    <row r="177" spans="1:11">
      <c r="A177" s="5">
        <v>1382</v>
      </c>
      <c r="B177" s="5">
        <v>2</v>
      </c>
      <c r="C177" s="5" t="s">
        <v>476</v>
      </c>
      <c r="D177" s="5" t="s">
        <v>477</v>
      </c>
      <c r="E177" s="5">
        <v>120351</v>
      </c>
      <c r="F177" s="5">
        <v>89362</v>
      </c>
      <c r="G177" s="5">
        <v>32409</v>
      </c>
      <c r="H177" s="5">
        <v>44403</v>
      </c>
      <c r="I177" s="5">
        <v>5903</v>
      </c>
      <c r="J177" s="5">
        <v>6647</v>
      </c>
      <c r="K177" s="5">
        <v>30989</v>
      </c>
    </row>
    <row r="178" spans="1:11">
      <c r="A178" s="5">
        <v>1382</v>
      </c>
      <c r="B178" s="5">
        <v>3</v>
      </c>
      <c r="C178" s="5" t="s">
        <v>478</v>
      </c>
      <c r="D178" s="5" t="s">
        <v>479</v>
      </c>
      <c r="E178" s="5">
        <v>45906</v>
      </c>
      <c r="F178" s="5">
        <v>29721</v>
      </c>
      <c r="G178" s="5">
        <v>11095</v>
      </c>
      <c r="H178" s="5">
        <v>13894</v>
      </c>
      <c r="I178" s="5">
        <v>2233</v>
      </c>
      <c r="J178" s="5">
        <v>2499</v>
      </c>
      <c r="K178" s="5">
        <v>16185</v>
      </c>
    </row>
    <row r="179" spans="1:11">
      <c r="A179" s="5">
        <v>1382</v>
      </c>
      <c r="B179" s="5">
        <v>4</v>
      </c>
      <c r="C179" s="5" t="s">
        <v>480</v>
      </c>
      <c r="D179" s="5" t="s">
        <v>479</v>
      </c>
      <c r="E179" s="5">
        <v>45906</v>
      </c>
      <c r="F179" s="5">
        <v>29721</v>
      </c>
      <c r="G179" s="5">
        <v>11095</v>
      </c>
      <c r="H179" s="5">
        <v>13894</v>
      </c>
      <c r="I179" s="5">
        <v>2233</v>
      </c>
      <c r="J179" s="5">
        <v>2499</v>
      </c>
      <c r="K179" s="5">
        <v>16185</v>
      </c>
    </row>
    <row r="180" spans="1:11">
      <c r="A180" s="5">
        <v>1382</v>
      </c>
      <c r="B180" s="5">
        <v>3</v>
      </c>
      <c r="C180" s="5" t="s">
        <v>481</v>
      </c>
      <c r="D180" s="5" t="s">
        <v>482</v>
      </c>
      <c r="E180" s="5">
        <v>4985</v>
      </c>
      <c r="F180" s="5">
        <v>4168</v>
      </c>
      <c r="G180" s="5">
        <v>1183</v>
      </c>
      <c r="H180" s="5">
        <v>2651</v>
      </c>
      <c r="I180" s="5">
        <v>163</v>
      </c>
      <c r="J180" s="5">
        <v>171</v>
      </c>
      <c r="K180" s="5">
        <v>817</v>
      </c>
    </row>
    <row r="181" spans="1:11">
      <c r="A181" s="5">
        <v>1382</v>
      </c>
      <c r="B181" s="5">
        <v>4</v>
      </c>
      <c r="C181" s="5" t="s">
        <v>483</v>
      </c>
      <c r="D181" s="5" t="s">
        <v>482</v>
      </c>
      <c r="E181" s="5">
        <v>4985</v>
      </c>
      <c r="F181" s="5">
        <v>4168</v>
      </c>
      <c r="G181" s="5">
        <v>1183</v>
      </c>
      <c r="H181" s="5">
        <v>2651</v>
      </c>
      <c r="I181" s="5">
        <v>163</v>
      </c>
      <c r="J181" s="5">
        <v>171</v>
      </c>
      <c r="K181" s="5">
        <v>817</v>
      </c>
    </row>
    <row r="182" spans="1:11">
      <c r="A182" s="5">
        <v>1382</v>
      </c>
      <c r="B182" s="5">
        <v>3</v>
      </c>
      <c r="C182" s="5" t="s">
        <v>484</v>
      </c>
      <c r="D182" s="5" t="s">
        <v>485</v>
      </c>
      <c r="E182" s="5">
        <v>69460</v>
      </c>
      <c r="F182" s="5">
        <v>55473</v>
      </c>
      <c r="G182" s="5">
        <v>20131</v>
      </c>
      <c r="H182" s="5">
        <v>27858</v>
      </c>
      <c r="I182" s="5">
        <v>3507</v>
      </c>
      <c r="J182" s="5">
        <v>3977</v>
      </c>
      <c r="K182" s="5">
        <v>13987</v>
      </c>
    </row>
    <row r="183" spans="1:11">
      <c r="A183" s="5">
        <v>1382</v>
      </c>
      <c r="B183" s="5">
        <v>4</v>
      </c>
      <c r="C183" s="5" t="s">
        <v>486</v>
      </c>
      <c r="D183" s="5" t="s">
        <v>485</v>
      </c>
      <c r="E183" s="5">
        <v>69460</v>
      </c>
      <c r="F183" s="5">
        <v>55473</v>
      </c>
      <c r="G183" s="5">
        <v>20131</v>
      </c>
      <c r="H183" s="5">
        <v>27858</v>
      </c>
      <c r="I183" s="5">
        <v>3507</v>
      </c>
      <c r="J183" s="5">
        <v>3977</v>
      </c>
      <c r="K183" s="5">
        <v>13987</v>
      </c>
    </row>
    <row r="184" spans="1:11">
      <c r="A184" s="5">
        <v>1382</v>
      </c>
      <c r="B184" s="5">
        <v>2</v>
      </c>
      <c r="C184" s="5" t="s">
        <v>487</v>
      </c>
      <c r="D184" s="5" t="s">
        <v>488</v>
      </c>
      <c r="E184" s="5">
        <v>23549</v>
      </c>
      <c r="F184" s="5">
        <v>18977</v>
      </c>
      <c r="G184" s="5">
        <v>9113</v>
      </c>
      <c r="H184" s="5">
        <v>7341</v>
      </c>
      <c r="I184" s="5">
        <v>992</v>
      </c>
      <c r="J184" s="5">
        <v>1531</v>
      </c>
      <c r="K184" s="5">
        <v>4572</v>
      </c>
    </row>
    <row r="185" spans="1:11">
      <c r="A185" s="5">
        <v>1382</v>
      </c>
      <c r="B185" s="5">
        <v>3</v>
      </c>
      <c r="C185" s="5" t="s">
        <v>489</v>
      </c>
      <c r="D185" s="5" t="s">
        <v>490</v>
      </c>
      <c r="E185" s="5">
        <v>10719</v>
      </c>
      <c r="F185" s="5">
        <v>8873</v>
      </c>
      <c r="G185" s="5">
        <v>4620</v>
      </c>
      <c r="H185" s="5">
        <v>3059</v>
      </c>
      <c r="I185" s="5">
        <v>296</v>
      </c>
      <c r="J185" s="5">
        <v>898</v>
      </c>
      <c r="K185" s="5">
        <v>1846</v>
      </c>
    </row>
    <row r="186" spans="1:11">
      <c r="A186" s="5">
        <v>1382</v>
      </c>
      <c r="B186" s="5">
        <v>4</v>
      </c>
      <c r="C186" s="5" t="s">
        <v>491</v>
      </c>
      <c r="D186" s="5" t="s">
        <v>492</v>
      </c>
      <c r="E186" s="5">
        <v>10572</v>
      </c>
      <c r="F186" s="5">
        <v>8754</v>
      </c>
      <c r="G186" s="5">
        <v>4553</v>
      </c>
      <c r="H186" s="5">
        <v>3019</v>
      </c>
      <c r="I186" s="5">
        <v>292</v>
      </c>
      <c r="J186" s="5">
        <v>890</v>
      </c>
      <c r="K186" s="5">
        <v>1818</v>
      </c>
    </row>
    <row r="187" spans="1:11">
      <c r="A187" s="5">
        <v>1382</v>
      </c>
      <c r="B187" s="5">
        <v>4</v>
      </c>
      <c r="C187" s="5" t="s">
        <v>493</v>
      </c>
      <c r="D187" s="5" t="s">
        <v>494</v>
      </c>
      <c r="E187" s="5">
        <v>147</v>
      </c>
      <c r="F187" s="5">
        <v>119</v>
      </c>
      <c r="G187" s="5">
        <v>67</v>
      </c>
      <c r="H187" s="5">
        <v>40</v>
      </c>
      <c r="I187" s="5">
        <v>4</v>
      </c>
      <c r="J187" s="5">
        <v>8</v>
      </c>
      <c r="K187" s="5">
        <v>28</v>
      </c>
    </row>
    <row r="188" spans="1:11">
      <c r="A188" s="5">
        <v>1382</v>
      </c>
      <c r="B188" s="5">
        <v>3</v>
      </c>
      <c r="C188" s="5" t="s">
        <v>495</v>
      </c>
      <c r="D188" s="5" t="s">
        <v>496</v>
      </c>
      <c r="E188" s="5">
        <v>2610</v>
      </c>
      <c r="F188" s="5">
        <v>2161</v>
      </c>
      <c r="G188" s="5">
        <v>603</v>
      </c>
      <c r="H188" s="5">
        <v>1004</v>
      </c>
      <c r="I188" s="5">
        <v>302</v>
      </c>
      <c r="J188" s="5">
        <v>252</v>
      </c>
      <c r="K188" s="5">
        <v>449</v>
      </c>
    </row>
    <row r="189" spans="1:11">
      <c r="A189" s="5">
        <v>1382</v>
      </c>
      <c r="B189" s="5">
        <v>4</v>
      </c>
      <c r="C189" s="5" t="s">
        <v>497</v>
      </c>
      <c r="D189" s="5" t="s">
        <v>496</v>
      </c>
      <c r="E189" s="5">
        <v>2610</v>
      </c>
      <c r="F189" s="5">
        <v>2161</v>
      </c>
      <c r="G189" s="5">
        <v>603</v>
      </c>
      <c r="H189" s="5">
        <v>1004</v>
      </c>
      <c r="I189" s="5">
        <v>302</v>
      </c>
      <c r="J189" s="5">
        <v>252</v>
      </c>
      <c r="K189" s="5">
        <v>449</v>
      </c>
    </row>
    <row r="190" spans="1:11">
      <c r="A190" s="5">
        <v>1382</v>
      </c>
      <c r="B190" s="5">
        <v>3</v>
      </c>
      <c r="C190" s="5" t="s">
        <v>498</v>
      </c>
      <c r="D190" s="5" t="s">
        <v>499</v>
      </c>
      <c r="E190" s="5">
        <v>10220</v>
      </c>
      <c r="F190" s="5">
        <v>7943</v>
      </c>
      <c r="G190" s="5">
        <v>3890</v>
      </c>
      <c r="H190" s="5">
        <v>3278</v>
      </c>
      <c r="I190" s="5">
        <v>394</v>
      </c>
      <c r="J190" s="5">
        <v>381</v>
      </c>
      <c r="K190" s="5">
        <v>2277</v>
      </c>
    </row>
    <row r="191" spans="1:11">
      <c r="A191" s="5">
        <v>1382</v>
      </c>
      <c r="B191" s="5">
        <v>4</v>
      </c>
      <c r="C191" s="5" t="s">
        <v>500</v>
      </c>
      <c r="D191" s="5" t="s">
        <v>501</v>
      </c>
      <c r="E191" s="5">
        <v>8431</v>
      </c>
      <c r="F191" s="5">
        <v>6554</v>
      </c>
      <c r="G191" s="5">
        <v>3405</v>
      </c>
      <c r="H191" s="5">
        <v>2577</v>
      </c>
      <c r="I191" s="5">
        <v>277</v>
      </c>
      <c r="J191" s="5">
        <v>295</v>
      </c>
      <c r="K191" s="5">
        <v>1877</v>
      </c>
    </row>
    <row r="192" spans="1:11">
      <c r="A192" s="5">
        <v>1382</v>
      </c>
      <c r="B192" s="5">
        <v>4</v>
      </c>
      <c r="C192" s="5" t="s">
        <v>502</v>
      </c>
      <c r="D192" s="5" t="s">
        <v>503</v>
      </c>
      <c r="E192" s="5">
        <v>1127</v>
      </c>
      <c r="F192" s="5">
        <v>798</v>
      </c>
      <c r="G192" s="5">
        <v>353</v>
      </c>
      <c r="H192" s="5">
        <v>381</v>
      </c>
      <c r="I192" s="5">
        <v>28</v>
      </c>
      <c r="J192" s="5">
        <v>36</v>
      </c>
      <c r="K192" s="5">
        <v>329</v>
      </c>
    </row>
    <row r="193" spans="1:11">
      <c r="A193" s="5">
        <v>1382</v>
      </c>
      <c r="B193" s="5">
        <v>4</v>
      </c>
      <c r="C193" s="5" t="s">
        <v>504</v>
      </c>
      <c r="D193" s="5" t="s">
        <v>499</v>
      </c>
      <c r="E193" s="5">
        <v>662</v>
      </c>
      <c r="F193" s="5">
        <v>591</v>
      </c>
      <c r="G193" s="5">
        <v>132</v>
      </c>
      <c r="H193" s="5">
        <v>320</v>
      </c>
      <c r="I193" s="5">
        <v>89</v>
      </c>
      <c r="J193" s="5">
        <v>50</v>
      </c>
      <c r="K193" s="5">
        <v>71</v>
      </c>
    </row>
    <row r="194" spans="1:11">
      <c r="A194" s="5">
        <v>1382</v>
      </c>
      <c r="B194" s="5">
        <v>2</v>
      </c>
      <c r="C194" s="5" t="s">
        <v>505</v>
      </c>
      <c r="D194" s="5" t="s">
        <v>506</v>
      </c>
      <c r="E194" s="5">
        <v>17608</v>
      </c>
      <c r="F194" s="5">
        <v>14465</v>
      </c>
      <c r="G194" s="5">
        <v>5433</v>
      </c>
      <c r="H194" s="5">
        <v>8286</v>
      </c>
      <c r="I194" s="5">
        <v>280</v>
      </c>
      <c r="J194" s="5">
        <v>466</v>
      </c>
      <c r="K194" s="5">
        <v>3143</v>
      </c>
    </row>
    <row r="195" spans="1:11">
      <c r="A195" s="5">
        <v>1382</v>
      </c>
      <c r="B195" s="5">
        <v>3</v>
      </c>
      <c r="C195" s="5" t="s">
        <v>507</v>
      </c>
      <c r="D195" s="5" t="s">
        <v>506</v>
      </c>
      <c r="E195" s="5">
        <v>17608</v>
      </c>
      <c r="F195" s="5">
        <v>14465</v>
      </c>
      <c r="G195" s="5">
        <v>5433</v>
      </c>
      <c r="H195" s="5">
        <v>8286</v>
      </c>
      <c r="I195" s="5">
        <v>280</v>
      </c>
      <c r="J195" s="5">
        <v>466</v>
      </c>
      <c r="K195" s="5">
        <v>3143</v>
      </c>
    </row>
    <row r="196" spans="1:11">
      <c r="A196" s="5">
        <v>1382</v>
      </c>
      <c r="B196" s="5">
        <v>4</v>
      </c>
      <c r="C196" s="5" t="s">
        <v>508</v>
      </c>
      <c r="D196" s="5" t="s">
        <v>506</v>
      </c>
      <c r="E196" s="5">
        <v>17608</v>
      </c>
      <c r="F196" s="5">
        <v>14465</v>
      </c>
      <c r="G196" s="5">
        <v>5433</v>
      </c>
      <c r="H196" s="5">
        <v>8286</v>
      </c>
      <c r="I196" s="5">
        <v>280</v>
      </c>
      <c r="J196" s="5">
        <v>466</v>
      </c>
      <c r="K196" s="5">
        <v>3143</v>
      </c>
    </row>
    <row r="197" spans="1:11">
      <c r="A197" s="5">
        <v>1382</v>
      </c>
      <c r="B197" s="5">
        <v>2</v>
      </c>
      <c r="C197" s="5" t="s">
        <v>509</v>
      </c>
      <c r="D197" s="5" t="s">
        <v>510</v>
      </c>
      <c r="E197" s="5">
        <v>13862</v>
      </c>
      <c r="F197" s="5">
        <v>10954</v>
      </c>
      <c r="G197" s="5">
        <v>3728</v>
      </c>
      <c r="H197" s="5">
        <v>5777</v>
      </c>
      <c r="I197" s="5">
        <v>828</v>
      </c>
      <c r="J197" s="5">
        <v>621</v>
      </c>
      <c r="K197" s="5">
        <v>2908</v>
      </c>
    </row>
    <row r="198" spans="1:11">
      <c r="A198" s="5">
        <v>1382</v>
      </c>
      <c r="B198" s="5">
        <v>3</v>
      </c>
      <c r="C198" s="5" t="s">
        <v>511</v>
      </c>
      <c r="D198" s="5" t="s">
        <v>512</v>
      </c>
      <c r="E198" s="5">
        <v>506</v>
      </c>
      <c r="F198" s="5">
        <v>438</v>
      </c>
      <c r="G198" s="5">
        <v>165</v>
      </c>
      <c r="H198" s="5">
        <v>259</v>
      </c>
      <c r="I198" s="5">
        <v>9</v>
      </c>
      <c r="J198" s="5">
        <v>5</v>
      </c>
      <c r="K198" s="5">
        <v>68</v>
      </c>
    </row>
    <row r="199" spans="1:11">
      <c r="A199" s="5">
        <v>1382</v>
      </c>
      <c r="B199" s="5">
        <v>9</v>
      </c>
      <c r="C199" s="5" t="s">
        <v>513</v>
      </c>
      <c r="D199" s="5" t="s">
        <v>514</v>
      </c>
      <c r="E199" s="5">
        <v>506</v>
      </c>
      <c r="F199" s="5">
        <v>438</v>
      </c>
      <c r="G199" s="5">
        <v>165</v>
      </c>
      <c r="H199" s="5">
        <v>259</v>
      </c>
      <c r="I199" s="5">
        <v>9</v>
      </c>
      <c r="J199" s="5">
        <v>5</v>
      </c>
      <c r="K199" s="5">
        <v>68</v>
      </c>
    </row>
    <row r="200" spans="1:11">
      <c r="A200" s="5">
        <v>1382</v>
      </c>
      <c r="B200" s="5">
        <v>3</v>
      </c>
      <c r="C200" s="5" t="s">
        <v>515</v>
      </c>
      <c r="D200" s="5" t="s">
        <v>516</v>
      </c>
      <c r="E200" s="5">
        <v>353</v>
      </c>
      <c r="F200" s="5">
        <v>281</v>
      </c>
      <c r="G200" s="5">
        <v>175</v>
      </c>
      <c r="H200" s="5">
        <v>75</v>
      </c>
      <c r="I200" s="5">
        <v>23</v>
      </c>
      <c r="J200" s="5">
        <v>8</v>
      </c>
      <c r="K200" s="5">
        <v>72</v>
      </c>
    </row>
    <row r="201" spans="1:11">
      <c r="A201" s="5">
        <v>1382</v>
      </c>
      <c r="B201" s="5">
        <v>4</v>
      </c>
      <c r="C201" s="5" t="s">
        <v>517</v>
      </c>
      <c r="D201" s="5" t="s">
        <v>516</v>
      </c>
      <c r="E201" s="5">
        <v>353</v>
      </c>
      <c r="F201" s="5">
        <v>281</v>
      </c>
      <c r="G201" s="5">
        <v>175</v>
      </c>
      <c r="H201" s="5">
        <v>75</v>
      </c>
      <c r="I201" s="5">
        <v>23</v>
      </c>
      <c r="J201" s="5">
        <v>8</v>
      </c>
      <c r="K201" s="5">
        <v>72</v>
      </c>
    </row>
    <row r="202" spans="1:11">
      <c r="A202" s="5">
        <v>1382</v>
      </c>
      <c r="B202" s="5">
        <v>3</v>
      </c>
      <c r="C202" s="5" t="s">
        <v>518</v>
      </c>
      <c r="D202" s="5" t="s">
        <v>519</v>
      </c>
      <c r="E202" s="5">
        <v>371</v>
      </c>
      <c r="F202" s="5">
        <v>314</v>
      </c>
      <c r="G202" s="5">
        <v>95</v>
      </c>
      <c r="H202" s="5">
        <v>190</v>
      </c>
      <c r="I202" s="5">
        <v>13</v>
      </c>
      <c r="J202" s="5">
        <v>16</v>
      </c>
      <c r="K202" s="5">
        <v>57</v>
      </c>
    </row>
    <row r="203" spans="1:11">
      <c r="A203" s="5">
        <v>1382</v>
      </c>
      <c r="B203" s="5">
        <v>4</v>
      </c>
      <c r="C203" s="5" t="s">
        <v>520</v>
      </c>
      <c r="D203" s="5" t="s">
        <v>519</v>
      </c>
      <c r="E203" s="5">
        <v>371</v>
      </c>
      <c r="F203" s="5">
        <v>314</v>
      </c>
      <c r="G203" s="5">
        <v>95</v>
      </c>
      <c r="H203" s="5">
        <v>190</v>
      </c>
      <c r="I203" s="5">
        <v>13</v>
      </c>
      <c r="J203" s="5">
        <v>16</v>
      </c>
      <c r="K203" s="5">
        <v>57</v>
      </c>
    </row>
    <row r="204" spans="1:11">
      <c r="A204" s="5">
        <v>1382</v>
      </c>
      <c r="B204" s="5">
        <v>3</v>
      </c>
      <c r="C204" s="5" t="s">
        <v>521</v>
      </c>
      <c r="D204" s="5" t="s">
        <v>522</v>
      </c>
      <c r="E204" s="5">
        <v>8293</v>
      </c>
      <c r="F204" s="5">
        <v>6409</v>
      </c>
      <c r="G204" s="5">
        <v>1865</v>
      </c>
      <c r="H204" s="5">
        <v>3542</v>
      </c>
      <c r="I204" s="5">
        <v>590</v>
      </c>
      <c r="J204" s="5">
        <v>412</v>
      </c>
      <c r="K204" s="5">
        <v>1884</v>
      </c>
    </row>
    <row r="205" spans="1:11">
      <c r="A205" s="5">
        <v>1382</v>
      </c>
      <c r="B205" s="5">
        <v>4</v>
      </c>
      <c r="C205" s="5" t="s">
        <v>523</v>
      </c>
      <c r="D205" s="5" t="s">
        <v>522</v>
      </c>
      <c r="E205" s="5">
        <v>8293</v>
      </c>
      <c r="F205" s="5">
        <v>6409</v>
      </c>
      <c r="G205" s="5">
        <v>1865</v>
      </c>
      <c r="H205" s="5">
        <v>3542</v>
      </c>
      <c r="I205" s="5">
        <v>590</v>
      </c>
      <c r="J205" s="5">
        <v>412</v>
      </c>
      <c r="K205" s="5">
        <v>1884</v>
      </c>
    </row>
    <row r="206" spans="1:11">
      <c r="A206" s="5">
        <v>1382</v>
      </c>
      <c r="B206" s="5">
        <v>7</v>
      </c>
      <c r="C206" s="5" t="s">
        <v>524</v>
      </c>
      <c r="D206" s="5" t="s">
        <v>525</v>
      </c>
      <c r="E206" s="5">
        <v>4339</v>
      </c>
      <c r="F206" s="5">
        <v>3512</v>
      </c>
      <c r="G206" s="5">
        <v>1428</v>
      </c>
      <c r="H206" s="5">
        <v>1711</v>
      </c>
      <c r="I206" s="5">
        <v>193</v>
      </c>
      <c r="J206" s="5">
        <v>180</v>
      </c>
      <c r="K206" s="5">
        <v>827</v>
      </c>
    </row>
    <row r="207" spans="1:11">
      <c r="A207" s="5">
        <v>1382</v>
      </c>
      <c r="B207" s="5">
        <v>9</v>
      </c>
      <c r="C207" s="5" t="s">
        <v>526</v>
      </c>
      <c r="D207" s="5" t="s">
        <v>525</v>
      </c>
      <c r="E207" s="5">
        <v>4339</v>
      </c>
      <c r="F207" s="5">
        <v>3512</v>
      </c>
      <c r="G207" s="5">
        <v>1428</v>
      </c>
      <c r="H207" s="5">
        <v>1711</v>
      </c>
      <c r="I207" s="5">
        <v>193</v>
      </c>
      <c r="J207" s="5">
        <v>180</v>
      </c>
      <c r="K207" s="5">
        <v>827</v>
      </c>
    </row>
    <row r="208" spans="1:11">
      <c r="A208" s="5">
        <v>1382</v>
      </c>
      <c r="B208" s="5">
        <v>2</v>
      </c>
      <c r="C208" s="5" t="s">
        <v>527</v>
      </c>
      <c r="D208" s="5" t="s">
        <v>528</v>
      </c>
      <c r="E208" s="5">
        <v>2592</v>
      </c>
      <c r="F208" s="5">
        <v>2091</v>
      </c>
      <c r="G208" s="5">
        <v>370</v>
      </c>
      <c r="H208" s="5">
        <v>1378</v>
      </c>
      <c r="I208" s="5">
        <v>228</v>
      </c>
      <c r="J208" s="5">
        <v>115</v>
      </c>
      <c r="K208" s="5">
        <v>501</v>
      </c>
    </row>
    <row r="209" spans="1:11">
      <c r="A209" s="5">
        <v>1382</v>
      </c>
      <c r="B209" s="5">
        <v>7</v>
      </c>
      <c r="C209" s="5" t="s">
        <v>529</v>
      </c>
      <c r="D209" s="5" t="s">
        <v>530</v>
      </c>
      <c r="E209" s="5">
        <v>2592</v>
      </c>
      <c r="F209" s="5">
        <v>2091</v>
      </c>
      <c r="G209" s="5">
        <v>370</v>
      </c>
      <c r="H209" s="5">
        <v>1378</v>
      </c>
      <c r="I209" s="5">
        <v>228</v>
      </c>
      <c r="J209" s="5">
        <v>115</v>
      </c>
      <c r="K209" s="5">
        <v>501</v>
      </c>
    </row>
    <row r="210" spans="1:11">
      <c r="A210" s="5">
        <v>1382</v>
      </c>
      <c r="B210" s="5">
        <v>19</v>
      </c>
      <c r="C210" s="5" t="s">
        <v>531</v>
      </c>
      <c r="D210" s="5" t="s">
        <v>532</v>
      </c>
      <c r="E210" s="5">
        <v>51</v>
      </c>
      <c r="F210" s="5">
        <v>41</v>
      </c>
      <c r="G210" s="5">
        <v>7</v>
      </c>
      <c r="H210" s="5">
        <v>30</v>
      </c>
      <c r="I210" s="5">
        <v>4</v>
      </c>
      <c r="J210" s="5">
        <v>0</v>
      </c>
      <c r="K210" s="5">
        <v>10</v>
      </c>
    </row>
    <row r="211" spans="1:11">
      <c r="A211" s="5">
        <v>1382</v>
      </c>
      <c r="B211" s="5">
        <v>4</v>
      </c>
      <c r="C211" s="5" t="s">
        <v>533</v>
      </c>
      <c r="D211" s="5" t="s">
        <v>534</v>
      </c>
      <c r="E211" s="5">
        <v>857</v>
      </c>
      <c r="F211" s="5">
        <v>566</v>
      </c>
      <c r="G211" s="5">
        <v>131</v>
      </c>
      <c r="H211" s="5">
        <v>350</v>
      </c>
      <c r="I211" s="5">
        <v>48</v>
      </c>
      <c r="J211" s="5">
        <v>37</v>
      </c>
      <c r="K211" s="5">
        <v>291</v>
      </c>
    </row>
    <row r="212" spans="1:11">
      <c r="A212" s="5">
        <v>1382</v>
      </c>
      <c r="B212" s="5">
        <v>4</v>
      </c>
      <c r="C212" s="5" t="s">
        <v>535</v>
      </c>
      <c r="D212" s="5" t="s">
        <v>536</v>
      </c>
      <c r="E212" s="5">
        <v>892</v>
      </c>
      <c r="F212" s="5">
        <v>780</v>
      </c>
      <c r="G212" s="5">
        <v>127</v>
      </c>
      <c r="H212" s="5">
        <v>449</v>
      </c>
      <c r="I212" s="5">
        <v>138</v>
      </c>
      <c r="J212" s="5">
        <v>66</v>
      </c>
      <c r="K212" s="5">
        <v>112</v>
      </c>
    </row>
    <row r="213" spans="1:11">
      <c r="A213" s="5">
        <v>1382</v>
      </c>
      <c r="B213" s="5">
        <v>4</v>
      </c>
      <c r="C213" s="5" t="s">
        <v>537</v>
      </c>
      <c r="D213" s="5" t="s">
        <v>538</v>
      </c>
      <c r="E213" s="5">
        <v>792</v>
      </c>
      <c r="F213" s="5">
        <v>704</v>
      </c>
      <c r="G213" s="5">
        <v>105</v>
      </c>
      <c r="H213" s="5">
        <v>549</v>
      </c>
      <c r="I213" s="5">
        <v>38</v>
      </c>
      <c r="J213" s="5">
        <v>12</v>
      </c>
      <c r="K213" s="5">
        <v>88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17" t="s">
        <v>159</v>
      </c>
      <c r="B1" s="17"/>
      <c r="C1" s="16" t="str">
        <f>CONCATENATE("3-",'فهرست جداول'!B4,"-",MID('فهرست جداول'!A1, 58,10))</f>
        <v>3-شاغلان کارگاه‏ها بر حسب وضع سواد، مدرک تحصیلی و فعالیت-82 کل کشور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Bot="1">
      <c r="A2" s="34" t="s">
        <v>128</v>
      </c>
      <c r="B2" s="34" t="s">
        <v>151</v>
      </c>
      <c r="C2" s="34" t="s">
        <v>0</v>
      </c>
      <c r="D2" s="35" t="s">
        <v>1</v>
      </c>
      <c r="E2" s="26" t="s">
        <v>11</v>
      </c>
      <c r="F2" s="26" t="s">
        <v>4</v>
      </c>
      <c r="G2" s="26" t="s">
        <v>12</v>
      </c>
      <c r="H2" s="25" t="s">
        <v>13</v>
      </c>
      <c r="I2" s="25"/>
      <c r="J2" s="25"/>
      <c r="K2" s="25"/>
      <c r="L2" s="25"/>
      <c r="M2" s="25"/>
      <c r="N2" s="25"/>
    </row>
    <row r="3" spans="1:14" ht="30" customHeight="1" thickBot="1">
      <c r="A3" s="36" t="s">
        <v>128</v>
      </c>
      <c r="B3" s="36"/>
      <c r="C3" s="36"/>
      <c r="D3" s="37"/>
      <c r="E3" s="30"/>
      <c r="F3" s="30"/>
      <c r="G3" s="30"/>
      <c r="H3" s="38" t="s">
        <v>2</v>
      </c>
      <c r="I3" s="32" t="s">
        <v>14</v>
      </c>
      <c r="J3" s="38" t="s">
        <v>15</v>
      </c>
      <c r="K3" s="32" t="s">
        <v>16</v>
      </c>
      <c r="L3" s="38" t="s">
        <v>17</v>
      </c>
      <c r="M3" s="32" t="s">
        <v>18</v>
      </c>
      <c r="N3" s="38" t="s">
        <v>19</v>
      </c>
    </row>
    <row r="4" spans="1:14">
      <c r="A4" s="5">
        <v>1382</v>
      </c>
      <c r="B4" s="5">
        <v>1</v>
      </c>
      <c r="C4" s="5" t="s">
        <v>162</v>
      </c>
      <c r="D4" s="5" t="s">
        <v>163</v>
      </c>
      <c r="E4" s="5">
        <v>22794</v>
      </c>
      <c r="F4" s="5">
        <v>1283943</v>
      </c>
      <c r="G4" s="5">
        <v>42907</v>
      </c>
      <c r="H4" s="5">
        <v>1241036</v>
      </c>
      <c r="I4" s="5">
        <v>635558</v>
      </c>
      <c r="J4" s="5">
        <v>426139</v>
      </c>
      <c r="K4" s="5">
        <v>65610</v>
      </c>
      <c r="L4" s="5">
        <v>102466</v>
      </c>
      <c r="M4" s="5">
        <v>9199</v>
      </c>
      <c r="N4" s="5">
        <v>2064</v>
      </c>
    </row>
    <row r="5" spans="1:14">
      <c r="A5" s="5">
        <v>1382</v>
      </c>
      <c r="B5" s="5">
        <v>2</v>
      </c>
      <c r="C5" s="5" t="s">
        <v>164</v>
      </c>
      <c r="D5" s="5" t="s">
        <v>165</v>
      </c>
      <c r="E5" s="5">
        <v>2613</v>
      </c>
      <c r="F5" s="5">
        <v>147549</v>
      </c>
      <c r="G5" s="5">
        <v>7979</v>
      </c>
      <c r="H5" s="5">
        <v>139570</v>
      </c>
      <c r="I5" s="5">
        <v>80145</v>
      </c>
      <c r="J5" s="5">
        <v>41699</v>
      </c>
      <c r="K5" s="5">
        <v>5984</v>
      </c>
      <c r="L5" s="5">
        <v>10819</v>
      </c>
      <c r="M5" s="5">
        <v>601</v>
      </c>
      <c r="N5" s="5">
        <v>322</v>
      </c>
    </row>
    <row r="6" spans="1:14">
      <c r="A6" s="5">
        <v>1382</v>
      </c>
      <c r="B6" s="5">
        <v>3</v>
      </c>
      <c r="C6" s="5" t="s">
        <v>166</v>
      </c>
      <c r="D6" s="5" t="s">
        <v>167</v>
      </c>
      <c r="E6" s="5">
        <v>315</v>
      </c>
      <c r="F6" s="5">
        <v>15186</v>
      </c>
      <c r="G6" s="5">
        <v>1000</v>
      </c>
      <c r="H6" s="5">
        <v>14186</v>
      </c>
      <c r="I6" s="5">
        <v>8922</v>
      </c>
      <c r="J6" s="5">
        <v>3558</v>
      </c>
      <c r="K6" s="5">
        <v>609</v>
      </c>
      <c r="L6" s="5">
        <v>886</v>
      </c>
      <c r="M6" s="5">
        <v>44</v>
      </c>
      <c r="N6" s="5">
        <v>167</v>
      </c>
    </row>
    <row r="7" spans="1:14">
      <c r="A7" s="5">
        <v>1382</v>
      </c>
      <c r="B7" s="5">
        <v>4</v>
      </c>
      <c r="C7" s="5" t="s">
        <v>168</v>
      </c>
      <c r="D7" s="5" t="s">
        <v>167</v>
      </c>
      <c r="E7" s="5">
        <v>315</v>
      </c>
      <c r="F7" s="5">
        <v>15186</v>
      </c>
      <c r="G7" s="5">
        <v>1000</v>
      </c>
      <c r="H7" s="5">
        <v>14186</v>
      </c>
      <c r="I7" s="5">
        <v>8922</v>
      </c>
      <c r="J7" s="5">
        <v>3558</v>
      </c>
      <c r="K7" s="5">
        <v>609</v>
      </c>
      <c r="L7" s="5">
        <v>886</v>
      </c>
      <c r="M7" s="5">
        <v>44</v>
      </c>
      <c r="N7" s="5">
        <v>167</v>
      </c>
    </row>
    <row r="8" spans="1:14">
      <c r="A8" s="5">
        <v>1382</v>
      </c>
      <c r="B8" s="5">
        <v>3</v>
      </c>
      <c r="C8" s="5" t="s">
        <v>169</v>
      </c>
      <c r="D8" s="5" t="s">
        <v>170</v>
      </c>
      <c r="E8" s="5">
        <v>50</v>
      </c>
      <c r="F8" s="5">
        <v>3934</v>
      </c>
      <c r="G8" s="5">
        <v>401</v>
      </c>
      <c r="H8" s="5">
        <v>3533</v>
      </c>
      <c r="I8" s="5">
        <v>2045</v>
      </c>
      <c r="J8" s="5">
        <v>1011</v>
      </c>
      <c r="K8" s="5">
        <v>151</v>
      </c>
      <c r="L8" s="5">
        <v>296</v>
      </c>
      <c r="M8" s="5">
        <v>15</v>
      </c>
      <c r="N8" s="5">
        <v>15</v>
      </c>
    </row>
    <row r="9" spans="1:14">
      <c r="A9" s="5">
        <v>1382</v>
      </c>
      <c r="B9" s="5">
        <v>4</v>
      </c>
      <c r="C9" s="5" t="s">
        <v>171</v>
      </c>
      <c r="D9" s="5" t="s">
        <v>170</v>
      </c>
      <c r="E9" s="5">
        <v>50</v>
      </c>
      <c r="F9" s="5">
        <v>3934</v>
      </c>
      <c r="G9" s="5">
        <v>401</v>
      </c>
      <c r="H9" s="5">
        <v>3533</v>
      </c>
      <c r="I9" s="5">
        <v>2045</v>
      </c>
      <c r="J9" s="5">
        <v>1011</v>
      </c>
      <c r="K9" s="5">
        <v>151</v>
      </c>
      <c r="L9" s="5">
        <v>296</v>
      </c>
      <c r="M9" s="5">
        <v>15</v>
      </c>
      <c r="N9" s="5">
        <v>15</v>
      </c>
    </row>
    <row r="10" spans="1:14">
      <c r="A10" s="5">
        <v>1382</v>
      </c>
      <c r="B10" s="5">
        <v>3</v>
      </c>
      <c r="C10" s="5" t="s">
        <v>172</v>
      </c>
      <c r="D10" s="5" t="s">
        <v>173</v>
      </c>
      <c r="E10" s="5">
        <v>306</v>
      </c>
      <c r="F10" s="5">
        <v>13548</v>
      </c>
      <c r="G10" s="5">
        <v>1555</v>
      </c>
      <c r="H10" s="5">
        <v>11993</v>
      </c>
      <c r="I10" s="5">
        <v>6483</v>
      </c>
      <c r="J10" s="5">
        <v>4176</v>
      </c>
      <c r="K10" s="5">
        <v>437</v>
      </c>
      <c r="L10" s="5">
        <v>853</v>
      </c>
      <c r="M10" s="5">
        <v>37</v>
      </c>
      <c r="N10" s="5">
        <v>7</v>
      </c>
    </row>
    <row r="11" spans="1:14">
      <c r="A11" s="5">
        <v>1382</v>
      </c>
      <c r="B11" s="5">
        <v>4</v>
      </c>
      <c r="C11" s="5" t="s">
        <v>174</v>
      </c>
      <c r="D11" s="5" t="s">
        <v>173</v>
      </c>
      <c r="E11" s="5">
        <v>306</v>
      </c>
      <c r="F11" s="5">
        <v>13548</v>
      </c>
      <c r="G11" s="5">
        <v>1555</v>
      </c>
      <c r="H11" s="5">
        <v>11993</v>
      </c>
      <c r="I11" s="5">
        <v>6483</v>
      </c>
      <c r="J11" s="5">
        <v>4176</v>
      </c>
      <c r="K11" s="5">
        <v>437</v>
      </c>
      <c r="L11" s="5">
        <v>853</v>
      </c>
      <c r="M11" s="5">
        <v>37</v>
      </c>
      <c r="N11" s="5">
        <v>7</v>
      </c>
    </row>
    <row r="12" spans="1:14">
      <c r="A12" s="5">
        <v>1382</v>
      </c>
      <c r="B12" s="5">
        <v>3</v>
      </c>
      <c r="C12" s="5" t="s">
        <v>175</v>
      </c>
      <c r="D12" s="5" t="s">
        <v>176</v>
      </c>
      <c r="E12" s="5">
        <v>41</v>
      </c>
      <c r="F12" s="5">
        <v>11426</v>
      </c>
      <c r="G12" s="5">
        <v>438</v>
      </c>
      <c r="H12" s="5">
        <v>10988</v>
      </c>
      <c r="I12" s="5">
        <v>5978</v>
      </c>
      <c r="J12" s="5">
        <v>3670</v>
      </c>
      <c r="K12" s="5">
        <v>464</v>
      </c>
      <c r="L12" s="5">
        <v>803</v>
      </c>
      <c r="M12" s="5">
        <v>66</v>
      </c>
      <c r="N12" s="5">
        <v>7</v>
      </c>
    </row>
    <row r="13" spans="1:14">
      <c r="A13" s="5">
        <v>1382</v>
      </c>
      <c r="B13" s="5">
        <v>4</v>
      </c>
      <c r="C13" s="5" t="s">
        <v>177</v>
      </c>
      <c r="D13" s="5" t="s">
        <v>176</v>
      </c>
      <c r="E13" s="5">
        <v>41</v>
      </c>
      <c r="F13" s="5">
        <v>11426</v>
      </c>
      <c r="G13" s="5">
        <v>438</v>
      </c>
      <c r="H13" s="5">
        <v>10988</v>
      </c>
      <c r="I13" s="5">
        <v>5978</v>
      </c>
      <c r="J13" s="5">
        <v>3670</v>
      </c>
      <c r="K13" s="5">
        <v>464</v>
      </c>
      <c r="L13" s="5">
        <v>803</v>
      </c>
      <c r="M13" s="5">
        <v>66</v>
      </c>
      <c r="N13" s="5">
        <v>7</v>
      </c>
    </row>
    <row r="14" spans="1:14">
      <c r="A14" s="5">
        <v>1382</v>
      </c>
      <c r="B14" s="5">
        <v>3</v>
      </c>
      <c r="C14" s="5" t="s">
        <v>178</v>
      </c>
      <c r="D14" s="5" t="s">
        <v>179</v>
      </c>
      <c r="E14" s="5">
        <v>202</v>
      </c>
      <c r="F14" s="5">
        <v>14880</v>
      </c>
      <c r="G14" s="5">
        <v>279</v>
      </c>
      <c r="H14" s="5">
        <v>14601</v>
      </c>
      <c r="I14" s="5">
        <v>6383</v>
      </c>
      <c r="J14" s="5">
        <v>5313</v>
      </c>
      <c r="K14" s="5">
        <v>973</v>
      </c>
      <c r="L14" s="5">
        <v>1807</v>
      </c>
      <c r="M14" s="5">
        <v>103</v>
      </c>
      <c r="N14" s="5">
        <v>22</v>
      </c>
    </row>
    <row r="15" spans="1:14">
      <c r="A15" s="5">
        <v>1382</v>
      </c>
      <c r="B15" s="5">
        <v>4</v>
      </c>
      <c r="C15" s="5" t="s">
        <v>180</v>
      </c>
      <c r="D15" s="5" t="s">
        <v>179</v>
      </c>
      <c r="E15" s="5">
        <v>202</v>
      </c>
      <c r="F15" s="5">
        <v>14880</v>
      </c>
      <c r="G15" s="5">
        <v>279</v>
      </c>
      <c r="H15" s="5">
        <v>14601</v>
      </c>
      <c r="I15" s="5">
        <v>6383</v>
      </c>
      <c r="J15" s="5">
        <v>5313</v>
      </c>
      <c r="K15" s="5">
        <v>973</v>
      </c>
      <c r="L15" s="5">
        <v>1807</v>
      </c>
      <c r="M15" s="5">
        <v>103</v>
      </c>
      <c r="N15" s="5">
        <v>22</v>
      </c>
    </row>
    <row r="16" spans="1:14">
      <c r="A16" s="5">
        <v>1382</v>
      </c>
      <c r="B16" s="5">
        <v>3</v>
      </c>
      <c r="C16" s="5" t="s">
        <v>181</v>
      </c>
      <c r="D16" s="5" t="s">
        <v>182</v>
      </c>
      <c r="E16" s="5">
        <v>344</v>
      </c>
      <c r="F16" s="5">
        <v>11680</v>
      </c>
      <c r="G16" s="5">
        <v>795</v>
      </c>
      <c r="H16" s="5">
        <v>10885</v>
      </c>
      <c r="I16" s="5">
        <v>6363</v>
      </c>
      <c r="J16" s="5">
        <v>2958</v>
      </c>
      <c r="K16" s="5">
        <v>471</v>
      </c>
      <c r="L16" s="5">
        <v>1029</v>
      </c>
      <c r="M16" s="5">
        <v>56</v>
      </c>
      <c r="N16" s="5">
        <v>8</v>
      </c>
    </row>
    <row r="17" spans="1:14">
      <c r="A17" s="5">
        <v>1382</v>
      </c>
      <c r="B17" s="5">
        <v>4</v>
      </c>
      <c r="C17" s="5" t="s">
        <v>183</v>
      </c>
      <c r="D17" s="5" t="s">
        <v>184</v>
      </c>
      <c r="E17" s="5">
        <v>322</v>
      </c>
      <c r="F17" s="5">
        <v>10591</v>
      </c>
      <c r="G17" s="5">
        <v>758</v>
      </c>
      <c r="H17" s="5">
        <v>9833</v>
      </c>
      <c r="I17" s="5">
        <v>5799</v>
      </c>
      <c r="J17" s="5">
        <v>2642</v>
      </c>
      <c r="K17" s="5">
        <v>443</v>
      </c>
      <c r="L17" s="5">
        <v>900</v>
      </c>
      <c r="M17" s="5">
        <v>42</v>
      </c>
      <c r="N17" s="5">
        <v>7</v>
      </c>
    </row>
    <row r="18" spans="1:14">
      <c r="A18" s="5">
        <v>1382</v>
      </c>
      <c r="B18" s="5">
        <v>4</v>
      </c>
      <c r="C18" s="5" t="s">
        <v>185</v>
      </c>
      <c r="D18" s="5" t="s">
        <v>186</v>
      </c>
      <c r="E18" s="5">
        <v>22</v>
      </c>
      <c r="F18" s="5">
        <v>1089</v>
      </c>
      <c r="G18" s="5">
        <v>37</v>
      </c>
      <c r="H18" s="5">
        <v>1052</v>
      </c>
      <c r="I18" s="5">
        <v>564</v>
      </c>
      <c r="J18" s="5">
        <v>316</v>
      </c>
      <c r="K18" s="5">
        <v>28</v>
      </c>
      <c r="L18" s="5">
        <v>129</v>
      </c>
      <c r="M18" s="5">
        <v>14</v>
      </c>
      <c r="N18" s="5">
        <v>1</v>
      </c>
    </row>
    <row r="19" spans="1:14">
      <c r="A19" s="5">
        <v>1382</v>
      </c>
      <c r="B19" s="5">
        <v>3</v>
      </c>
      <c r="C19" s="5" t="s">
        <v>187</v>
      </c>
      <c r="D19" s="5" t="s">
        <v>188</v>
      </c>
      <c r="E19" s="5">
        <v>1264</v>
      </c>
      <c r="F19" s="5">
        <v>73447</v>
      </c>
      <c r="G19" s="5">
        <v>3332</v>
      </c>
      <c r="H19" s="5">
        <v>70115</v>
      </c>
      <c r="I19" s="5">
        <v>42223</v>
      </c>
      <c r="J19" s="5">
        <v>20045</v>
      </c>
      <c r="K19" s="5">
        <v>2697</v>
      </c>
      <c r="L19" s="5">
        <v>4827</v>
      </c>
      <c r="M19" s="5">
        <v>255</v>
      </c>
      <c r="N19" s="5">
        <v>68</v>
      </c>
    </row>
    <row r="20" spans="1:14">
      <c r="A20" s="5">
        <v>1382</v>
      </c>
      <c r="B20" s="5">
        <v>4</v>
      </c>
      <c r="C20" s="5" t="s">
        <v>189</v>
      </c>
      <c r="D20" s="5" t="s">
        <v>188</v>
      </c>
      <c r="E20" s="5">
        <v>521</v>
      </c>
      <c r="F20" s="5">
        <v>21025</v>
      </c>
      <c r="G20" s="5">
        <v>742</v>
      </c>
      <c r="H20" s="5">
        <v>20283</v>
      </c>
      <c r="I20" s="5">
        <v>12945</v>
      </c>
      <c r="J20" s="5">
        <v>5640</v>
      </c>
      <c r="K20" s="5">
        <v>577</v>
      </c>
      <c r="L20" s="5">
        <v>1038</v>
      </c>
      <c r="M20" s="5">
        <v>55</v>
      </c>
      <c r="N20" s="5">
        <v>28</v>
      </c>
    </row>
    <row r="21" spans="1:14">
      <c r="A21" s="5">
        <v>1382</v>
      </c>
      <c r="B21" s="5">
        <v>4</v>
      </c>
      <c r="C21" s="5" t="s">
        <v>190</v>
      </c>
      <c r="D21" s="5" t="s">
        <v>191</v>
      </c>
      <c r="E21" s="5">
        <v>72</v>
      </c>
      <c r="F21" s="5">
        <v>25814</v>
      </c>
      <c r="G21" s="5">
        <v>1288</v>
      </c>
      <c r="H21" s="5">
        <v>24526</v>
      </c>
      <c r="I21" s="5">
        <v>15248</v>
      </c>
      <c r="J21" s="5">
        <v>6571</v>
      </c>
      <c r="K21" s="5">
        <v>1047</v>
      </c>
      <c r="L21" s="5">
        <v>1586</v>
      </c>
      <c r="M21" s="5">
        <v>65</v>
      </c>
      <c r="N21" s="5">
        <v>9</v>
      </c>
    </row>
    <row r="22" spans="1:14">
      <c r="A22" s="5">
        <v>1382</v>
      </c>
      <c r="B22" s="5">
        <v>4</v>
      </c>
      <c r="C22" s="5" t="s">
        <v>192</v>
      </c>
      <c r="D22" s="5" t="s">
        <v>193</v>
      </c>
      <c r="E22" s="5">
        <v>73</v>
      </c>
      <c r="F22" s="5">
        <v>3522</v>
      </c>
      <c r="G22" s="5">
        <v>51</v>
      </c>
      <c r="H22" s="5">
        <v>3471</v>
      </c>
      <c r="I22" s="5">
        <v>1756</v>
      </c>
      <c r="J22" s="5">
        <v>1309</v>
      </c>
      <c r="K22" s="5">
        <v>149</v>
      </c>
      <c r="L22" s="5">
        <v>242</v>
      </c>
      <c r="M22" s="5">
        <v>14</v>
      </c>
      <c r="N22" s="5">
        <v>1</v>
      </c>
    </row>
    <row r="23" spans="1:14">
      <c r="A23" s="5">
        <v>1382</v>
      </c>
      <c r="B23" s="5">
        <v>4</v>
      </c>
      <c r="C23" s="5" t="s">
        <v>194</v>
      </c>
      <c r="D23" s="5" t="s">
        <v>195</v>
      </c>
      <c r="E23" s="5">
        <v>157</v>
      </c>
      <c r="F23" s="5">
        <v>3674</v>
      </c>
      <c r="G23" s="5">
        <v>88</v>
      </c>
      <c r="H23" s="5">
        <v>3586</v>
      </c>
      <c r="I23" s="5">
        <v>1847</v>
      </c>
      <c r="J23" s="5">
        <v>1229</v>
      </c>
      <c r="K23" s="5">
        <v>141</v>
      </c>
      <c r="L23" s="5">
        <v>354</v>
      </c>
      <c r="M23" s="5">
        <v>13</v>
      </c>
      <c r="N23" s="5">
        <v>2</v>
      </c>
    </row>
    <row r="24" spans="1:14">
      <c r="A24" s="5">
        <v>1382</v>
      </c>
      <c r="B24" s="5">
        <v>4</v>
      </c>
      <c r="C24" s="5" t="s">
        <v>196</v>
      </c>
      <c r="D24" s="5" t="s">
        <v>197</v>
      </c>
      <c r="E24" s="5">
        <v>24</v>
      </c>
      <c r="F24" s="5">
        <v>986</v>
      </c>
      <c r="G24" s="5">
        <v>126</v>
      </c>
      <c r="H24" s="5">
        <v>860</v>
      </c>
      <c r="I24" s="5">
        <v>395</v>
      </c>
      <c r="J24" s="5">
        <v>326</v>
      </c>
      <c r="K24" s="5">
        <v>37</v>
      </c>
      <c r="L24" s="5">
        <v>92</v>
      </c>
      <c r="M24" s="5">
        <v>3</v>
      </c>
      <c r="N24" s="5">
        <v>7</v>
      </c>
    </row>
    <row r="25" spans="1:14">
      <c r="A25" s="5">
        <v>1382</v>
      </c>
      <c r="B25" s="5">
        <v>4</v>
      </c>
      <c r="C25" s="5" t="s">
        <v>198</v>
      </c>
      <c r="D25" s="5" t="s">
        <v>199</v>
      </c>
      <c r="E25" s="5">
        <v>417</v>
      </c>
      <c r="F25" s="5">
        <v>18426</v>
      </c>
      <c r="G25" s="5">
        <v>1037</v>
      </c>
      <c r="H25" s="5">
        <v>17389</v>
      </c>
      <c r="I25" s="5">
        <v>10032</v>
      </c>
      <c r="J25" s="5">
        <v>4970</v>
      </c>
      <c r="K25" s="5">
        <v>746</v>
      </c>
      <c r="L25" s="5">
        <v>1515</v>
      </c>
      <c r="M25" s="5">
        <v>105</v>
      </c>
      <c r="N25" s="5">
        <v>21</v>
      </c>
    </row>
    <row r="26" spans="1:14">
      <c r="A26" s="5">
        <v>1382</v>
      </c>
      <c r="B26" s="5">
        <v>3</v>
      </c>
      <c r="C26" s="5" t="s">
        <v>200</v>
      </c>
      <c r="D26" s="5" t="s">
        <v>201</v>
      </c>
      <c r="E26" s="5">
        <v>91</v>
      </c>
      <c r="F26" s="5">
        <v>3448</v>
      </c>
      <c r="G26" s="5">
        <v>179</v>
      </c>
      <c r="H26" s="5">
        <v>3269</v>
      </c>
      <c r="I26" s="5">
        <v>1748</v>
      </c>
      <c r="J26" s="5">
        <v>968</v>
      </c>
      <c r="K26" s="5">
        <v>182</v>
      </c>
      <c r="L26" s="5">
        <v>318</v>
      </c>
      <c r="M26" s="5">
        <v>25</v>
      </c>
      <c r="N26" s="5">
        <v>28</v>
      </c>
    </row>
    <row r="27" spans="1:14">
      <c r="A27" s="5">
        <v>1382</v>
      </c>
      <c r="B27" s="5">
        <v>4</v>
      </c>
      <c r="C27" s="5" t="s">
        <v>202</v>
      </c>
      <c r="D27" s="5" t="s">
        <v>201</v>
      </c>
      <c r="E27" s="5">
        <v>91</v>
      </c>
      <c r="F27" s="5">
        <v>3448</v>
      </c>
      <c r="G27" s="5">
        <v>179</v>
      </c>
      <c r="H27" s="5">
        <v>3269</v>
      </c>
      <c r="I27" s="5">
        <v>1748</v>
      </c>
      <c r="J27" s="5">
        <v>968</v>
      </c>
      <c r="K27" s="5">
        <v>182</v>
      </c>
      <c r="L27" s="5">
        <v>318</v>
      </c>
      <c r="M27" s="5">
        <v>25</v>
      </c>
      <c r="N27" s="5">
        <v>28</v>
      </c>
    </row>
    <row r="28" spans="1:14">
      <c r="A28" s="5">
        <v>1382</v>
      </c>
      <c r="B28" s="5">
        <v>2</v>
      </c>
      <c r="C28" s="5" t="s">
        <v>203</v>
      </c>
      <c r="D28" s="5" t="s">
        <v>204</v>
      </c>
      <c r="E28" s="5">
        <v>100</v>
      </c>
      <c r="F28" s="5">
        <v>14393</v>
      </c>
      <c r="G28" s="5">
        <v>685</v>
      </c>
      <c r="H28" s="5">
        <v>13708</v>
      </c>
      <c r="I28" s="5">
        <v>7846</v>
      </c>
      <c r="J28" s="5">
        <v>4321</v>
      </c>
      <c r="K28" s="5">
        <v>491</v>
      </c>
      <c r="L28" s="5">
        <v>959</v>
      </c>
      <c r="M28" s="5">
        <v>76</v>
      </c>
      <c r="N28" s="5">
        <v>15</v>
      </c>
    </row>
    <row r="29" spans="1:14">
      <c r="A29" s="5">
        <v>1382</v>
      </c>
      <c r="B29" s="5">
        <v>3</v>
      </c>
      <c r="C29" s="5" t="s">
        <v>205</v>
      </c>
      <c r="D29" s="5" t="s">
        <v>204</v>
      </c>
      <c r="E29" s="5">
        <v>100</v>
      </c>
      <c r="F29" s="5">
        <v>14393</v>
      </c>
      <c r="G29" s="5">
        <v>685</v>
      </c>
      <c r="H29" s="5">
        <v>13708</v>
      </c>
      <c r="I29" s="5">
        <v>7846</v>
      </c>
      <c r="J29" s="5">
        <v>4321</v>
      </c>
      <c r="K29" s="5">
        <v>491</v>
      </c>
      <c r="L29" s="5">
        <v>959</v>
      </c>
      <c r="M29" s="5">
        <v>76</v>
      </c>
      <c r="N29" s="5">
        <v>15</v>
      </c>
    </row>
    <row r="30" spans="1:14">
      <c r="A30" s="5">
        <v>1382</v>
      </c>
      <c r="B30" s="5">
        <v>4</v>
      </c>
      <c r="C30" s="5" t="s">
        <v>206</v>
      </c>
      <c r="D30" s="5" t="s">
        <v>207</v>
      </c>
      <c r="E30" s="5">
        <v>11</v>
      </c>
      <c r="F30" s="5">
        <v>374</v>
      </c>
      <c r="G30" s="5">
        <v>12</v>
      </c>
      <c r="H30" s="5">
        <v>362</v>
      </c>
      <c r="I30" s="5">
        <v>154</v>
      </c>
      <c r="J30" s="5">
        <v>131</v>
      </c>
      <c r="K30" s="5">
        <v>26</v>
      </c>
      <c r="L30" s="5">
        <v>48</v>
      </c>
      <c r="M30" s="5">
        <v>3</v>
      </c>
      <c r="N30" s="5">
        <v>0</v>
      </c>
    </row>
    <row r="31" spans="1:14">
      <c r="A31" s="5">
        <v>1382</v>
      </c>
      <c r="B31" s="5">
        <v>4</v>
      </c>
      <c r="C31" s="5" t="s">
        <v>208</v>
      </c>
      <c r="D31" s="5" t="s">
        <v>209</v>
      </c>
      <c r="E31" s="5">
        <v>6</v>
      </c>
      <c r="F31" s="5">
        <v>86</v>
      </c>
      <c r="G31" s="5">
        <v>0</v>
      </c>
      <c r="H31" s="5">
        <v>86</v>
      </c>
      <c r="I31" s="5">
        <v>54</v>
      </c>
      <c r="J31" s="5">
        <v>28</v>
      </c>
      <c r="K31" s="5">
        <v>0</v>
      </c>
      <c r="L31" s="5">
        <v>2</v>
      </c>
      <c r="M31" s="5">
        <v>0</v>
      </c>
      <c r="N31" s="5">
        <v>2</v>
      </c>
    </row>
    <row r="32" spans="1:14">
      <c r="A32" s="5">
        <v>1382</v>
      </c>
      <c r="B32" s="5">
        <v>4</v>
      </c>
      <c r="C32" s="5" t="s">
        <v>210</v>
      </c>
      <c r="D32" s="5" t="s">
        <v>211</v>
      </c>
      <c r="E32" s="5">
        <v>83</v>
      </c>
      <c r="F32" s="5">
        <v>13933</v>
      </c>
      <c r="G32" s="5">
        <v>673</v>
      </c>
      <c r="H32" s="5">
        <v>13260</v>
      </c>
      <c r="I32" s="5">
        <v>7638</v>
      </c>
      <c r="J32" s="5">
        <v>4162</v>
      </c>
      <c r="K32" s="5">
        <v>465</v>
      </c>
      <c r="L32" s="5">
        <v>909</v>
      </c>
      <c r="M32" s="5">
        <v>73</v>
      </c>
      <c r="N32" s="5">
        <v>13</v>
      </c>
    </row>
    <row r="33" spans="1:14">
      <c r="A33" s="5">
        <v>1382</v>
      </c>
      <c r="B33" s="5">
        <v>2</v>
      </c>
      <c r="C33" s="5" t="s">
        <v>212</v>
      </c>
      <c r="D33" s="5" t="s">
        <v>213</v>
      </c>
      <c r="E33" s="5">
        <v>8</v>
      </c>
      <c r="F33" s="5">
        <v>9639</v>
      </c>
      <c r="G33" s="5">
        <v>0</v>
      </c>
      <c r="H33" s="5">
        <v>9639</v>
      </c>
      <c r="I33" s="5">
        <v>2583</v>
      </c>
      <c r="J33" s="5">
        <v>3242</v>
      </c>
      <c r="K33" s="5">
        <v>1050</v>
      </c>
      <c r="L33" s="5">
        <v>2238</v>
      </c>
      <c r="M33" s="5">
        <v>526</v>
      </c>
      <c r="N33" s="5">
        <v>0</v>
      </c>
    </row>
    <row r="34" spans="1:14">
      <c r="A34" s="5">
        <v>1382</v>
      </c>
      <c r="B34" s="5">
        <v>3</v>
      </c>
      <c r="C34" s="5" t="s">
        <v>214</v>
      </c>
      <c r="D34" s="5" t="s">
        <v>215</v>
      </c>
      <c r="E34" s="5">
        <v>8</v>
      </c>
      <c r="F34" s="5">
        <v>9639</v>
      </c>
      <c r="G34" s="5">
        <v>0</v>
      </c>
      <c r="H34" s="5">
        <v>9639</v>
      </c>
      <c r="I34" s="5">
        <v>2583</v>
      </c>
      <c r="J34" s="5">
        <v>3242</v>
      </c>
      <c r="K34" s="5">
        <v>1050</v>
      </c>
      <c r="L34" s="5">
        <v>2238</v>
      </c>
      <c r="M34" s="5">
        <v>526</v>
      </c>
      <c r="N34" s="5">
        <v>0</v>
      </c>
    </row>
    <row r="35" spans="1:14">
      <c r="A35" s="5">
        <v>1382</v>
      </c>
      <c r="B35" s="5">
        <v>4</v>
      </c>
      <c r="C35" s="5" t="s">
        <v>216</v>
      </c>
      <c r="D35" s="5" t="s">
        <v>217</v>
      </c>
      <c r="E35" s="5">
        <v>8</v>
      </c>
      <c r="F35" s="5">
        <v>9639</v>
      </c>
      <c r="G35" s="5">
        <v>0</v>
      </c>
      <c r="H35" s="5">
        <v>9639</v>
      </c>
      <c r="I35" s="5">
        <v>2583</v>
      </c>
      <c r="J35" s="5">
        <v>3242</v>
      </c>
      <c r="K35" s="5">
        <v>1050</v>
      </c>
      <c r="L35" s="5">
        <v>2238</v>
      </c>
      <c r="M35" s="5">
        <v>526</v>
      </c>
      <c r="N35" s="5">
        <v>0</v>
      </c>
    </row>
    <row r="36" spans="1:14">
      <c r="A36" s="5">
        <v>1382</v>
      </c>
      <c r="B36" s="5">
        <v>2</v>
      </c>
      <c r="C36" s="5" t="s">
        <v>218</v>
      </c>
      <c r="D36" s="5" t="s">
        <v>219</v>
      </c>
      <c r="E36" s="5">
        <v>2239</v>
      </c>
      <c r="F36" s="5">
        <v>140390</v>
      </c>
      <c r="G36" s="5">
        <v>3565</v>
      </c>
      <c r="H36" s="5">
        <v>136825</v>
      </c>
      <c r="I36" s="5">
        <v>87438</v>
      </c>
      <c r="J36" s="5">
        <v>39967</v>
      </c>
      <c r="K36" s="5">
        <v>3538</v>
      </c>
      <c r="L36" s="5">
        <v>5530</v>
      </c>
      <c r="M36" s="5">
        <v>314</v>
      </c>
      <c r="N36" s="5">
        <v>38</v>
      </c>
    </row>
    <row r="37" spans="1:14">
      <c r="A37" s="5">
        <v>1382</v>
      </c>
      <c r="B37" s="5">
        <v>3</v>
      </c>
      <c r="C37" s="5" t="s">
        <v>220</v>
      </c>
      <c r="D37" s="5" t="s">
        <v>221</v>
      </c>
      <c r="E37" s="5">
        <v>1127</v>
      </c>
      <c r="F37" s="5">
        <v>99885</v>
      </c>
      <c r="G37" s="5">
        <v>2220</v>
      </c>
      <c r="H37" s="5">
        <v>97665</v>
      </c>
      <c r="I37" s="5">
        <v>61650</v>
      </c>
      <c r="J37" s="5">
        <v>29172</v>
      </c>
      <c r="K37" s="5">
        <v>2592</v>
      </c>
      <c r="L37" s="5">
        <v>3984</v>
      </c>
      <c r="M37" s="5">
        <v>242</v>
      </c>
      <c r="N37" s="5">
        <v>25</v>
      </c>
    </row>
    <row r="38" spans="1:14">
      <c r="A38" s="5">
        <v>1382</v>
      </c>
      <c r="B38" s="5">
        <v>4</v>
      </c>
      <c r="C38" s="5" t="s">
        <v>222</v>
      </c>
      <c r="D38" s="5" t="s">
        <v>223</v>
      </c>
      <c r="E38" s="5">
        <v>695</v>
      </c>
      <c r="F38" s="5">
        <v>69639</v>
      </c>
      <c r="G38" s="5">
        <v>1581</v>
      </c>
      <c r="H38" s="5">
        <v>68058</v>
      </c>
      <c r="I38" s="5">
        <v>43353</v>
      </c>
      <c r="J38" s="5">
        <v>19979</v>
      </c>
      <c r="K38" s="5">
        <v>1868</v>
      </c>
      <c r="L38" s="5">
        <v>2678</v>
      </c>
      <c r="M38" s="5">
        <v>159</v>
      </c>
      <c r="N38" s="5">
        <v>21</v>
      </c>
    </row>
    <row r="39" spans="1:14">
      <c r="A39" s="5">
        <v>1382</v>
      </c>
      <c r="B39" s="5">
        <v>4</v>
      </c>
      <c r="C39" s="5" t="s">
        <v>224</v>
      </c>
      <c r="D39" s="5" t="s">
        <v>225</v>
      </c>
      <c r="E39" s="5">
        <v>260</v>
      </c>
      <c r="F39" s="5">
        <v>21030</v>
      </c>
      <c r="G39" s="5">
        <v>480</v>
      </c>
      <c r="H39" s="5">
        <v>20550</v>
      </c>
      <c r="I39" s="5">
        <v>12159</v>
      </c>
      <c r="J39" s="5">
        <v>6905</v>
      </c>
      <c r="K39" s="5">
        <v>497</v>
      </c>
      <c r="L39" s="5">
        <v>932</v>
      </c>
      <c r="M39" s="5">
        <v>54</v>
      </c>
      <c r="N39" s="5">
        <v>3</v>
      </c>
    </row>
    <row r="40" spans="1:14">
      <c r="A40" s="5">
        <v>1382</v>
      </c>
      <c r="B40" s="5">
        <v>4</v>
      </c>
      <c r="C40" s="5" t="s">
        <v>226</v>
      </c>
      <c r="D40" s="5" t="s">
        <v>227</v>
      </c>
      <c r="E40" s="5">
        <v>172</v>
      </c>
      <c r="F40" s="5">
        <v>9216</v>
      </c>
      <c r="G40" s="5">
        <v>159</v>
      </c>
      <c r="H40" s="5">
        <v>9057</v>
      </c>
      <c r="I40" s="5">
        <v>6138</v>
      </c>
      <c r="J40" s="5">
        <v>2288</v>
      </c>
      <c r="K40" s="5">
        <v>227</v>
      </c>
      <c r="L40" s="5">
        <v>374</v>
      </c>
      <c r="M40" s="5">
        <v>29</v>
      </c>
      <c r="N40" s="5">
        <v>1</v>
      </c>
    </row>
    <row r="41" spans="1:14">
      <c r="A41" s="5">
        <v>1382</v>
      </c>
      <c r="B41" s="5">
        <v>3</v>
      </c>
      <c r="C41" s="5" t="s">
        <v>228</v>
      </c>
      <c r="D41" s="5" t="s">
        <v>229</v>
      </c>
      <c r="E41" s="5">
        <v>1112</v>
      </c>
      <c r="F41" s="5">
        <v>40505</v>
      </c>
      <c r="G41" s="5">
        <v>1345</v>
      </c>
      <c r="H41" s="5">
        <v>39160</v>
      </c>
      <c r="I41" s="5">
        <v>25788</v>
      </c>
      <c r="J41" s="5">
        <v>10795</v>
      </c>
      <c r="K41" s="5">
        <v>946</v>
      </c>
      <c r="L41" s="5">
        <v>1546</v>
      </c>
      <c r="M41" s="5">
        <v>72</v>
      </c>
      <c r="N41" s="5">
        <v>13</v>
      </c>
    </row>
    <row r="42" spans="1:14">
      <c r="A42" s="5">
        <v>1382</v>
      </c>
      <c r="B42" s="5">
        <v>4</v>
      </c>
      <c r="C42" s="5" t="s">
        <v>230</v>
      </c>
      <c r="D42" s="5" t="s">
        <v>231</v>
      </c>
      <c r="E42" s="5">
        <v>10</v>
      </c>
      <c r="F42" s="5">
        <v>394</v>
      </c>
      <c r="G42" s="5">
        <v>9</v>
      </c>
      <c r="H42" s="5">
        <v>385</v>
      </c>
      <c r="I42" s="5">
        <v>259</v>
      </c>
      <c r="J42" s="5">
        <v>91</v>
      </c>
      <c r="K42" s="5">
        <v>11</v>
      </c>
      <c r="L42" s="5">
        <v>23</v>
      </c>
      <c r="M42" s="5">
        <v>1</v>
      </c>
      <c r="N42" s="5">
        <v>0</v>
      </c>
    </row>
    <row r="43" spans="1:14">
      <c r="A43" s="5">
        <v>1382</v>
      </c>
      <c r="B43" s="5">
        <v>4</v>
      </c>
      <c r="C43" s="5" t="s">
        <v>232</v>
      </c>
      <c r="D43" s="5" t="s">
        <v>233</v>
      </c>
      <c r="E43" s="5">
        <v>173</v>
      </c>
      <c r="F43" s="5">
        <v>9350</v>
      </c>
      <c r="G43" s="5">
        <v>337</v>
      </c>
      <c r="H43" s="5">
        <v>9013</v>
      </c>
      <c r="I43" s="5">
        <v>5322</v>
      </c>
      <c r="J43" s="5">
        <v>2973</v>
      </c>
      <c r="K43" s="5">
        <v>248</v>
      </c>
      <c r="L43" s="5">
        <v>442</v>
      </c>
      <c r="M43" s="5">
        <v>23</v>
      </c>
      <c r="N43" s="5">
        <v>5</v>
      </c>
    </row>
    <row r="44" spans="1:14">
      <c r="A44" s="5">
        <v>1382</v>
      </c>
      <c r="B44" s="5">
        <v>4</v>
      </c>
      <c r="C44" s="5" t="s">
        <v>234</v>
      </c>
      <c r="D44" s="5" t="s">
        <v>235</v>
      </c>
      <c r="E44" s="5">
        <v>856</v>
      </c>
      <c r="F44" s="5">
        <v>27789</v>
      </c>
      <c r="G44" s="5">
        <v>960</v>
      </c>
      <c r="H44" s="5">
        <v>26829</v>
      </c>
      <c r="I44" s="5">
        <v>18663</v>
      </c>
      <c r="J44" s="5">
        <v>6628</v>
      </c>
      <c r="K44" s="5">
        <v>604</v>
      </c>
      <c r="L44" s="5">
        <v>891</v>
      </c>
      <c r="M44" s="5">
        <v>39</v>
      </c>
      <c r="N44" s="5">
        <v>4</v>
      </c>
    </row>
    <row r="45" spans="1:14">
      <c r="A45" s="5">
        <v>1382</v>
      </c>
      <c r="B45" s="5">
        <v>4</v>
      </c>
      <c r="C45" s="5" t="s">
        <v>236</v>
      </c>
      <c r="D45" s="5" t="s">
        <v>237</v>
      </c>
      <c r="E45" s="5">
        <v>23</v>
      </c>
      <c r="F45" s="5">
        <v>797</v>
      </c>
      <c r="G45" s="5">
        <v>13</v>
      </c>
      <c r="H45" s="5">
        <v>784</v>
      </c>
      <c r="I45" s="5">
        <v>426</v>
      </c>
      <c r="J45" s="5">
        <v>312</v>
      </c>
      <c r="K45" s="5">
        <v>19</v>
      </c>
      <c r="L45" s="5">
        <v>22</v>
      </c>
      <c r="M45" s="5">
        <v>4</v>
      </c>
      <c r="N45" s="5">
        <v>1</v>
      </c>
    </row>
    <row r="46" spans="1:14">
      <c r="A46" s="5">
        <v>1382</v>
      </c>
      <c r="B46" s="5">
        <v>4</v>
      </c>
      <c r="C46" s="5" t="s">
        <v>238</v>
      </c>
      <c r="D46" s="5" t="s">
        <v>239</v>
      </c>
      <c r="E46" s="5">
        <v>50</v>
      </c>
      <c r="F46" s="5">
        <v>2175</v>
      </c>
      <c r="G46" s="5">
        <v>26</v>
      </c>
      <c r="H46" s="5">
        <v>2149</v>
      </c>
      <c r="I46" s="5">
        <v>1118</v>
      </c>
      <c r="J46" s="5">
        <v>791</v>
      </c>
      <c r="K46" s="5">
        <v>64</v>
      </c>
      <c r="L46" s="5">
        <v>168</v>
      </c>
      <c r="M46" s="5">
        <v>5</v>
      </c>
      <c r="N46" s="5">
        <v>3</v>
      </c>
    </row>
    <row r="47" spans="1:14">
      <c r="A47" s="5">
        <v>1382</v>
      </c>
      <c r="B47" s="5">
        <v>2</v>
      </c>
      <c r="C47" s="5" t="s">
        <v>240</v>
      </c>
      <c r="D47" s="5" t="s">
        <v>241</v>
      </c>
      <c r="E47" s="5">
        <v>480</v>
      </c>
      <c r="F47" s="5">
        <v>13314</v>
      </c>
      <c r="G47" s="5">
        <v>148</v>
      </c>
      <c r="H47" s="5">
        <v>13166</v>
      </c>
      <c r="I47" s="5">
        <v>7960</v>
      </c>
      <c r="J47" s="5">
        <v>4593</v>
      </c>
      <c r="K47" s="5">
        <v>244</v>
      </c>
      <c r="L47" s="5">
        <v>354</v>
      </c>
      <c r="M47" s="5">
        <v>12</v>
      </c>
      <c r="N47" s="5">
        <v>3</v>
      </c>
    </row>
    <row r="48" spans="1:14">
      <c r="A48" s="5">
        <v>1382</v>
      </c>
      <c r="B48" s="5">
        <v>3</v>
      </c>
      <c r="C48" s="5" t="s">
        <v>242</v>
      </c>
      <c r="D48" s="5" t="s">
        <v>243</v>
      </c>
      <c r="E48" s="5">
        <v>395</v>
      </c>
      <c r="F48" s="5">
        <v>11463</v>
      </c>
      <c r="G48" s="5">
        <v>112</v>
      </c>
      <c r="H48" s="5">
        <v>11351</v>
      </c>
      <c r="I48" s="5">
        <v>6781</v>
      </c>
      <c r="J48" s="5">
        <v>4066</v>
      </c>
      <c r="K48" s="5">
        <v>204</v>
      </c>
      <c r="L48" s="5">
        <v>287</v>
      </c>
      <c r="M48" s="5">
        <v>11</v>
      </c>
      <c r="N48" s="5">
        <v>2</v>
      </c>
    </row>
    <row r="49" spans="1:14">
      <c r="A49" s="5">
        <v>1382</v>
      </c>
      <c r="B49" s="5">
        <v>4</v>
      </c>
      <c r="C49" s="5" t="s">
        <v>244</v>
      </c>
      <c r="D49" s="5" t="s">
        <v>243</v>
      </c>
      <c r="E49" s="5">
        <v>395</v>
      </c>
      <c r="F49" s="5">
        <v>11463</v>
      </c>
      <c r="G49" s="5">
        <v>112</v>
      </c>
      <c r="H49" s="5">
        <v>11351</v>
      </c>
      <c r="I49" s="5">
        <v>6781</v>
      </c>
      <c r="J49" s="5">
        <v>4066</v>
      </c>
      <c r="K49" s="5">
        <v>204</v>
      </c>
      <c r="L49" s="5">
        <v>287</v>
      </c>
      <c r="M49" s="5">
        <v>11</v>
      </c>
      <c r="N49" s="5">
        <v>2</v>
      </c>
    </row>
    <row r="50" spans="1:14">
      <c r="A50" s="5">
        <v>1382</v>
      </c>
      <c r="B50" s="5">
        <v>3</v>
      </c>
      <c r="C50" s="5" t="s">
        <v>245</v>
      </c>
      <c r="D50" s="5" t="s">
        <v>246</v>
      </c>
      <c r="E50" s="5">
        <v>85</v>
      </c>
      <c r="F50" s="5">
        <v>1851</v>
      </c>
      <c r="G50" s="5">
        <v>36</v>
      </c>
      <c r="H50" s="5">
        <v>1815</v>
      </c>
      <c r="I50" s="5">
        <v>1179</v>
      </c>
      <c r="J50" s="5">
        <v>527</v>
      </c>
      <c r="K50" s="5">
        <v>40</v>
      </c>
      <c r="L50" s="5">
        <v>67</v>
      </c>
      <c r="M50" s="5">
        <v>1</v>
      </c>
      <c r="N50" s="5">
        <v>1</v>
      </c>
    </row>
    <row r="51" spans="1:14">
      <c r="A51" s="5">
        <v>1382</v>
      </c>
      <c r="B51" s="5">
        <v>4</v>
      </c>
      <c r="C51" s="5" t="s">
        <v>247</v>
      </c>
      <c r="D51" s="5" t="s">
        <v>246</v>
      </c>
      <c r="E51" s="5">
        <v>85</v>
      </c>
      <c r="F51" s="5">
        <v>1851</v>
      </c>
      <c r="G51" s="5">
        <v>36</v>
      </c>
      <c r="H51" s="5">
        <v>1815</v>
      </c>
      <c r="I51" s="5">
        <v>1179</v>
      </c>
      <c r="J51" s="5">
        <v>527</v>
      </c>
      <c r="K51" s="5">
        <v>40</v>
      </c>
      <c r="L51" s="5">
        <v>67</v>
      </c>
      <c r="M51" s="5">
        <v>1</v>
      </c>
      <c r="N51" s="5">
        <v>1</v>
      </c>
    </row>
    <row r="52" spans="1:14">
      <c r="A52" s="5">
        <v>1382</v>
      </c>
      <c r="B52" s="5">
        <v>2</v>
      </c>
      <c r="C52" s="5" t="s">
        <v>248</v>
      </c>
      <c r="D52" s="5" t="s">
        <v>249</v>
      </c>
      <c r="E52" s="5">
        <v>431</v>
      </c>
      <c r="F52" s="5">
        <v>12446</v>
      </c>
      <c r="G52" s="5">
        <v>481</v>
      </c>
      <c r="H52" s="5">
        <v>11965</v>
      </c>
      <c r="I52" s="5">
        <v>7928</v>
      </c>
      <c r="J52" s="5">
        <v>3375</v>
      </c>
      <c r="K52" s="5">
        <v>230</v>
      </c>
      <c r="L52" s="5">
        <v>407</v>
      </c>
      <c r="M52" s="5">
        <v>19</v>
      </c>
      <c r="N52" s="5">
        <v>6</v>
      </c>
    </row>
    <row r="53" spans="1:14">
      <c r="A53" s="5">
        <v>1382</v>
      </c>
      <c r="B53" s="5">
        <v>3</v>
      </c>
      <c r="C53" s="5" t="s">
        <v>250</v>
      </c>
      <c r="D53" s="5" t="s">
        <v>251</v>
      </c>
      <c r="E53" s="5">
        <v>184</v>
      </c>
      <c r="F53" s="5">
        <v>4720</v>
      </c>
      <c r="G53" s="5">
        <v>176</v>
      </c>
      <c r="H53" s="5">
        <v>4544</v>
      </c>
      <c r="I53" s="5">
        <v>3049</v>
      </c>
      <c r="J53" s="5">
        <v>1235</v>
      </c>
      <c r="K53" s="5">
        <v>74</v>
      </c>
      <c r="L53" s="5">
        <v>176</v>
      </c>
      <c r="M53" s="5">
        <v>7</v>
      </c>
      <c r="N53" s="5">
        <v>3</v>
      </c>
    </row>
    <row r="54" spans="1:14">
      <c r="A54" s="5">
        <v>1382</v>
      </c>
      <c r="B54" s="5">
        <v>4</v>
      </c>
      <c r="C54" s="5" t="s">
        <v>252</v>
      </c>
      <c r="D54" s="5" t="s">
        <v>253</v>
      </c>
      <c r="E54" s="5">
        <v>135</v>
      </c>
      <c r="F54" s="5">
        <v>3668</v>
      </c>
      <c r="G54" s="5">
        <v>166</v>
      </c>
      <c r="H54" s="5">
        <v>3502</v>
      </c>
      <c r="I54" s="5">
        <v>2321</v>
      </c>
      <c r="J54" s="5">
        <v>943</v>
      </c>
      <c r="K54" s="5">
        <v>68</v>
      </c>
      <c r="L54" s="5">
        <v>161</v>
      </c>
      <c r="M54" s="5">
        <v>6</v>
      </c>
      <c r="N54" s="5">
        <v>3</v>
      </c>
    </row>
    <row r="55" spans="1:14">
      <c r="A55" s="5">
        <v>1382</v>
      </c>
      <c r="B55" s="5">
        <v>4</v>
      </c>
      <c r="C55" s="5" t="s">
        <v>254</v>
      </c>
      <c r="D55" s="5" t="s">
        <v>255</v>
      </c>
      <c r="E55" s="5">
        <v>49</v>
      </c>
      <c r="F55" s="5">
        <v>1052</v>
      </c>
      <c r="G55" s="5">
        <v>10</v>
      </c>
      <c r="H55" s="5">
        <v>1042</v>
      </c>
      <c r="I55" s="5">
        <v>728</v>
      </c>
      <c r="J55" s="5">
        <v>292</v>
      </c>
      <c r="K55" s="5">
        <v>6</v>
      </c>
      <c r="L55" s="5">
        <v>15</v>
      </c>
      <c r="M55" s="5">
        <v>1</v>
      </c>
      <c r="N55" s="5">
        <v>0</v>
      </c>
    </row>
    <row r="56" spans="1:14">
      <c r="A56" s="5">
        <v>1382</v>
      </c>
      <c r="B56" s="5">
        <v>3</v>
      </c>
      <c r="C56" s="5" t="s">
        <v>256</v>
      </c>
      <c r="D56" s="5" t="s">
        <v>257</v>
      </c>
      <c r="E56" s="5">
        <v>247</v>
      </c>
      <c r="F56" s="5">
        <v>7726</v>
      </c>
      <c r="G56" s="5">
        <v>305</v>
      </c>
      <c r="H56" s="5">
        <v>7421</v>
      </c>
      <c r="I56" s="5">
        <v>4879</v>
      </c>
      <c r="J56" s="5">
        <v>2140</v>
      </c>
      <c r="K56" s="5">
        <v>156</v>
      </c>
      <c r="L56" s="5">
        <v>231</v>
      </c>
      <c r="M56" s="5">
        <v>12</v>
      </c>
      <c r="N56" s="5">
        <v>3</v>
      </c>
    </row>
    <row r="57" spans="1:14">
      <c r="A57" s="5">
        <v>1382</v>
      </c>
      <c r="B57" s="5">
        <v>4</v>
      </c>
      <c r="C57" s="5" t="s">
        <v>258</v>
      </c>
      <c r="D57" s="5" t="s">
        <v>257</v>
      </c>
      <c r="E57" s="5">
        <v>247</v>
      </c>
      <c r="F57" s="5">
        <v>7726</v>
      </c>
      <c r="G57" s="5">
        <v>305</v>
      </c>
      <c r="H57" s="5">
        <v>7421</v>
      </c>
      <c r="I57" s="5">
        <v>4879</v>
      </c>
      <c r="J57" s="5">
        <v>2140</v>
      </c>
      <c r="K57" s="5">
        <v>156</v>
      </c>
      <c r="L57" s="5">
        <v>231</v>
      </c>
      <c r="M57" s="5">
        <v>12</v>
      </c>
      <c r="N57" s="5">
        <v>3</v>
      </c>
    </row>
    <row r="58" spans="1:14">
      <c r="A58" s="5">
        <v>1382</v>
      </c>
      <c r="B58" s="5">
        <v>2</v>
      </c>
      <c r="C58" s="5" t="s">
        <v>259</v>
      </c>
      <c r="D58" s="5" t="s">
        <v>260</v>
      </c>
      <c r="E58" s="5">
        <v>300</v>
      </c>
      <c r="F58" s="5">
        <v>11840</v>
      </c>
      <c r="G58" s="5">
        <v>585</v>
      </c>
      <c r="H58" s="5">
        <v>11255</v>
      </c>
      <c r="I58" s="5">
        <v>7405</v>
      </c>
      <c r="J58" s="5">
        <v>2907</v>
      </c>
      <c r="K58" s="5">
        <v>334</v>
      </c>
      <c r="L58" s="5">
        <v>575</v>
      </c>
      <c r="M58" s="5">
        <v>33</v>
      </c>
      <c r="N58" s="5">
        <v>1</v>
      </c>
    </row>
    <row r="59" spans="1:14">
      <c r="A59" s="5">
        <v>1382</v>
      </c>
      <c r="B59" s="5">
        <v>3</v>
      </c>
      <c r="C59" s="5" t="s">
        <v>261</v>
      </c>
      <c r="D59" s="5" t="s">
        <v>262</v>
      </c>
      <c r="E59" s="5">
        <v>50</v>
      </c>
      <c r="F59" s="5">
        <v>1794</v>
      </c>
      <c r="G59" s="5">
        <v>103</v>
      </c>
      <c r="H59" s="5">
        <v>1691</v>
      </c>
      <c r="I59" s="5">
        <v>1253</v>
      </c>
      <c r="J59" s="5">
        <v>340</v>
      </c>
      <c r="K59" s="5">
        <v>28</v>
      </c>
      <c r="L59" s="5">
        <v>63</v>
      </c>
      <c r="M59" s="5">
        <v>6</v>
      </c>
      <c r="N59" s="5">
        <v>1</v>
      </c>
    </row>
    <row r="60" spans="1:14">
      <c r="A60" s="5">
        <v>1382</v>
      </c>
      <c r="B60" s="5">
        <v>4</v>
      </c>
      <c r="C60" s="5" t="s">
        <v>263</v>
      </c>
      <c r="D60" s="5" t="s">
        <v>262</v>
      </c>
      <c r="E60" s="5">
        <v>50</v>
      </c>
      <c r="F60" s="5">
        <v>1794</v>
      </c>
      <c r="G60" s="5">
        <v>103</v>
      </c>
      <c r="H60" s="5">
        <v>1691</v>
      </c>
      <c r="I60" s="5">
        <v>1253</v>
      </c>
      <c r="J60" s="5">
        <v>340</v>
      </c>
      <c r="K60" s="5">
        <v>28</v>
      </c>
      <c r="L60" s="5">
        <v>63</v>
      </c>
      <c r="M60" s="5">
        <v>6</v>
      </c>
      <c r="N60" s="5">
        <v>1</v>
      </c>
    </row>
    <row r="61" spans="1:14">
      <c r="A61" s="5">
        <v>1382</v>
      </c>
      <c r="B61" s="5">
        <v>3</v>
      </c>
      <c r="C61" s="5" t="s">
        <v>264</v>
      </c>
      <c r="D61" s="5" t="s">
        <v>265</v>
      </c>
      <c r="E61" s="5">
        <v>250</v>
      </c>
      <c r="F61" s="5">
        <v>10046</v>
      </c>
      <c r="G61" s="5">
        <v>482</v>
      </c>
      <c r="H61" s="5">
        <v>9564</v>
      </c>
      <c r="I61" s="5">
        <v>6152</v>
      </c>
      <c r="J61" s="5">
        <v>2567</v>
      </c>
      <c r="K61" s="5">
        <v>306</v>
      </c>
      <c r="L61" s="5">
        <v>512</v>
      </c>
      <c r="M61" s="5">
        <v>27</v>
      </c>
      <c r="N61" s="5">
        <v>0</v>
      </c>
    </row>
    <row r="62" spans="1:14">
      <c r="A62" s="5">
        <v>1382</v>
      </c>
      <c r="B62" s="5">
        <v>4</v>
      </c>
      <c r="C62" s="5" t="s">
        <v>266</v>
      </c>
      <c r="D62" s="5" t="s">
        <v>267</v>
      </c>
      <c r="E62" s="5">
        <v>90</v>
      </c>
      <c r="F62" s="5">
        <v>6422</v>
      </c>
      <c r="G62" s="5">
        <v>328</v>
      </c>
      <c r="H62" s="5">
        <v>6094</v>
      </c>
      <c r="I62" s="5">
        <v>3763</v>
      </c>
      <c r="J62" s="5">
        <v>1661</v>
      </c>
      <c r="K62" s="5">
        <v>243</v>
      </c>
      <c r="L62" s="5">
        <v>403</v>
      </c>
      <c r="M62" s="5">
        <v>24</v>
      </c>
      <c r="N62" s="5">
        <v>0</v>
      </c>
    </row>
    <row r="63" spans="1:14">
      <c r="A63" s="5">
        <v>1382</v>
      </c>
      <c r="B63" s="5">
        <v>4</v>
      </c>
      <c r="C63" s="5" t="s">
        <v>268</v>
      </c>
      <c r="D63" s="5" t="s">
        <v>269</v>
      </c>
      <c r="E63" s="5">
        <v>54</v>
      </c>
      <c r="F63" s="5">
        <v>1305</v>
      </c>
      <c r="G63" s="5">
        <v>55</v>
      </c>
      <c r="H63" s="5">
        <v>1250</v>
      </c>
      <c r="I63" s="5">
        <v>791</v>
      </c>
      <c r="J63" s="5">
        <v>378</v>
      </c>
      <c r="K63" s="5">
        <v>28</v>
      </c>
      <c r="L63" s="5">
        <v>53</v>
      </c>
      <c r="M63" s="5">
        <v>0</v>
      </c>
      <c r="N63" s="5">
        <v>0</v>
      </c>
    </row>
    <row r="64" spans="1:14">
      <c r="A64" s="5">
        <v>1382</v>
      </c>
      <c r="B64" s="5">
        <v>4</v>
      </c>
      <c r="C64" s="5" t="s">
        <v>270</v>
      </c>
      <c r="D64" s="5" t="s">
        <v>271</v>
      </c>
      <c r="E64" s="5">
        <v>93</v>
      </c>
      <c r="F64" s="5">
        <v>2062</v>
      </c>
      <c r="G64" s="5">
        <v>89</v>
      </c>
      <c r="H64" s="5">
        <v>1973</v>
      </c>
      <c r="I64" s="5">
        <v>1461</v>
      </c>
      <c r="J64" s="5">
        <v>437</v>
      </c>
      <c r="K64" s="5">
        <v>29</v>
      </c>
      <c r="L64" s="5">
        <v>43</v>
      </c>
      <c r="M64" s="5">
        <v>3</v>
      </c>
      <c r="N64" s="5">
        <v>0</v>
      </c>
    </row>
    <row r="65" spans="1:14">
      <c r="A65" s="5">
        <v>1382</v>
      </c>
      <c r="B65" s="5">
        <v>4</v>
      </c>
      <c r="C65" s="5" t="s">
        <v>272</v>
      </c>
      <c r="D65" s="5" t="s">
        <v>273</v>
      </c>
      <c r="E65" s="5">
        <v>13</v>
      </c>
      <c r="F65" s="5">
        <v>257</v>
      </c>
      <c r="G65" s="5">
        <v>10</v>
      </c>
      <c r="H65" s="5">
        <v>247</v>
      </c>
      <c r="I65" s="5">
        <v>137</v>
      </c>
      <c r="J65" s="5">
        <v>91</v>
      </c>
      <c r="K65" s="5">
        <v>6</v>
      </c>
      <c r="L65" s="5">
        <v>13</v>
      </c>
      <c r="M65" s="5">
        <v>0</v>
      </c>
      <c r="N65" s="5">
        <v>0</v>
      </c>
    </row>
    <row r="66" spans="1:14">
      <c r="A66" s="5">
        <v>1382</v>
      </c>
      <c r="B66" s="5">
        <v>2</v>
      </c>
      <c r="C66" s="5" t="s">
        <v>274</v>
      </c>
      <c r="D66" s="5" t="s">
        <v>275</v>
      </c>
      <c r="E66" s="5">
        <v>440</v>
      </c>
      <c r="F66" s="5">
        <v>23133</v>
      </c>
      <c r="G66" s="5">
        <v>530</v>
      </c>
      <c r="H66" s="5">
        <v>22603</v>
      </c>
      <c r="I66" s="5">
        <v>12523</v>
      </c>
      <c r="J66" s="5">
        <v>7473</v>
      </c>
      <c r="K66" s="5">
        <v>804</v>
      </c>
      <c r="L66" s="5">
        <v>1678</v>
      </c>
      <c r="M66" s="5">
        <v>107</v>
      </c>
      <c r="N66" s="5">
        <v>18</v>
      </c>
    </row>
    <row r="67" spans="1:14">
      <c r="A67" s="5">
        <v>1382</v>
      </c>
      <c r="B67" s="5">
        <v>3</v>
      </c>
      <c r="C67" s="5" t="s">
        <v>276</v>
      </c>
      <c r="D67" s="5" t="s">
        <v>275</v>
      </c>
      <c r="E67" s="5">
        <v>440</v>
      </c>
      <c r="F67" s="5">
        <v>23133</v>
      </c>
      <c r="G67" s="5">
        <v>530</v>
      </c>
      <c r="H67" s="5">
        <v>22603</v>
      </c>
      <c r="I67" s="5">
        <v>12523</v>
      </c>
      <c r="J67" s="5">
        <v>7473</v>
      </c>
      <c r="K67" s="5">
        <v>804</v>
      </c>
      <c r="L67" s="5">
        <v>1678</v>
      </c>
      <c r="M67" s="5">
        <v>107</v>
      </c>
      <c r="N67" s="5">
        <v>18</v>
      </c>
    </row>
    <row r="68" spans="1:14">
      <c r="A68" s="5">
        <v>1382</v>
      </c>
      <c r="B68" s="5">
        <v>4</v>
      </c>
      <c r="C68" s="5" t="s">
        <v>277</v>
      </c>
      <c r="D68" s="5" t="s">
        <v>278</v>
      </c>
      <c r="E68" s="5">
        <v>129</v>
      </c>
      <c r="F68" s="5">
        <v>10986</v>
      </c>
      <c r="G68" s="5">
        <v>239</v>
      </c>
      <c r="H68" s="5">
        <v>10747</v>
      </c>
      <c r="I68" s="5">
        <v>6030</v>
      </c>
      <c r="J68" s="5">
        <v>3334</v>
      </c>
      <c r="K68" s="5">
        <v>430</v>
      </c>
      <c r="L68" s="5">
        <v>889</v>
      </c>
      <c r="M68" s="5">
        <v>60</v>
      </c>
      <c r="N68" s="5">
        <v>4</v>
      </c>
    </row>
    <row r="69" spans="1:14">
      <c r="A69" s="5">
        <v>1382</v>
      </c>
      <c r="B69" s="5">
        <v>4</v>
      </c>
      <c r="C69" s="5" t="s">
        <v>279</v>
      </c>
      <c r="D69" s="5" t="s">
        <v>280</v>
      </c>
      <c r="E69" s="5">
        <v>172</v>
      </c>
      <c r="F69" s="5">
        <v>6701</v>
      </c>
      <c r="G69" s="5">
        <v>219</v>
      </c>
      <c r="H69" s="5">
        <v>6482</v>
      </c>
      <c r="I69" s="5">
        <v>3684</v>
      </c>
      <c r="J69" s="5">
        <v>2158</v>
      </c>
      <c r="K69" s="5">
        <v>200</v>
      </c>
      <c r="L69" s="5">
        <v>408</v>
      </c>
      <c r="M69" s="5">
        <v>26</v>
      </c>
      <c r="N69" s="5">
        <v>6</v>
      </c>
    </row>
    <row r="70" spans="1:14">
      <c r="A70" s="5">
        <v>1382</v>
      </c>
      <c r="B70" s="5">
        <v>4</v>
      </c>
      <c r="C70" s="5" t="s">
        <v>281</v>
      </c>
      <c r="D70" s="5" t="s">
        <v>282</v>
      </c>
      <c r="E70" s="5">
        <v>139</v>
      </c>
      <c r="F70" s="5">
        <v>5446</v>
      </c>
      <c r="G70" s="5">
        <v>72</v>
      </c>
      <c r="H70" s="5">
        <v>5374</v>
      </c>
      <c r="I70" s="5">
        <v>2809</v>
      </c>
      <c r="J70" s="5">
        <v>1981</v>
      </c>
      <c r="K70" s="5">
        <v>174</v>
      </c>
      <c r="L70" s="5">
        <v>381</v>
      </c>
      <c r="M70" s="5">
        <v>21</v>
      </c>
      <c r="N70" s="5">
        <v>8</v>
      </c>
    </row>
    <row r="71" spans="1:14">
      <c r="A71" s="5">
        <v>1382</v>
      </c>
      <c r="B71" s="5">
        <v>2</v>
      </c>
      <c r="C71" s="5" t="s">
        <v>283</v>
      </c>
      <c r="D71" s="5" t="s">
        <v>284</v>
      </c>
      <c r="E71" s="5">
        <v>481</v>
      </c>
      <c r="F71" s="5">
        <v>14895</v>
      </c>
      <c r="G71" s="5">
        <v>152</v>
      </c>
      <c r="H71" s="5">
        <v>14743</v>
      </c>
      <c r="I71" s="5">
        <v>7042</v>
      </c>
      <c r="J71" s="5">
        <v>5925</v>
      </c>
      <c r="K71" s="5">
        <v>654</v>
      </c>
      <c r="L71" s="5">
        <v>1003</v>
      </c>
      <c r="M71" s="5">
        <v>93</v>
      </c>
      <c r="N71" s="5">
        <v>26</v>
      </c>
    </row>
    <row r="72" spans="1:14">
      <c r="A72" s="5">
        <v>1382</v>
      </c>
      <c r="B72" s="5">
        <v>7</v>
      </c>
      <c r="C72" s="5" t="s">
        <v>285</v>
      </c>
      <c r="D72" s="5" t="s">
        <v>286</v>
      </c>
      <c r="E72" s="5">
        <v>481</v>
      </c>
      <c r="F72" s="5">
        <v>14895</v>
      </c>
      <c r="G72" s="5">
        <v>152</v>
      </c>
      <c r="H72" s="5">
        <v>14743</v>
      </c>
      <c r="I72" s="5">
        <v>7042</v>
      </c>
      <c r="J72" s="5">
        <v>5925</v>
      </c>
      <c r="K72" s="5">
        <v>654</v>
      </c>
      <c r="L72" s="5">
        <v>1003</v>
      </c>
      <c r="M72" s="5">
        <v>93</v>
      </c>
      <c r="N72" s="5">
        <v>26</v>
      </c>
    </row>
    <row r="73" spans="1:14">
      <c r="A73" s="5">
        <v>1382</v>
      </c>
      <c r="B73" s="5">
        <v>4</v>
      </c>
      <c r="C73" s="5" t="s">
        <v>287</v>
      </c>
      <c r="D73" s="5" t="s">
        <v>288</v>
      </c>
      <c r="E73" s="5">
        <v>355</v>
      </c>
      <c r="F73" s="5">
        <v>12747</v>
      </c>
      <c r="G73" s="5">
        <v>141</v>
      </c>
      <c r="H73" s="5">
        <v>12606</v>
      </c>
      <c r="I73" s="5">
        <v>5922</v>
      </c>
      <c r="J73" s="5">
        <v>4997</v>
      </c>
      <c r="K73" s="5">
        <v>630</v>
      </c>
      <c r="L73" s="5">
        <v>942</v>
      </c>
      <c r="M73" s="5">
        <v>89</v>
      </c>
      <c r="N73" s="5">
        <v>26</v>
      </c>
    </row>
    <row r="74" spans="1:14">
      <c r="A74" s="5">
        <v>1382</v>
      </c>
      <c r="B74" s="5">
        <v>9</v>
      </c>
      <c r="C74" s="5" t="s">
        <v>289</v>
      </c>
      <c r="D74" s="5" t="s">
        <v>290</v>
      </c>
      <c r="E74" s="5">
        <v>126</v>
      </c>
      <c r="F74" s="5">
        <v>2148</v>
      </c>
      <c r="G74" s="5">
        <v>11</v>
      </c>
      <c r="H74" s="5">
        <v>2137</v>
      </c>
      <c r="I74" s="5">
        <v>1120</v>
      </c>
      <c r="J74" s="5">
        <v>928</v>
      </c>
      <c r="K74" s="5">
        <v>24</v>
      </c>
      <c r="L74" s="5">
        <v>61</v>
      </c>
      <c r="M74" s="5">
        <v>4</v>
      </c>
      <c r="N74" s="5">
        <v>0</v>
      </c>
    </row>
    <row r="75" spans="1:14">
      <c r="A75" s="5">
        <v>1382</v>
      </c>
      <c r="B75" s="5">
        <v>2</v>
      </c>
      <c r="C75" s="5" t="s">
        <v>291</v>
      </c>
      <c r="D75" s="5" t="s">
        <v>292</v>
      </c>
      <c r="E75" s="5">
        <v>163</v>
      </c>
      <c r="F75" s="5">
        <v>18545</v>
      </c>
      <c r="G75" s="5">
        <v>169</v>
      </c>
      <c r="H75" s="5">
        <v>18376</v>
      </c>
      <c r="I75" s="5">
        <v>7523</v>
      </c>
      <c r="J75" s="5">
        <v>6592</v>
      </c>
      <c r="K75" s="5">
        <v>1672</v>
      </c>
      <c r="L75" s="5">
        <v>2273</v>
      </c>
      <c r="M75" s="5">
        <v>262</v>
      </c>
      <c r="N75" s="5">
        <v>54</v>
      </c>
    </row>
    <row r="76" spans="1:14">
      <c r="A76" s="5">
        <v>1382</v>
      </c>
      <c r="B76" s="5">
        <v>3</v>
      </c>
      <c r="C76" s="5" t="s">
        <v>293</v>
      </c>
      <c r="D76" s="5" t="s">
        <v>294</v>
      </c>
      <c r="E76" s="5">
        <v>13</v>
      </c>
      <c r="F76" s="5">
        <v>467</v>
      </c>
      <c r="G76" s="5">
        <v>35</v>
      </c>
      <c r="H76" s="5">
        <v>432</v>
      </c>
      <c r="I76" s="5">
        <v>241</v>
      </c>
      <c r="J76" s="5">
        <v>142</v>
      </c>
      <c r="K76" s="5">
        <v>20</v>
      </c>
      <c r="L76" s="5">
        <v>27</v>
      </c>
      <c r="M76" s="5">
        <v>0</v>
      </c>
      <c r="N76" s="5">
        <v>2</v>
      </c>
    </row>
    <row r="77" spans="1:14">
      <c r="A77" s="5">
        <v>1382</v>
      </c>
      <c r="B77" s="5">
        <v>4</v>
      </c>
      <c r="C77" s="5" t="s">
        <v>295</v>
      </c>
      <c r="D77" s="5" t="s">
        <v>296</v>
      </c>
      <c r="E77" s="5">
        <v>13</v>
      </c>
      <c r="F77" s="5">
        <v>467</v>
      </c>
      <c r="G77" s="5">
        <v>35</v>
      </c>
      <c r="H77" s="5">
        <v>432</v>
      </c>
      <c r="I77" s="5">
        <v>241</v>
      </c>
      <c r="J77" s="5">
        <v>142</v>
      </c>
      <c r="K77" s="5">
        <v>20</v>
      </c>
      <c r="L77" s="5">
        <v>27</v>
      </c>
      <c r="M77" s="5">
        <v>0</v>
      </c>
      <c r="N77" s="5">
        <v>2</v>
      </c>
    </row>
    <row r="78" spans="1:14">
      <c r="A78" s="5">
        <v>1382</v>
      </c>
      <c r="B78" s="5">
        <v>3</v>
      </c>
      <c r="C78" s="5" t="s">
        <v>297</v>
      </c>
      <c r="D78" s="5" t="s">
        <v>298</v>
      </c>
      <c r="E78" s="5">
        <v>150</v>
      </c>
      <c r="F78" s="5">
        <v>18078</v>
      </c>
      <c r="G78" s="5">
        <v>134</v>
      </c>
      <c r="H78" s="5">
        <v>17944</v>
      </c>
      <c r="I78" s="5">
        <v>7282</v>
      </c>
      <c r="J78" s="5">
        <v>6450</v>
      </c>
      <c r="K78" s="5">
        <v>1652</v>
      </c>
      <c r="L78" s="5">
        <v>2246</v>
      </c>
      <c r="M78" s="5">
        <v>262</v>
      </c>
      <c r="N78" s="5">
        <v>52</v>
      </c>
    </row>
    <row r="79" spans="1:14">
      <c r="A79" s="5">
        <v>1382</v>
      </c>
      <c r="B79" s="5">
        <v>4</v>
      </c>
      <c r="C79" s="5" t="s">
        <v>299</v>
      </c>
      <c r="D79" s="5" t="s">
        <v>298</v>
      </c>
      <c r="E79" s="5">
        <v>150</v>
      </c>
      <c r="F79" s="5">
        <v>18078</v>
      </c>
      <c r="G79" s="5">
        <v>134</v>
      </c>
      <c r="H79" s="5">
        <v>17944</v>
      </c>
      <c r="I79" s="5">
        <v>7282</v>
      </c>
      <c r="J79" s="5">
        <v>6450</v>
      </c>
      <c r="K79" s="5">
        <v>1652</v>
      </c>
      <c r="L79" s="5">
        <v>2246</v>
      </c>
      <c r="M79" s="5">
        <v>262</v>
      </c>
      <c r="N79" s="5">
        <v>52</v>
      </c>
    </row>
    <row r="80" spans="1:14">
      <c r="A80" s="5">
        <v>1382</v>
      </c>
      <c r="B80" s="5">
        <v>2</v>
      </c>
      <c r="C80" s="5" t="s">
        <v>300</v>
      </c>
      <c r="D80" s="5" t="s">
        <v>301</v>
      </c>
      <c r="E80" s="5">
        <v>1139</v>
      </c>
      <c r="F80" s="5">
        <v>65736</v>
      </c>
      <c r="G80" s="5">
        <v>945</v>
      </c>
      <c r="H80" s="5">
        <v>64791</v>
      </c>
      <c r="I80" s="5">
        <v>28942</v>
      </c>
      <c r="J80" s="5">
        <v>21809</v>
      </c>
      <c r="K80" s="5">
        <v>4210</v>
      </c>
      <c r="L80" s="5">
        <v>8870</v>
      </c>
      <c r="M80" s="5">
        <v>774</v>
      </c>
      <c r="N80" s="5">
        <v>186</v>
      </c>
    </row>
    <row r="81" spans="1:14">
      <c r="A81" s="5">
        <v>1382</v>
      </c>
      <c r="B81" s="5">
        <v>3</v>
      </c>
      <c r="C81" s="5" t="s">
        <v>302</v>
      </c>
      <c r="D81" s="5" t="s">
        <v>303</v>
      </c>
      <c r="E81" s="5">
        <v>542</v>
      </c>
      <c r="F81" s="5">
        <v>29683</v>
      </c>
      <c r="G81" s="5">
        <v>274</v>
      </c>
      <c r="H81" s="5">
        <v>29409</v>
      </c>
      <c r="I81" s="5">
        <v>11979</v>
      </c>
      <c r="J81" s="5">
        <v>10065</v>
      </c>
      <c r="K81" s="5">
        <v>2264</v>
      </c>
      <c r="L81" s="5">
        <v>4675</v>
      </c>
      <c r="M81" s="5">
        <v>369</v>
      </c>
      <c r="N81" s="5">
        <v>57</v>
      </c>
    </row>
    <row r="82" spans="1:14">
      <c r="A82" s="5">
        <v>1382</v>
      </c>
      <c r="B82" s="5">
        <v>4</v>
      </c>
      <c r="C82" s="5" t="s">
        <v>304</v>
      </c>
      <c r="D82" s="5" t="s">
        <v>305</v>
      </c>
      <c r="E82" s="5">
        <v>277</v>
      </c>
      <c r="F82" s="5">
        <v>11175</v>
      </c>
      <c r="G82" s="5">
        <v>131</v>
      </c>
      <c r="H82" s="5">
        <v>11044</v>
      </c>
      <c r="I82" s="5">
        <v>4753</v>
      </c>
      <c r="J82" s="5">
        <v>3974</v>
      </c>
      <c r="K82" s="5">
        <v>683</v>
      </c>
      <c r="L82" s="5">
        <v>1494</v>
      </c>
      <c r="M82" s="5">
        <v>114</v>
      </c>
      <c r="N82" s="5">
        <v>26</v>
      </c>
    </row>
    <row r="83" spans="1:14">
      <c r="A83" s="5">
        <v>1382</v>
      </c>
      <c r="B83" s="5">
        <v>4</v>
      </c>
      <c r="C83" s="5" t="s">
        <v>306</v>
      </c>
      <c r="D83" s="5" t="s">
        <v>307</v>
      </c>
      <c r="E83" s="5">
        <v>150</v>
      </c>
      <c r="F83" s="5">
        <v>7911</v>
      </c>
      <c r="G83" s="5">
        <v>59</v>
      </c>
      <c r="H83" s="5">
        <v>7852</v>
      </c>
      <c r="I83" s="5">
        <v>3635</v>
      </c>
      <c r="J83" s="5">
        <v>2627</v>
      </c>
      <c r="K83" s="5">
        <v>407</v>
      </c>
      <c r="L83" s="5">
        <v>1104</v>
      </c>
      <c r="M83" s="5">
        <v>69</v>
      </c>
      <c r="N83" s="5">
        <v>10</v>
      </c>
    </row>
    <row r="84" spans="1:14">
      <c r="A84" s="5">
        <v>1382</v>
      </c>
      <c r="B84" s="5">
        <v>4</v>
      </c>
      <c r="C84" s="5" t="s">
        <v>308</v>
      </c>
      <c r="D84" s="5" t="s">
        <v>309</v>
      </c>
      <c r="E84" s="5">
        <v>115</v>
      </c>
      <c r="F84" s="5">
        <v>10597</v>
      </c>
      <c r="G84" s="5">
        <v>84</v>
      </c>
      <c r="H84" s="5">
        <v>10513</v>
      </c>
      <c r="I84" s="5">
        <v>3591</v>
      </c>
      <c r="J84" s="5">
        <v>3464</v>
      </c>
      <c r="K84" s="5">
        <v>1174</v>
      </c>
      <c r="L84" s="5">
        <v>2077</v>
      </c>
      <c r="M84" s="5">
        <v>186</v>
      </c>
      <c r="N84" s="5">
        <v>21</v>
      </c>
    </row>
    <row r="85" spans="1:14">
      <c r="A85" s="5">
        <v>1382</v>
      </c>
      <c r="B85" s="5">
        <v>3</v>
      </c>
      <c r="C85" s="5" t="s">
        <v>310</v>
      </c>
      <c r="D85" s="5" t="s">
        <v>311</v>
      </c>
      <c r="E85" s="5">
        <v>569</v>
      </c>
      <c r="F85" s="5">
        <v>31795</v>
      </c>
      <c r="G85" s="5">
        <v>654</v>
      </c>
      <c r="H85" s="5">
        <v>31141</v>
      </c>
      <c r="I85" s="5">
        <v>15333</v>
      </c>
      <c r="J85" s="5">
        <v>10092</v>
      </c>
      <c r="K85" s="5">
        <v>1658</v>
      </c>
      <c r="L85" s="5">
        <v>3598</v>
      </c>
      <c r="M85" s="5">
        <v>340</v>
      </c>
      <c r="N85" s="5">
        <v>120</v>
      </c>
    </row>
    <row r="86" spans="1:14">
      <c r="A86" s="5">
        <v>1382</v>
      </c>
      <c r="B86" s="5">
        <v>4</v>
      </c>
      <c r="C86" s="5" t="s">
        <v>312</v>
      </c>
      <c r="D86" s="5" t="s">
        <v>313</v>
      </c>
      <c r="E86" s="5">
        <v>24</v>
      </c>
      <c r="F86" s="5">
        <v>1561</v>
      </c>
      <c r="G86" s="5">
        <v>37</v>
      </c>
      <c r="H86" s="5">
        <v>1524</v>
      </c>
      <c r="I86" s="5">
        <v>706</v>
      </c>
      <c r="J86" s="5">
        <v>543</v>
      </c>
      <c r="K86" s="5">
        <v>78</v>
      </c>
      <c r="L86" s="5">
        <v>170</v>
      </c>
      <c r="M86" s="5">
        <v>15</v>
      </c>
      <c r="N86" s="5">
        <v>12</v>
      </c>
    </row>
    <row r="87" spans="1:14">
      <c r="A87" s="5">
        <v>1382</v>
      </c>
      <c r="B87" s="5">
        <v>4</v>
      </c>
      <c r="C87" s="5" t="s">
        <v>314</v>
      </c>
      <c r="D87" s="5" t="s">
        <v>315</v>
      </c>
      <c r="E87" s="5">
        <v>257</v>
      </c>
      <c r="F87" s="5">
        <v>9616</v>
      </c>
      <c r="G87" s="5">
        <v>196</v>
      </c>
      <c r="H87" s="5">
        <v>9420</v>
      </c>
      <c r="I87" s="5">
        <v>4374</v>
      </c>
      <c r="J87" s="5">
        <v>3176</v>
      </c>
      <c r="K87" s="5">
        <v>543</v>
      </c>
      <c r="L87" s="5">
        <v>1206</v>
      </c>
      <c r="M87" s="5">
        <v>103</v>
      </c>
      <c r="N87" s="5">
        <v>18</v>
      </c>
    </row>
    <row r="88" spans="1:14">
      <c r="A88" s="5">
        <v>1382</v>
      </c>
      <c r="B88" s="5">
        <v>4</v>
      </c>
      <c r="C88" s="5" t="s">
        <v>316</v>
      </c>
      <c r="D88" s="5" t="s">
        <v>317</v>
      </c>
      <c r="E88" s="5">
        <v>176</v>
      </c>
      <c r="F88" s="5">
        <v>14034</v>
      </c>
      <c r="G88" s="5">
        <v>224</v>
      </c>
      <c r="H88" s="5">
        <v>13810</v>
      </c>
      <c r="I88" s="5">
        <v>7099</v>
      </c>
      <c r="J88" s="5">
        <v>4336</v>
      </c>
      <c r="K88" s="5">
        <v>627</v>
      </c>
      <c r="L88" s="5">
        <v>1525</v>
      </c>
      <c r="M88" s="5">
        <v>151</v>
      </c>
      <c r="N88" s="5">
        <v>72</v>
      </c>
    </row>
    <row r="89" spans="1:14">
      <c r="A89" s="5">
        <v>1382</v>
      </c>
      <c r="B89" s="5">
        <v>4</v>
      </c>
      <c r="C89" s="5" t="s">
        <v>318</v>
      </c>
      <c r="D89" s="5" t="s">
        <v>319</v>
      </c>
      <c r="E89" s="5">
        <v>112</v>
      </c>
      <c r="F89" s="5">
        <v>6584</v>
      </c>
      <c r="G89" s="5">
        <v>197</v>
      </c>
      <c r="H89" s="5">
        <v>6387</v>
      </c>
      <c r="I89" s="5">
        <v>3154</v>
      </c>
      <c r="J89" s="5">
        <v>2037</v>
      </c>
      <c r="K89" s="5">
        <v>410</v>
      </c>
      <c r="L89" s="5">
        <v>697</v>
      </c>
      <c r="M89" s="5">
        <v>71</v>
      </c>
      <c r="N89" s="5">
        <v>18</v>
      </c>
    </row>
    <row r="90" spans="1:14">
      <c r="A90" s="5">
        <v>1382</v>
      </c>
      <c r="B90" s="5">
        <v>3</v>
      </c>
      <c r="C90" s="5" t="s">
        <v>320</v>
      </c>
      <c r="D90" s="5" t="s">
        <v>321</v>
      </c>
      <c r="E90" s="5">
        <v>28</v>
      </c>
      <c r="F90" s="5">
        <v>4258</v>
      </c>
      <c r="G90" s="5">
        <v>17</v>
      </c>
      <c r="H90" s="5">
        <v>4241</v>
      </c>
      <c r="I90" s="5">
        <v>1630</v>
      </c>
      <c r="J90" s="5">
        <v>1652</v>
      </c>
      <c r="K90" s="5">
        <v>288</v>
      </c>
      <c r="L90" s="5">
        <v>597</v>
      </c>
      <c r="M90" s="5">
        <v>65</v>
      </c>
      <c r="N90" s="5">
        <v>9</v>
      </c>
    </row>
    <row r="91" spans="1:14">
      <c r="A91" s="5">
        <v>1382</v>
      </c>
      <c r="B91" s="5">
        <v>4</v>
      </c>
      <c r="C91" s="5" t="s">
        <v>322</v>
      </c>
      <c r="D91" s="5" t="s">
        <v>321</v>
      </c>
      <c r="E91" s="5">
        <v>28</v>
      </c>
      <c r="F91" s="5">
        <v>4258</v>
      </c>
      <c r="G91" s="5">
        <v>17</v>
      </c>
      <c r="H91" s="5">
        <v>4241</v>
      </c>
      <c r="I91" s="5">
        <v>1630</v>
      </c>
      <c r="J91" s="5">
        <v>1652</v>
      </c>
      <c r="K91" s="5">
        <v>288</v>
      </c>
      <c r="L91" s="5">
        <v>597</v>
      </c>
      <c r="M91" s="5">
        <v>65</v>
      </c>
      <c r="N91" s="5">
        <v>9</v>
      </c>
    </row>
    <row r="92" spans="1:14">
      <c r="A92" s="5">
        <v>1382</v>
      </c>
      <c r="B92" s="5">
        <v>2</v>
      </c>
      <c r="C92" s="5" t="s">
        <v>323</v>
      </c>
      <c r="D92" s="5" t="s">
        <v>324</v>
      </c>
      <c r="E92" s="5">
        <v>188</v>
      </c>
      <c r="F92" s="5">
        <v>20878</v>
      </c>
      <c r="G92" s="5">
        <v>166</v>
      </c>
      <c r="H92" s="5">
        <v>20712</v>
      </c>
      <c r="I92" s="5">
        <v>8382</v>
      </c>
      <c r="J92" s="5">
        <v>7482</v>
      </c>
      <c r="K92" s="5">
        <v>1263</v>
      </c>
      <c r="L92" s="5">
        <v>2598</v>
      </c>
      <c r="M92" s="5">
        <v>293</v>
      </c>
      <c r="N92" s="5">
        <v>694</v>
      </c>
    </row>
    <row r="93" spans="1:14">
      <c r="A93" s="5">
        <v>1382</v>
      </c>
      <c r="B93" s="5">
        <v>3</v>
      </c>
      <c r="C93" s="5" t="s">
        <v>325</v>
      </c>
      <c r="D93" s="5" t="s">
        <v>324</v>
      </c>
      <c r="E93" s="5">
        <v>188</v>
      </c>
      <c r="F93" s="5">
        <v>20878</v>
      </c>
      <c r="G93" s="5">
        <v>166</v>
      </c>
      <c r="H93" s="5">
        <v>20712</v>
      </c>
      <c r="I93" s="5">
        <v>8382</v>
      </c>
      <c r="J93" s="5">
        <v>7482</v>
      </c>
      <c r="K93" s="5">
        <v>1263</v>
      </c>
      <c r="L93" s="5">
        <v>2598</v>
      </c>
      <c r="M93" s="5">
        <v>293</v>
      </c>
      <c r="N93" s="5">
        <v>694</v>
      </c>
    </row>
    <row r="94" spans="1:14">
      <c r="A94" s="5">
        <v>1382</v>
      </c>
      <c r="B94" s="5">
        <v>4</v>
      </c>
      <c r="C94" s="5" t="s">
        <v>326</v>
      </c>
      <c r="D94" s="5" t="s">
        <v>324</v>
      </c>
      <c r="E94" s="5">
        <v>188</v>
      </c>
      <c r="F94" s="5">
        <v>20878</v>
      </c>
      <c r="G94" s="5">
        <v>166</v>
      </c>
      <c r="H94" s="5">
        <v>20712</v>
      </c>
      <c r="I94" s="5">
        <v>8382</v>
      </c>
      <c r="J94" s="5">
        <v>7482</v>
      </c>
      <c r="K94" s="5">
        <v>1263</v>
      </c>
      <c r="L94" s="5">
        <v>2598</v>
      </c>
      <c r="M94" s="5">
        <v>293</v>
      </c>
      <c r="N94" s="5">
        <v>694</v>
      </c>
    </row>
    <row r="95" spans="1:14">
      <c r="A95" s="5">
        <v>1382</v>
      </c>
      <c r="B95" s="5">
        <v>2</v>
      </c>
      <c r="C95" s="5" t="s">
        <v>327</v>
      </c>
      <c r="D95" s="5" t="s">
        <v>328</v>
      </c>
      <c r="E95" s="5">
        <v>1244</v>
      </c>
      <c r="F95" s="5">
        <v>64010</v>
      </c>
      <c r="G95" s="5">
        <v>1105</v>
      </c>
      <c r="H95" s="5">
        <v>62905</v>
      </c>
      <c r="I95" s="5">
        <v>28197</v>
      </c>
      <c r="J95" s="5">
        <v>26363</v>
      </c>
      <c r="K95" s="5">
        <v>3324</v>
      </c>
      <c r="L95" s="5">
        <v>4661</v>
      </c>
      <c r="M95" s="5">
        <v>325</v>
      </c>
      <c r="N95" s="5">
        <v>35</v>
      </c>
    </row>
    <row r="96" spans="1:14">
      <c r="A96" s="5">
        <v>1382</v>
      </c>
      <c r="B96" s="5">
        <v>3</v>
      </c>
      <c r="C96" s="5" t="s">
        <v>329</v>
      </c>
      <c r="D96" s="5" t="s">
        <v>330</v>
      </c>
      <c r="E96" s="5">
        <v>191</v>
      </c>
      <c r="F96" s="5">
        <v>21460</v>
      </c>
      <c r="G96" s="5">
        <v>321</v>
      </c>
      <c r="H96" s="5">
        <v>21139</v>
      </c>
      <c r="I96" s="5">
        <v>8201</v>
      </c>
      <c r="J96" s="5">
        <v>9675</v>
      </c>
      <c r="K96" s="5">
        <v>1426</v>
      </c>
      <c r="L96" s="5">
        <v>1680</v>
      </c>
      <c r="M96" s="5">
        <v>144</v>
      </c>
      <c r="N96" s="5">
        <v>13</v>
      </c>
    </row>
    <row r="97" spans="1:14">
      <c r="A97" s="5">
        <v>1382</v>
      </c>
      <c r="B97" s="5">
        <v>4</v>
      </c>
      <c r="C97" s="5" t="s">
        <v>331</v>
      </c>
      <c r="D97" s="5" t="s">
        <v>332</v>
      </c>
      <c r="E97" s="5">
        <v>52</v>
      </c>
      <c r="F97" s="5">
        <v>13054</v>
      </c>
      <c r="G97" s="5">
        <v>135</v>
      </c>
      <c r="H97" s="5">
        <v>12919</v>
      </c>
      <c r="I97" s="5">
        <v>5058</v>
      </c>
      <c r="J97" s="5">
        <v>5834</v>
      </c>
      <c r="K97" s="5">
        <v>991</v>
      </c>
      <c r="L97" s="5">
        <v>959</v>
      </c>
      <c r="M97" s="5">
        <v>70</v>
      </c>
      <c r="N97" s="5">
        <v>7</v>
      </c>
    </row>
    <row r="98" spans="1:14">
      <c r="A98" s="5">
        <v>1382</v>
      </c>
      <c r="B98" s="5">
        <v>4</v>
      </c>
      <c r="C98" s="5" t="s">
        <v>333</v>
      </c>
      <c r="D98" s="5" t="s">
        <v>334</v>
      </c>
      <c r="E98" s="5">
        <v>139</v>
      </c>
      <c r="F98" s="5">
        <v>8406</v>
      </c>
      <c r="G98" s="5">
        <v>186</v>
      </c>
      <c r="H98" s="5">
        <v>8220</v>
      </c>
      <c r="I98" s="5">
        <v>3143</v>
      </c>
      <c r="J98" s="5">
        <v>3841</v>
      </c>
      <c r="K98" s="5">
        <v>435</v>
      </c>
      <c r="L98" s="5">
        <v>721</v>
      </c>
      <c r="M98" s="5">
        <v>74</v>
      </c>
      <c r="N98" s="5">
        <v>6</v>
      </c>
    </row>
    <row r="99" spans="1:14">
      <c r="A99" s="5">
        <v>1382</v>
      </c>
      <c r="B99" s="5">
        <v>3</v>
      </c>
      <c r="C99" s="5" t="s">
        <v>335</v>
      </c>
      <c r="D99" s="5" t="s">
        <v>336</v>
      </c>
      <c r="E99" s="5">
        <v>1053</v>
      </c>
      <c r="F99" s="5">
        <v>42550</v>
      </c>
      <c r="G99" s="5">
        <v>784</v>
      </c>
      <c r="H99" s="5">
        <v>41766</v>
      </c>
      <c r="I99" s="5">
        <v>19996</v>
      </c>
      <c r="J99" s="5">
        <v>16688</v>
      </c>
      <c r="K99" s="5">
        <v>1898</v>
      </c>
      <c r="L99" s="5">
        <v>2981</v>
      </c>
      <c r="M99" s="5">
        <v>181</v>
      </c>
      <c r="N99" s="5">
        <v>22</v>
      </c>
    </row>
    <row r="100" spans="1:14">
      <c r="A100" s="5">
        <v>1382</v>
      </c>
      <c r="B100" s="5">
        <v>4</v>
      </c>
      <c r="C100" s="5" t="s">
        <v>337</v>
      </c>
      <c r="D100" s="5" t="s">
        <v>336</v>
      </c>
      <c r="E100" s="5">
        <v>1053</v>
      </c>
      <c r="F100" s="5">
        <v>42550</v>
      </c>
      <c r="G100" s="5">
        <v>784</v>
      </c>
      <c r="H100" s="5">
        <v>41766</v>
      </c>
      <c r="I100" s="5">
        <v>19996</v>
      </c>
      <c r="J100" s="5">
        <v>16688</v>
      </c>
      <c r="K100" s="5">
        <v>1898</v>
      </c>
      <c r="L100" s="5">
        <v>2981</v>
      </c>
      <c r="M100" s="5">
        <v>181</v>
      </c>
      <c r="N100" s="5">
        <v>22</v>
      </c>
    </row>
    <row r="101" spans="1:14">
      <c r="A101" s="5">
        <v>1382</v>
      </c>
      <c r="B101" s="5">
        <v>2</v>
      </c>
      <c r="C101" s="5" t="s">
        <v>338</v>
      </c>
      <c r="D101" s="5" t="s">
        <v>339</v>
      </c>
      <c r="E101" s="5">
        <v>4764</v>
      </c>
      <c r="F101" s="5">
        <v>190340</v>
      </c>
      <c r="G101" s="5">
        <v>18311</v>
      </c>
      <c r="H101" s="5">
        <v>172029</v>
      </c>
      <c r="I101" s="5">
        <v>111469</v>
      </c>
      <c r="J101" s="5">
        <v>45673</v>
      </c>
      <c r="K101" s="5">
        <v>5649</v>
      </c>
      <c r="L101" s="5">
        <v>8536</v>
      </c>
      <c r="M101" s="5">
        <v>631</v>
      </c>
      <c r="N101" s="5">
        <v>71</v>
      </c>
    </row>
    <row r="102" spans="1:14">
      <c r="A102" s="5">
        <v>1382</v>
      </c>
      <c r="B102" s="5">
        <v>3</v>
      </c>
      <c r="C102" s="5" t="s">
        <v>340</v>
      </c>
      <c r="D102" s="5" t="s">
        <v>341</v>
      </c>
      <c r="E102" s="5">
        <v>286</v>
      </c>
      <c r="F102" s="5">
        <v>17456</v>
      </c>
      <c r="G102" s="5">
        <v>577</v>
      </c>
      <c r="H102" s="5">
        <v>16879</v>
      </c>
      <c r="I102" s="5">
        <v>9810</v>
      </c>
      <c r="J102" s="5">
        <v>5414</v>
      </c>
      <c r="K102" s="5">
        <v>695</v>
      </c>
      <c r="L102" s="5">
        <v>871</v>
      </c>
      <c r="M102" s="5">
        <v>79</v>
      </c>
      <c r="N102" s="5">
        <v>10</v>
      </c>
    </row>
    <row r="103" spans="1:14">
      <c r="A103" s="5">
        <v>1382</v>
      </c>
      <c r="B103" s="5">
        <v>4</v>
      </c>
      <c r="C103" s="5" t="s">
        <v>342</v>
      </c>
      <c r="D103" s="5" t="s">
        <v>341</v>
      </c>
      <c r="E103" s="5">
        <v>286</v>
      </c>
      <c r="F103" s="5">
        <v>17456</v>
      </c>
      <c r="G103" s="5">
        <v>577</v>
      </c>
      <c r="H103" s="5">
        <v>16879</v>
      </c>
      <c r="I103" s="5">
        <v>9810</v>
      </c>
      <c r="J103" s="5">
        <v>5414</v>
      </c>
      <c r="K103" s="5">
        <v>695</v>
      </c>
      <c r="L103" s="5">
        <v>871</v>
      </c>
      <c r="M103" s="5">
        <v>79</v>
      </c>
      <c r="N103" s="5">
        <v>10</v>
      </c>
    </row>
    <row r="104" spans="1:14">
      <c r="A104" s="5">
        <v>1382</v>
      </c>
      <c r="B104" s="5">
        <v>3</v>
      </c>
      <c r="C104" s="5" t="s">
        <v>343</v>
      </c>
      <c r="D104" s="5" t="s">
        <v>344</v>
      </c>
      <c r="E104" s="5">
        <v>4478</v>
      </c>
      <c r="F104" s="5">
        <v>172884</v>
      </c>
      <c r="G104" s="5">
        <v>17734</v>
      </c>
      <c r="H104" s="5">
        <v>155150</v>
      </c>
      <c r="I104" s="5">
        <v>101659</v>
      </c>
      <c r="J104" s="5">
        <v>40259</v>
      </c>
      <c r="K104" s="5">
        <v>4954</v>
      </c>
      <c r="L104" s="5">
        <v>7665</v>
      </c>
      <c r="M104" s="5">
        <v>552</v>
      </c>
      <c r="N104" s="5">
        <v>61</v>
      </c>
    </row>
    <row r="105" spans="1:14">
      <c r="A105" s="5">
        <v>1382</v>
      </c>
      <c r="B105" s="5">
        <v>4</v>
      </c>
      <c r="C105" s="5" t="s">
        <v>345</v>
      </c>
      <c r="D105" s="5" t="s">
        <v>346</v>
      </c>
      <c r="E105" s="5">
        <v>89</v>
      </c>
      <c r="F105" s="5">
        <v>3764</v>
      </c>
      <c r="G105" s="5">
        <v>141</v>
      </c>
      <c r="H105" s="5">
        <v>3623</v>
      </c>
      <c r="I105" s="5">
        <v>2186</v>
      </c>
      <c r="J105" s="5">
        <v>1037</v>
      </c>
      <c r="K105" s="5">
        <v>135</v>
      </c>
      <c r="L105" s="5">
        <v>234</v>
      </c>
      <c r="M105" s="5">
        <v>28</v>
      </c>
      <c r="N105" s="5">
        <v>3</v>
      </c>
    </row>
    <row r="106" spans="1:14">
      <c r="A106" s="5">
        <v>1382</v>
      </c>
      <c r="B106" s="5">
        <v>4</v>
      </c>
      <c r="C106" s="5" t="s">
        <v>347</v>
      </c>
      <c r="D106" s="5" t="s">
        <v>348</v>
      </c>
      <c r="E106" s="5">
        <v>2007</v>
      </c>
      <c r="F106" s="5">
        <v>82276</v>
      </c>
      <c r="G106" s="5">
        <v>11843</v>
      </c>
      <c r="H106" s="5">
        <v>70433</v>
      </c>
      <c r="I106" s="5">
        <v>49720</v>
      </c>
      <c r="J106" s="5">
        <v>16403</v>
      </c>
      <c r="K106" s="5">
        <v>1595</v>
      </c>
      <c r="L106" s="5">
        <v>2541</v>
      </c>
      <c r="M106" s="5">
        <v>154</v>
      </c>
      <c r="N106" s="5">
        <v>20</v>
      </c>
    </row>
    <row r="107" spans="1:14">
      <c r="A107" s="5">
        <v>1382</v>
      </c>
      <c r="B107" s="5">
        <v>4</v>
      </c>
      <c r="C107" s="5" t="s">
        <v>349</v>
      </c>
      <c r="D107" s="5" t="s">
        <v>350</v>
      </c>
      <c r="E107" s="5">
        <v>83</v>
      </c>
      <c r="F107" s="5">
        <v>8970</v>
      </c>
      <c r="G107" s="5">
        <v>136</v>
      </c>
      <c r="H107" s="5">
        <v>8834</v>
      </c>
      <c r="I107" s="5">
        <v>5051</v>
      </c>
      <c r="J107" s="5">
        <v>3057</v>
      </c>
      <c r="K107" s="5">
        <v>280</v>
      </c>
      <c r="L107" s="5">
        <v>417</v>
      </c>
      <c r="M107" s="5">
        <v>25</v>
      </c>
      <c r="N107" s="5">
        <v>4</v>
      </c>
    </row>
    <row r="108" spans="1:14">
      <c r="A108" s="5">
        <v>1382</v>
      </c>
      <c r="B108" s="5">
        <v>4</v>
      </c>
      <c r="C108" s="5" t="s">
        <v>351</v>
      </c>
      <c r="D108" s="5" t="s">
        <v>352</v>
      </c>
      <c r="E108" s="5">
        <v>203</v>
      </c>
      <c r="F108" s="5">
        <v>25272</v>
      </c>
      <c r="G108" s="5">
        <v>1205</v>
      </c>
      <c r="H108" s="5">
        <v>24067</v>
      </c>
      <c r="I108" s="5">
        <v>13267</v>
      </c>
      <c r="J108" s="5">
        <v>7338</v>
      </c>
      <c r="K108" s="5">
        <v>1252</v>
      </c>
      <c r="L108" s="5">
        <v>2026</v>
      </c>
      <c r="M108" s="5">
        <v>165</v>
      </c>
      <c r="N108" s="5">
        <v>19</v>
      </c>
    </row>
    <row r="109" spans="1:14">
      <c r="A109" s="5">
        <v>1382</v>
      </c>
      <c r="B109" s="5">
        <v>4</v>
      </c>
      <c r="C109" s="5" t="s">
        <v>353</v>
      </c>
      <c r="D109" s="5" t="s">
        <v>354</v>
      </c>
      <c r="E109" s="5">
        <v>602</v>
      </c>
      <c r="F109" s="5">
        <v>21474</v>
      </c>
      <c r="G109" s="5">
        <v>1364</v>
      </c>
      <c r="H109" s="5">
        <v>20110</v>
      </c>
      <c r="I109" s="5">
        <v>12714</v>
      </c>
      <c r="J109" s="5">
        <v>5226</v>
      </c>
      <c r="K109" s="5">
        <v>824</v>
      </c>
      <c r="L109" s="5">
        <v>1242</v>
      </c>
      <c r="M109" s="5">
        <v>101</v>
      </c>
      <c r="N109" s="5">
        <v>3</v>
      </c>
    </row>
    <row r="110" spans="1:14">
      <c r="A110" s="5">
        <v>1382</v>
      </c>
      <c r="B110" s="5">
        <v>4</v>
      </c>
      <c r="C110" s="5" t="s">
        <v>355</v>
      </c>
      <c r="D110" s="5" t="s">
        <v>356</v>
      </c>
      <c r="E110" s="5">
        <v>987</v>
      </c>
      <c r="F110" s="5">
        <v>17001</v>
      </c>
      <c r="G110" s="5">
        <v>2138</v>
      </c>
      <c r="H110" s="5">
        <v>14863</v>
      </c>
      <c r="I110" s="5">
        <v>10555</v>
      </c>
      <c r="J110" s="5">
        <v>3576</v>
      </c>
      <c r="K110" s="5">
        <v>292</v>
      </c>
      <c r="L110" s="5">
        <v>413</v>
      </c>
      <c r="M110" s="5">
        <v>23</v>
      </c>
      <c r="N110" s="5">
        <v>4</v>
      </c>
    </row>
    <row r="111" spans="1:14">
      <c r="A111" s="5">
        <v>1382</v>
      </c>
      <c r="B111" s="5">
        <v>4</v>
      </c>
      <c r="C111" s="5" t="s">
        <v>357</v>
      </c>
      <c r="D111" s="5" t="s">
        <v>358</v>
      </c>
      <c r="E111" s="5">
        <v>507</v>
      </c>
      <c r="F111" s="5">
        <v>14127</v>
      </c>
      <c r="G111" s="5">
        <v>907</v>
      </c>
      <c r="H111" s="5">
        <v>13220</v>
      </c>
      <c r="I111" s="5">
        <v>8166</v>
      </c>
      <c r="J111" s="5">
        <v>3622</v>
      </c>
      <c r="K111" s="5">
        <v>576</v>
      </c>
      <c r="L111" s="5">
        <v>792</v>
      </c>
      <c r="M111" s="5">
        <v>56</v>
      </c>
      <c r="N111" s="5">
        <v>8</v>
      </c>
    </row>
    <row r="112" spans="1:14">
      <c r="A112" s="5">
        <v>1382</v>
      </c>
      <c r="B112" s="5">
        <v>2</v>
      </c>
      <c r="C112" s="5" t="s">
        <v>359</v>
      </c>
      <c r="D112" s="5" t="s">
        <v>360</v>
      </c>
      <c r="E112" s="5">
        <v>933</v>
      </c>
      <c r="F112" s="5">
        <v>84648</v>
      </c>
      <c r="G112" s="5">
        <v>2492</v>
      </c>
      <c r="H112" s="5">
        <v>82156</v>
      </c>
      <c r="I112" s="5">
        <v>37260</v>
      </c>
      <c r="J112" s="5">
        <v>29786</v>
      </c>
      <c r="K112" s="5">
        <v>6202</v>
      </c>
      <c r="L112" s="5">
        <v>8068</v>
      </c>
      <c r="M112" s="5">
        <v>722</v>
      </c>
      <c r="N112" s="5">
        <v>118</v>
      </c>
    </row>
    <row r="113" spans="1:14">
      <c r="A113" s="5">
        <v>1382</v>
      </c>
      <c r="B113" s="5">
        <v>3</v>
      </c>
      <c r="C113" s="5" t="s">
        <v>361</v>
      </c>
      <c r="D113" s="5" t="s">
        <v>362</v>
      </c>
      <c r="E113" s="5">
        <v>317</v>
      </c>
      <c r="F113" s="5">
        <v>48094</v>
      </c>
      <c r="G113" s="5">
        <v>1852</v>
      </c>
      <c r="H113" s="5">
        <v>46242</v>
      </c>
      <c r="I113" s="5">
        <v>18999</v>
      </c>
      <c r="J113" s="5">
        <v>17951</v>
      </c>
      <c r="K113" s="5">
        <v>4102</v>
      </c>
      <c r="L113" s="5">
        <v>4714</v>
      </c>
      <c r="M113" s="5">
        <v>388</v>
      </c>
      <c r="N113" s="5">
        <v>88</v>
      </c>
    </row>
    <row r="114" spans="1:14">
      <c r="A114" s="5">
        <v>1382</v>
      </c>
      <c r="B114" s="5">
        <v>4</v>
      </c>
      <c r="C114" s="5" t="s">
        <v>363</v>
      </c>
      <c r="D114" s="5" t="s">
        <v>362</v>
      </c>
      <c r="E114" s="5">
        <v>317</v>
      </c>
      <c r="F114" s="5">
        <v>48094</v>
      </c>
      <c r="G114" s="5">
        <v>1852</v>
      </c>
      <c r="H114" s="5">
        <v>46242</v>
      </c>
      <c r="I114" s="5">
        <v>18999</v>
      </c>
      <c r="J114" s="5">
        <v>17951</v>
      </c>
      <c r="K114" s="5">
        <v>4102</v>
      </c>
      <c r="L114" s="5">
        <v>4714</v>
      </c>
      <c r="M114" s="5">
        <v>388</v>
      </c>
      <c r="N114" s="5">
        <v>88</v>
      </c>
    </row>
    <row r="115" spans="1:14">
      <c r="A115" s="5">
        <v>1382</v>
      </c>
      <c r="B115" s="5">
        <v>3</v>
      </c>
      <c r="C115" s="5" t="s">
        <v>364</v>
      </c>
      <c r="D115" s="5" t="s">
        <v>365</v>
      </c>
      <c r="E115" s="5">
        <v>280</v>
      </c>
      <c r="F115" s="5">
        <v>19529</v>
      </c>
      <c r="G115" s="5">
        <v>334</v>
      </c>
      <c r="H115" s="5">
        <v>19195</v>
      </c>
      <c r="I115" s="5">
        <v>9605</v>
      </c>
      <c r="J115" s="5">
        <v>6288</v>
      </c>
      <c r="K115" s="5">
        <v>1142</v>
      </c>
      <c r="L115" s="5">
        <v>1921</v>
      </c>
      <c r="M115" s="5">
        <v>216</v>
      </c>
      <c r="N115" s="5">
        <v>23</v>
      </c>
    </row>
    <row r="116" spans="1:14">
      <c r="A116" s="5">
        <v>1382</v>
      </c>
      <c r="B116" s="5">
        <v>4</v>
      </c>
      <c r="C116" s="5" t="s">
        <v>366</v>
      </c>
      <c r="D116" s="5" t="s">
        <v>365</v>
      </c>
      <c r="E116" s="5">
        <v>280</v>
      </c>
      <c r="F116" s="5">
        <v>19529</v>
      </c>
      <c r="G116" s="5">
        <v>334</v>
      </c>
      <c r="H116" s="5">
        <v>19195</v>
      </c>
      <c r="I116" s="5">
        <v>9605</v>
      </c>
      <c r="J116" s="5">
        <v>6288</v>
      </c>
      <c r="K116" s="5">
        <v>1142</v>
      </c>
      <c r="L116" s="5">
        <v>1921</v>
      </c>
      <c r="M116" s="5">
        <v>216</v>
      </c>
      <c r="N116" s="5">
        <v>23</v>
      </c>
    </row>
    <row r="117" spans="1:14">
      <c r="A117" s="5">
        <v>1382</v>
      </c>
      <c r="B117" s="5">
        <v>3</v>
      </c>
      <c r="C117" s="5" t="s">
        <v>367</v>
      </c>
      <c r="D117" s="5" t="s">
        <v>368</v>
      </c>
      <c r="E117" s="5">
        <v>336</v>
      </c>
      <c r="F117" s="5">
        <v>17025</v>
      </c>
      <c r="G117" s="5">
        <v>306</v>
      </c>
      <c r="H117" s="5">
        <v>16719</v>
      </c>
      <c r="I117" s="5">
        <v>8656</v>
      </c>
      <c r="J117" s="5">
        <v>5547</v>
      </c>
      <c r="K117" s="5">
        <v>958</v>
      </c>
      <c r="L117" s="5">
        <v>1433</v>
      </c>
      <c r="M117" s="5">
        <v>118</v>
      </c>
      <c r="N117" s="5">
        <v>7</v>
      </c>
    </row>
    <row r="118" spans="1:14">
      <c r="A118" s="5">
        <v>1382</v>
      </c>
      <c r="B118" s="5">
        <v>4</v>
      </c>
      <c r="C118" s="5" t="s">
        <v>369</v>
      </c>
      <c r="D118" s="5" t="s">
        <v>370</v>
      </c>
      <c r="E118" s="5">
        <v>269</v>
      </c>
      <c r="F118" s="5">
        <v>15182</v>
      </c>
      <c r="G118" s="5">
        <v>279</v>
      </c>
      <c r="H118" s="5">
        <v>14903</v>
      </c>
      <c r="I118" s="5">
        <v>7710</v>
      </c>
      <c r="J118" s="5">
        <v>4898</v>
      </c>
      <c r="K118" s="5">
        <v>865</v>
      </c>
      <c r="L118" s="5">
        <v>1314</v>
      </c>
      <c r="M118" s="5">
        <v>111</v>
      </c>
      <c r="N118" s="5">
        <v>5</v>
      </c>
    </row>
    <row r="119" spans="1:14">
      <c r="A119" s="5">
        <v>1382</v>
      </c>
      <c r="B119" s="5">
        <v>4</v>
      </c>
      <c r="C119" s="5" t="s">
        <v>371</v>
      </c>
      <c r="D119" s="5" t="s">
        <v>372</v>
      </c>
      <c r="E119" s="5">
        <v>67</v>
      </c>
      <c r="F119" s="5">
        <v>1843</v>
      </c>
      <c r="G119" s="5">
        <v>27</v>
      </c>
      <c r="H119" s="5">
        <v>1816</v>
      </c>
      <c r="I119" s="5">
        <v>946</v>
      </c>
      <c r="J119" s="5">
        <v>649</v>
      </c>
      <c r="K119" s="5">
        <v>93</v>
      </c>
      <c r="L119" s="5">
        <v>119</v>
      </c>
      <c r="M119" s="5">
        <v>7</v>
      </c>
      <c r="N119" s="5">
        <v>2</v>
      </c>
    </row>
    <row r="120" spans="1:14">
      <c r="A120" s="5">
        <v>1382</v>
      </c>
      <c r="B120" s="5">
        <v>2</v>
      </c>
      <c r="C120" s="5" t="s">
        <v>373</v>
      </c>
      <c r="D120" s="5" t="s">
        <v>374</v>
      </c>
      <c r="E120" s="5">
        <v>2134</v>
      </c>
      <c r="F120" s="5">
        <v>93166</v>
      </c>
      <c r="G120" s="5">
        <v>1628</v>
      </c>
      <c r="H120" s="5">
        <v>91538</v>
      </c>
      <c r="I120" s="5">
        <v>46900</v>
      </c>
      <c r="J120" s="5">
        <v>31459</v>
      </c>
      <c r="K120" s="5">
        <v>4781</v>
      </c>
      <c r="L120" s="5">
        <v>7601</v>
      </c>
      <c r="M120" s="5">
        <v>728</v>
      </c>
      <c r="N120" s="5">
        <v>69</v>
      </c>
    </row>
    <row r="121" spans="1:14">
      <c r="A121" s="5">
        <v>1382</v>
      </c>
      <c r="B121" s="5">
        <v>3</v>
      </c>
      <c r="C121" s="5" t="s">
        <v>375</v>
      </c>
      <c r="D121" s="5" t="s">
        <v>376</v>
      </c>
      <c r="E121" s="5">
        <v>709</v>
      </c>
      <c r="F121" s="5">
        <v>40183</v>
      </c>
      <c r="G121" s="5">
        <v>672</v>
      </c>
      <c r="H121" s="5">
        <v>39511</v>
      </c>
      <c r="I121" s="5">
        <v>20591</v>
      </c>
      <c r="J121" s="5">
        <v>12757</v>
      </c>
      <c r="K121" s="5">
        <v>2105</v>
      </c>
      <c r="L121" s="5">
        <v>3562</v>
      </c>
      <c r="M121" s="5">
        <v>464</v>
      </c>
      <c r="N121" s="5">
        <v>32</v>
      </c>
    </row>
    <row r="122" spans="1:14">
      <c r="A122" s="5">
        <v>1382</v>
      </c>
      <c r="B122" s="5">
        <v>4</v>
      </c>
      <c r="C122" s="5" t="s">
        <v>377</v>
      </c>
      <c r="D122" s="5" t="s">
        <v>378</v>
      </c>
      <c r="E122" s="5">
        <v>400</v>
      </c>
      <c r="F122" s="5">
        <v>21281</v>
      </c>
      <c r="G122" s="5">
        <v>370</v>
      </c>
      <c r="H122" s="5">
        <v>20911</v>
      </c>
      <c r="I122" s="5">
        <v>11142</v>
      </c>
      <c r="J122" s="5">
        <v>6873</v>
      </c>
      <c r="K122" s="5">
        <v>1081</v>
      </c>
      <c r="L122" s="5">
        <v>1612</v>
      </c>
      <c r="M122" s="5">
        <v>190</v>
      </c>
      <c r="N122" s="5">
        <v>13</v>
      </c>
    </row>
    <row r="123" spans="1:14">
      <c r="A123" s="5">
        <v>1382</v>
      </c>
      <c r="B123" s="5">
        <v>4</v>
      </c>
      <c r="C123" s="5" t="s">
        <v>379</v>
      </c>
      <c r="D123" s="5" t="s">
        <v>380</v>
      </c>
      <c r="E123" s="5">
        <v>304</v>
      </c>
      <c r="F123" s="5">
        <v>18695</v>
      </c>
      <c r="G123" s="5">
        <v>300</v>
      </c>
      <c r="H123" s="5">
        <v>18395</v>
      </c>
      <c r="I123" s="5">
        <v>9349</v>
      </c>
      <c r="J123" s="5">
        <v>5813</v>
      </c>
      <c r="K123" s="5">
        <v>1014</v>
      </c>
      <c r="L123" s="5">
        <v>1927</v>
      </c>
      <c r="M123" s="5">
        <v>273</v>
      </c>
      <c r="N123" s="5">
        <v>19</v>
      </c>
    </row>
    <row r="124" spans="1:14">
      <c r="A124" s="5">
        <v>1382</v>
      </c>
      <c r="B124" s="5">
        <v>4</v>
      </c>
      <c r="C124" s="5" t="s">
        <v>381</v>
      </c>
      <c r="D124" s="5" t="s">
        <v>382</v>
      </c>
      <c r="E124" s="5">
        <v>5</v>
      </c>
      <c r="F124" s="5">
        <v>207</v>
      </c>
      <c r="G124" s="5">
        <v>2</v>
      </c>
      <c r="H124" s="5">
        <v>205</v>
      </c>
      <c r="I124" s="5">
        <v>100</v>
      </c>
      <c r="J124" s="5">
        <v>71</v>
      </c>
      <c r="K124" s="5">
        <v>10</v>
      </c>
      <c r="L124" s="5">
        <v>23</v>
      </c>
      <c r="M124" s="5">
        <v>1</v>
      </c>
      <c r="N124" s="5">
        <v>0</v>
      </c>
    </row>
    <row r="125" spans="1:14">
      <c r="A125" s="5">
        <v>1382</v>
      </c>
      <c r="B125" s="5">
        <v>3</v>
      </c>
      <c r="C125" s="5" t="s">
        <v>383</v>
      </c>
      <c r="D125" s="5" t="s">
        <v>384</v>
      </c>
      <c r="E125" s="5">
        <v>1425</v>
      </c>
      <c r="F125" s="5">
        <v>52983</v>
      </c>
      <c r="G125" s="5">
        <v>956</v>
      </c>
      <c r="H125" s="5">
        <v>52027</v>
      </c>
      <c r="I125" s="5">
        <v>26309</v>
      </c>
      <c r="J125" s="5">
        <v>18702</v>
      </c>
      <c r="K125" s="5">
        <v>2676</v>
      </c>
      <c r="L125" s="5">
        <v>4039</v>
      </c>
      <c r="M125" s="5">
        <v>264</v>
      </c>
      <c r="N125" s="5">
        <v>37</v>
      </c>
    </row>
    <row r="126" spans="1:14">
      <c r="A126" s="5">
        <v>1382</v>
      </c>
      <c r="B126" s="5">
        <v>4</v>
      </c>
      <c r="C126" s="5" t="s">
        <v>385</v>
      </c>
      <c r="D126" s="5" t="s">
        <v>386</v>
      </c>
      <c r="E126" s="5">
        <v>99</v>
      </c>
      <c r="F126" s="5">
        <v>1827</v>
      </c>
      <c r="G126" s="5">
        <v>45</v>
      </c>
      <c r="H126" s="5">
        <v>1782</v>
      </c>
      <c r="I126" s="5">
        <v>940</v>
      </c>
      <c r="J126" s="5">
        <v>674</v>
      </c>
      <c r="K126" s="5">
        <v>59</v>
      </c>
      <c r="L126" s="5">
        <v>106</v>
      </c>
      <c r="M126" s="5">
        <v>3</v>
      </c>
      <c r="N126" s="5">
        <v>0</v>
      </c>
    </row>
    <row r="127" spans="1:14">
      <c r="A127" s="5">
        <v>1382</v>
      </c>
      <c r="B127" s="5">
        <v>4</v>
      </c>
      <c r="C127" s="5" t="s">
        <v>387</v>
      </c>
      <c r="D127" s="5" t="s">
        <v>388</v>
      </c>
      <c r="E127" s="5">
        <v>439</v>
      </c>
      <c r="F127" s="5">
        <v>11783</v>
      </c>
      <c r="G127" s="5">
        <v>122</v>
      </c>
      <c r="H127" s="5">
        <v>11661</v>
      </c>
      <c r="I127" s="5">
        <v>6120</v>
      </c>
      <c r="J127" s="5">
        <v>4086</v>
      </c>
      <c r="K127" s="5">
        <v>564</v>
      </c>
      <c r="L127" s="5">
        <v>841</v>
      </c>
      <c r="M127" s="5">
        <v>48</v>
      </c>
      <c r="N127" s="5">
        <v>2</v>
      </c>
    </row>
    <row r="128" spans="1:14">
      <c r="A128" s="5">
        <v>1382</v>
      </c>
      <c r="B128" s="5">
        <v>4</v>
      </c>
      <c r="C128" s="5" t="s">
        <v>389</v>
      </c>
      <c r="D128" s="5" t="s">
        <v>390</v>
      </c>
      <c r="E128" s="5">
        <v>128</v>
      </c>
      <c r="F128" s="5">
        <v>6677</v>
      </c>
      <c r="G128" s="5">
        <v>76</v>
      </c>
      <c r="H128" s="5">
        <v>6601</v>
      </c>
      <c r="I128" s="5">
        <v>2900</v>
      </c>
      <c r="J128" s="5">
        <v>2791</v>
      </c>
      <c r="K128" s="5">
        <v>355</v>
      </c>
      <c r="L128" s="5">
        <v>515</v>
      </c>
      <c r="M128" s="5">
        <v>33</v>
      </c>
      <c r="N128" s="5">
        <v>7</v>
      </c>
    </row>
    <row r="129" spans="1:14">
      <c r="A129" s="5">
        <v>1382</v>
      </c>
      <c r="B129" s="5">
        <v>4</v>
      </c>
      <c r="C129" s="5" t="s">
        <v>391</v>
      </c>
      <c r="D129" s="5" t="s">
        <v>392</v>
      </c>
      <c r="E129" s="5">
        <v>759</v>
      </c>
      <c r="F129" s="5">
        <v>32696</v>
      </c>
      <c r="G129" s="5">
        <v>713</v>
      </c>
      <c r="H129" s="5">
        <v>31983</v>
      </c>
      <c r="I129" s="5">
        <v>16349</v>
      </c>
      <c r="J129" s="5">
        <v>11151</v>
      </c>
      <c r="K129" s="5">
        <v>1698</v>
      </c>
      <c r="L129" s="5">
        <v>2577</v>
      </c>
      <c r="M129" s="5">
        <v>180</v>
      </c>
      <c r="N129" s="5">
        <v>28</v>
      </c>
    </row>
    <row r="130" spans="1:14">
      <c r="A130" s="5">
        <v>1382</v>
      </c>
      <c r="B130" s="5">
        <v>2</v>
      </c>
      <c r="C130" s="5" t="s">
        <v>393</v>
      </c>
      <c r="D130" s="5" t="s">
        <v>394</v>
      </c>
      <c r="E130" s="5">
        <v>443</v>
      </c>
      <c r="F130" s="5">
        <v>26605</v>
      </c>
      <c r="G130" s="5">
        <v>160</v>
      </c>
      <c r="H130" s="5">
        <v>26445</v>
      </c>
      <c r="I130" s="5">
        <v>9103</v>
      </c>
      <c r="J130" s="5">
        <v>11124</v>
      </c>
      <c r="K130" s="5">
        <v>2234</v>
      </c>
      <c r="L130" s="5">
        <v>3579</v>
      </c>
      <c r="M130" s="5">
        <v>352</v>
      </c>
      <c r="N130" s="5">
        <v>53</v>
      </c>
    </row>
    <row r="131" spans="1:14">
      <c r="A131" s="5">
        <v>1382</v>
      </c>
      <c r="B131" s="5">
        <v>3</v>
      </c>
      <c r="C131" s="5" t="s">
        <v>395</v>
      </c>
      <c r="D131" s="5" t="s">
        <v>396</v>
      </c>
      <c r="E131" s="5">
        <v>139</v>
      </c>
      <c r="F131" s="5">
        <v>5000</v>
      </c>
      <c r="G131" s="5">
        <v>22</v>
      </c>
      <c r="H131" s="5">
        <v>4978</v>
      </c>
      <c r="I131" s="5">
        <v>1647</v>
      </c>
      <c r="J131" s="5">
        <v>2251</v>
      </c>
      <c r="K131" s="5">
        <v>398</v>
      </c>
      <c r="L131" s="5">
        <v>623</v>
      </c>
      <c r="M131" s="5">
        <v>56</v>
      </c>
      <c r="N131" s="5">
        <v>3</v>
      </c>
    </row>
    <row r="132" spans="1:14">
      <c r="A132" s="5">
        <v>1382</v>
      </c>
      <c r="B132" s="5">
        <v>4</v>
      </c>
      <c r="C132" s="5" t="s">
        <v>397</v>
      </c>
      <c r="D132" s="5" t="s">
        <v>396</v>
      </c>
      <c r="E132" s="5">
        <v>139</v>
      </c>
      <c r="F132" s="5">
        <v>5000</v>
      </c>
      <c r="G132" s="5">
        <v>22</v>
      </c>
      <c r="H132" s="5">
        <v>4978</v>
      </c>
      <c r="I132" s="5">
        <v>1647</v>
      </c>
      <c r="J132" s="5">
        <v>2251</v>
      </c>
      <c r="K132" s="5">
        <v>398</v>
      </c>
      <c r="L132" s="5">
        <v>623</v>
      </c>
      <c r="M132" s="5">
        <v>56</v>
      </c>
      <c r="N132" s="5">
        <v>3</v>
      </c>
    </row>
    <row r="133" spans="1:14">
      <c r="A133" s="5">
        <v>1382</v>
      </c>
      <c r="B133" s="5">
        <v>3</v>
      </c>
      <c r="C133" s="5" t="s">
        <v>398</v>
      </c>
      <c r="D133" s="5" t="s">
        <v>399</v>
      </c>
      <c r="E133" s="5">
        <v>76</v>
      </c>
      <c r="F133" s="5">
        <v>3004</v>
      </c>
      <c r="G133" s="5">
        <v>4</v>
      </c>
      <c r="H133" s="5">
        <v>3000</v>
      </c>
      <c r="I133" s="5">
        <v>551</v>
      </c>
      <c r="J133" s="5">
        <v>1264</v>
      </c>
      <c r="K133" s="5">
        <v>386</v>
      </c>
      <c r="L133" s="5">
        <v>696</v>
      </c>
      <c r="M133" s="5">
        <v>85</v>
      </c>
      <c r="N133" s="5">
        <v>18</v>
      </c>
    </row>
    <row r="134" spans="1:14">
      <c r="A134" s="5">
        <v>1382</v>
      </c>
      <c r="B134" s="5">
        <v>4</v>
      </c>
      <c r="C134" s="5" t="s">
        <v>400</v>
      </c>
      <c r="D134" s="5" t="s">
        <v>399</v>
      </c>
      <c r="E134" s="5">
        <v>76</v>
      </c>
      <c r="F134" s="5">
        <v>3004</v>
      </c>
      <c r="G134" s="5">
        <v>4</v>
      </c>
      <c r="H134" s="5">
        <v>3000</v>
      </c>
      <c r="I134" s="5">
        <v>551</v>
      </c>
      <c r="J134" s="5">
        <v>1264</v>
      </c>
      <c r="K134" s="5">
        <v>386</v>
      </c>
      <c r="L134" s="5">
        <v>696</v>
      </c>
      <c r="M134" s="5">
        <v>85</v>
      </c>
      <c r="N134" s="5">
        <v>18</v>
      </c>
    </row>
    <row r="135" spans="1:14">
      <c r="A135" s="5">
        <v>1382</v>
      </c>
      <c r="B135" s="5">
        <v>3</v>
      </c>
      <c r="C135" s="5" t="s">
        <v>401</v>
      </c>
      <c r="D135" s="5" t="s">
        <v>402</v>
      </c>
      <c r="E135" s="5">
        <v>58</v>
      </c>
      <c r="F135" s="5">
        <v>7779</v>
      </c>
      <c r="G135" s="5">
        <v>38</v>
      </c>
      <c r="H135" s="5">
        <v>7741</v>
      </c>
      <c r="I135" s="5">
        <v>2809</v>
      </c>
      <c r="J135" s="5">
        <v>3193</v>
      </c>
      <c r="K135" s="5">
        <v>655</v>
      </c>
      <c r="L135" s="5">
        <v>967</v>
      </c>
      <c r="M135" s="5">
        <v>102</v>
      </c>
      <c r="N135" s="5">
        <v>15</v>
      </c>
    </row>
    <row r="136" spans="1:14">
      <c r="A136" s="5">
        <v>1382</v>
      </c>
      <c r="B136" s="5">
        <v>4</v>
      </c>
      <c r="C136" s="5" t="s">
        <v>403</v>
      </c>
      <c r="D136" s="5" t="s">
        <v>402</v>
      </c>
      <c r="E136" s="5">
        <v>58</v>
      </c>
      <c r="F136" s="5">
        <v>7779</v>
      </c>
      <c r="G136" s="5">
        <v>38</v>
      </c>
      <c r="H136" s="5">
        <v>7741</v>
      </c>
      <c r="I136" s="5">
        <v>2809</v>
      </c>
      <c r="J136" s="5">
        <v>3193</v>
      </c>
      <c r="K136" s="5">
        <v>655</v>
      </c>
      <c r="L136" s="5">
        <v>967</v>
      </c>
      <c r="M136" s="5">
        <v>102</v>
      </c>
      <c r="N136" s="5">
        <v>15</v>
      </c>
    </row>
    <row r="137" spans="1:14">
      <c r="A137" s="5">
        <v>1382</v>
      </c>
      <c r="B137" s="5">
        <v>3</v>
      </c>
      <c r="C137" s="5" t="s">
        <v>404</v>
      </c>
      <c r="D137" s="5" t="s">
        <v>405</v>
      </c>
      <c r="E137" s="5">
        <v>38</v>
      </c>
      <c r="F137" s="5">
        <v>3321</v>
      </c>
      <c r="G137" s="5">
        <v>40</v>
      </c>
      <c r="H137" s="5">
        <v>3281</v>
      </c>
      <c r="I137" s="5">
        <v>1237</v>
      </c>
      <c r="J137" s="5">
        <v>1454</v>
      </c>
      <c r="K137" s="5">
        <v>162</v>
      </c>
      <c r="L137" s="5">
        <v>388</v>
      </c>
      <c r="M137" s="5">
        <v>35</v>
      </c>
      <c r="N137" s="5">
        <v>5</v>
      </c>
    </row>
    <row r="138" spans="1:14">
      <c r="A138" s="5">
        <v>1382</v>
      </c>
      <c r="B138" s="5">
        <v>4</v>
      </c>
      <c r="C138" s="5" t="s">
        <v>406</v>
      </c>
      <c r="D138" s="5" t="s">
        <v>405</v>
      </c>
      <c r="E138" s="5">
        <v>38</v>
      </c>
      <c r="F138" s="5">
        <v>3321</v>
      </c>
      <c r="G138" s="5">
        <v>40</v>
      </c>
      <c r="H138" s="5">
        <v>3281</v>
      </c>
      <c r="I138" s="5">
        <v>1237</v>
      </c>
      <c r="J138" s="5">
        <v>1454</v>
      </c>
      <c r="K138" s="5">
        <v>162</v>
      </c>
      <c r="L138" s="5">
        <v>388</v>
      </c>
      <c r="M138" s="5">
        <v>35</v>
      </c>
      <c r="N138" s="5">
        <v>5</v>
      </c>
    </row>
    <row r="139" spans="1:14">
      <c r="A139" s="5">
        <v>1382</v>
      </c>
      <c r="B139" s="5">
        <v>3</v>
      </c>
      <c r="C139" s="5" t="s">
        <v>407</v>
      </c>
      <c r="D139" s="5" t="s">
        <v>408</v>
      </c>
      <c r="E139" s="5">
        <v>86</v>
      </c>
      <c r="F139" s="5">
        <v>6033</v>
      </c>
      <c r="G139" s="5">
        <v>54</v>
      </c>
      <c r="H139" s="5">
        <v>5979</v>
      </c>
      <c r="I139" s="5">
        <v>2400</v>
      </c>
      <c r="J139" s="5">
        <v>2304</v>
      </c>
      <c r="K139" s="5">
        <v>521</v>
      </c>
      <c r="L139" s="5">
        <v>697</v>
      </c>
      <c r="M139" s="5">
        <v>50</v>
      </c>
      <c r="N139" s="5">
        <v>7</v>
      </c>
    </row>
    <row r="140" spans="1:14">
      <c r="A140" s="5">
        <v>1382</v>
      </c>
      <c r="B140" s="5">
        <v>4</v>
      </c>
      <c r="C140" s="5" t="s">
        <v>409</v>
      </c>
      <c r="D140" s="5" t="s">
        <v>410</v>
      </c>
      <c r="E140" s="5">
        <v>65</v>
      </c>
      <c r="F140" s="5">
        <v>5429</v>
      </c>
      <c r="G140" s="5">
        <v>35</v>
      </c>
      <c r="H140" s="5">
        <v>5394</v>
      </c>
      <c r="I140" s="5">
        <v>2227</v>
      </c>
      <c r="J140" s="5">
        <v>2042</v>
      </c>
      <c r="K140" s="5">
        <v>463</v>
      </c>
      <c r="L140" s="5">
        <v>613</v>
      </c>
      <c r="M140" s="5">
        <v>42</v>
      </c>
      <c r="N140" s="5">
        <v>7</v>
      </c>
    </row>
    <row r="141" spans="1:14">
      <c r="A141" s="5">
        <v>1382</v>
      </c>
      <c r="B141" s="5">
        <v>4</v>
      </c>
      <c r="C141" s="5" t="s">
        <v>411</v>
      </c>
      <c r="D141" s="5" t="s">
        <v>412</v>
      </c>
      <c r="E141" s="5">
        <v>21</v>
      </c>
      <c r="F141" s="5">
        <v>604</v>
      </c>
      <c r="G141" s="5">
        <v>19</v>
      </c>
      <c r="H141" s="5">
        <v>585</v>
      </c>
      <c r="I141" s="5">
        <v>173</v>
      </c>
      <c r="J141" s="5">
        <v>262</v>
      </c>
      <c r="K141" s="5">
        <v>58</v>
      </c>
      <c r="L141" s="5">
        <v>84</v>
      </c>
      <c r="M141" s="5">
        <v>8</v>
      </c>
      <c r="N141" s="5">
        <v>0</v>
      </c>
    </row>
    <row r="142" spans="1:14">
      <c r="A142" s="5">
        <v>1382</v>
      </c>
      <c r="B142" s="5">
        <v>3</v>
      </c>
      <c r="C142" s="5" t="s">
        <v>413</v>
      </c>
      <c r="D142" s="5" t="s">
        <v>414</v>
      </c>
      <c r="E142" s="5">
        <v>16</v>
      </c>
      <c r="F142" s="5">
        <v>445</v>
      </c>
      <c r="G142" s="5">
        <v>0</v>
      </c>
      <c r="H142" s="5">
        <v>445</v>
      </c>
      <c r="I142" s="5">
        <v>144</v>
      </c>
      <c r="J142" s="5">
        <v>198</v>
      </c>
      <c r="K142" s="5">
        <v>40</v>
      </c>
      <c r="L142" s="5">
        <v>54</v>
      </c>
      <c r="M142" s="5">
        <v>8</v>
      </c>
      <c r="N142" s="5">
        <v>1</v>
      </c>
    </row>
    <row r="143" spans="1:14">
      <c r="A143" s="5">
        <v>1382</v>
      </c>
      <c r="B143" s="5">
        <v>4</v>
      </c>
      <c r="C143" s="5" t="s">
        <v>415</v>
      </c>
      <c r="D143" s="5" t="s">
        <v>414</v>
      </c>
      <c r="E143" s="5">
        <v>16</v>
      </c>
      <c r="F143" s="5">
        <v>445</v>
      </c>
      <c r="G143" s="5">
        <v>0</v>
      </c>
      <c r="H143" s="5">
        <v>445</v>
      </c>
      <c r="I143" s="5">
        <v>144</v>
      </c>
      <c r="J143" s="5">
        <v>198</v>
      </c>
      <c r="K143" s="5">
        <v>40</v>
      </c>
      <c r="L143" s="5">
        <v>54</v>
      </c>
      <c r="M143" s="5">
        <v>8</v>
      </c>
      <c r="N143" s="5">
        <v>1</v>
      </c>
    </row>
    <row r="144" spans="1:14">
      <c r="A144" s="5">
        <v>1382</v>
      </c>
      <c r="B144" s="5">
        <v>7</v>
      </c>
      <c r="C144" s="5" t="s">
        <v>416</v>
      </c>
      <c r="D144" s="5" t="s">
        <v>417</v>
      </c>
      <c r="E144" s="5">
        <v>30</v>
      </c>
      <c r="F144" s="5">
        <v>1023</v>
      </c>
      <c r="G144" s="5">
        <v>2</v>
      </c>
      <c r="H144" s="5">
        <v>1021</v>
      </c>
      <c r="I144" s="5">
        <v>315</v>
      </c>
      <c r="J144" s="5">
        <v>460</v>
      </c>
      <c r="K144" s="5">
        <v>72</v>
      </c>
      <c r="L144" s="5">
        <v>154</v>
      </c>
      <c r="M144" s="5">
        <v>16</v>
      </c>
      <c r="N144" s="5">
        <v>4</v>
      </c>
    </row>
    <row r="145" spans="1:14">
      <c r="A145" s="5">
        <v>1382</v>
      </c>
      <c r="B145" s="5">
        <v>9</v>
      </c>
      <c r="C145" s="5" t="s">
        <v>418</v>
      </c>
      <c r="D145" s="5" t="s">
        <v>417</v>
      </c>
      <c r="E145" s="5">
        <v>30</v>
      </c>
      <c r="F145" s="5">
        <v>1023</v>
      </c>
      <c r="G145" s="5">
        <v>2</v>
      </c>
      <c r="H145" s="5">
        <v>1021</v>
      </c>
      <c r="I145" s="5">
        <v>315</v>
      </c>
      <c r="J145" s="5">
        <v>460</v>
      </c>
      <c r="K145" s="5">
        <v>72</v>
      </c>
      <c r="L145" s="5">
        <v>154</v>
      </c>
      <c r="M145" s="5">
        <v>16</v>
      </c>
      <c r="N145" s="5">
        <v>4</v>
      </c>
    </row>
    <row r="146" spans="1:14">
      <c r="A146" s="5">
        <v>1382</v>
      </c>
      <c r="B146" s="5">
        <v>2</v>
      </c>
      <c r="C146" s="5" t="s">
        <v>419</v>
      </c>
      <c r="D146" s="5" t="s">
        <v>420</v>
      </c>
      <c r="E146" s="5">
        <v>1002</v>
      </c>
      <c r="F146" s="5">
        <v>73758</v>
      </c>
      <c r="G146" s="5">
        <v>886</v>
      </c>
      <c r="H146" s="5">
        <v>72872</v>
      </c>
      <c r="I146" s="5">
        <v>32841</v>
      </c>
      <c r="J146" s="5">
        <v>28285</v>
      </c>
      <c r="K146" s="5">
        <v>4693</v>
      </c>
      <c r="L146" s="5">
        <v>6498</v>
      </c>
      <c r="M146" s="5">
        <v>496</v>
      </c>
      <c r="N146" s="5">
        <v>59</v>
      </c>
    </row>
    <row r="147" spans="1:14">
      <c r="A147" s="5">
        <v>1382</v>
      </c>
      <c r="B147" s="5">
        <v>3</v>
      </c>
      <c r="C147" s="5" t="s">
        <v>421</v>
      </c>
      <c r="D147" s="5" t="s">
        <v>422</v>
      </c>
      <c r="E147" s="5">
        <v>284</v>
      </c>
      <c r="F147" s="5">
        <v>20329</v>
      </c>
      <c r="G147" s="5">
        <v>190</v>
      </c>
      <c r="H147" s="5">
        <v>20139</v>
      </c>
      <c r="I147" s="5">
        <v>7322</v>
      </c>
      <c r="J147" s="5">
        <v>8434</v>
      </c>
      <c r="K147" s="5">
        <v>1774</v>
      </c>
      <c r="L147" s="5">
        <v>2388</v>
      </c>
      <c r="M147" s="5">
        <v>196</v>
      </c>
      <c r="N147" s="5">
        <v>25</v>
      </c>
    </row>
    <row r="148" spans="1:14">
      <c r="A148" s="5">
        <v>1382</v>
      </c>
      <c r="B148" s="5">
        <v>4</v>
      </c>
      <c r="C148" s="5" t="s">
        <v>423</v>
      </c>
      <c r="D148" s="5" t="s">
        <v>422</v>
      </c>
      <c r="E148" s="5">
        <v>284</v>
      </c>
      <c r="F148" s="5">
        <v>20329</v>
      </c>
      <c r="G148" s="5">
        <v>190</v>
      </c>
      <c r="H148" s="5">
        <v>20139</v>
      </c>
      <c r="I148" s="5">
        <v>7322</v>
      </c>
      <c r="J148" s="5">
        <v>8434</v>
      </c>
      <c r="K148" s="5">
        <v>1774</v>
      </c>
      <c r="L148" s="5">
        <v>2388</v>
      </c>
      <c r="M148" s="5">
        <v>196</v>
      </c>
      <c r="N148" s="5">
        <v>25</v>
      </c>
    </row>
    <row r="149" spans="1:14">
      <c r="A149" s="5">
        <v>1382</v>
      </c>
      <c r="B149" s="5">
        <v>3</v>
      </c>
      <c r="C149" s="5" t="s">
        <v>424</v>
      </c>
      <c r="D149" s="5" t="s">
        <v>425</v>
      </c>
      <c r="E149" s="5">
        <v>31</v>
      </c>
      <c r="F149" s="5">
        <v>3677</v>
      </c>
      <c r="G149" s="5">
        <v>29</v>
      </c>
      <c r="H149" s="5">
        <v>3648</v>
      </c>
      <c r="I149" s="5">
        <v>2076</v>
      </c>
      <c r="J149" s="5">
        <v>1100</v>
      </c>
      <c r="K149" s="5">
        <v>150</v>
      </c>
      <c r="L149" s="5">
        <v>283</v>
      </c>
      <c r="M149" s="5">
        <v>31</v>
      </c>
      <c r="N149" s="5">
        <v>8</v>
      </c>
    </row>
    <row r="150" spans="1:14">
      <c r="A150" s="5">
        <v>1382</v>
      </c>
      <c r="B150" s="5">
        <v>4</v>
      </c>
      <c r="C150" s="5" t="s">
        <v>426</v>
      </c>
      <c r="D150" s="5" t="s">
        <v>425</v>
      </c>
      <c r="E150" s="5">
        <v>31</v>
      </c>
      <c r="F150" s="5">
        <v>3677</v>
      </c>
      <c r="G150" s="5">
        <v>29</v>
      </c>
      <c r="H150" s="5">
        <v>3648</v>
      </c>
      <c r="I150" s="5">
        <v>2076</v>
      </c>
      <c r="J150" s="5">
        <v>1100</v>
      </c>
      <c r="K150" s="5">
        <v>150</v>
      </c>
      <c r="L150" s="5">
        <v>283</v>
      </c>
      <c r="M150" s="5">
        <v>31</v>
      </c>
      <c r="N150" s="5">
        <v>8</v>
      </c>
    </row>
    <row r="151" spans="1:14">
      <c r="A151" s="5">
        <v>1382</v>
      </c>
      <c r="B151" s="5">
        <v>3</v>
      </c>
      <c r="C151" s="5" t="s">
        <v>427</v>
      </c>
      <c r="D151" s="5" t="s">
        <v>428</v>
      </c>
      <c r="E151" s="5">
        <v>220</v>
      </c>
      <c r="F151" s="5">
        <v>12529</v>
      </c>
      <c r="G151" s="5">
        <v>166</v>
      </c>
      <c r="H151" s="5">
        <v>12363</v>
      </c>
      <c r="I151" s="5">
        <v>5255</v>
      </c>
      <c r="J151" s="5">
        <v>5178</v>
      </c>
      <c r="K151" s="5">
        <v>852</v>
      </c>
      <c r="L151" s="5">
        <v>1000</v>
      </c>
      <c r="M151" s="5">
        <v>75</v>
      </c>
      <c r="N151" s="5">
        <v>3</v>
      </c>
    </row>
    <row r="152" spans="1:14">
      <c r="A152" s="5">
        <v>1382</v>
      </c>
      <c r="B152" s="5">
        <v>14</v>
      </c>
      <c r="C152" s="5" t="s">
        <v>429</v>
      </c>
      <c r="D152" s="5" t="s">
        <v>430</v>
      </c>
      <c r="E152" s="5">
        <v>220</v>
      </c>
      <c r="F152" s="5">
        <v>12529</v>
      </c>
      <c r="G152" s="5">
        <v>166</v>
      </c>
      <c r="H152" s="5">
        <v>12363</v>
      </c>
      <c r="I152" s="5">
        <v>5255</v>
      </c>
      <c r="J152" s="5">
        <v>5178</v>
      </c>
      <c r="K152" s="5">
        <v>852</v>
      </c>
      <c r="L152" s="5">
        <v>1000</v>
      </c>
      <c r="M152" s="5">
        <v>75</v>
      </c>
      <c r="N152" s="5">
        <v>3</v>
      </c>
    </row>
    <row r="153" spans="1:14">
      <c r="A153" s="5">
        <v>1382</v>
      </c>
      <c r="B153" s="5">
        <v>3</v>
      </c>
      <c r="C153" s="5" t="s">
        <v>431</v>
      </c>
      <c r="D153" s="5" t="s">
        <v>432</v>
      </c>
      <c r="E153" s="5">
        <v>104</v>
      </c>
      <c r="F153" s="5">
        <v>6510</v>
      </c>
      <c r="G153" s="5">
        <v>63</v>
      </c>
      <c r="H153" s="5">
        <v>6447</v>
      </c>
      <c r="I153" s="5">
        <v>2708</v>
      </c>
      <c r="J153" s="5">
        <v>2738</v>
      </c>
      <c r="K153" s="5">
        <v>377</v>
      </c>
      <c r="L153" s="5">
        <v>582</v>
      </c>
      <c r="M153" s="5">
        <v>32</v>
      </c>
      <c r="N153" s="5">
        <v>10</v>
      </c>
    </row>
    <row r="154" spans="1:14">
      <c r="A154" s="5">
        <v>1382</v>
      </c>
      <c r="B154" s="5">
        <v>4</v>
      </c>
      <c r="C154" s="5" t="s">
        <v>433</v>
      </c>
      <c r="D154" s="5" t="s">
        <v>432</v>
      </c>
      <c r="E154" s="5">
        <v>104</v>
      </c>
      <c r="F154" s="5">
        <v>6510</v>
      </c>
      <c r="G154" s="5">
        <v>63</v>
      </c>
      <c r="H154" s="5">
        <v>6447</v>
      </c>
      <c r="I154" s="5">
        <v>2708</v>
      </c>
      <c r="J154" s="5">
        <v>2738</v>
      </c>
      <c r="K154" s="5">
        <v>377</v>
      </c>
      <c r="L154" s="5">
        <v>582</v>
      </c>
      <c r="M154" s="5">
        <v>32</v>
      </c>
      <c r="N154" s="5">
        <v>10</v>
      </c>
    </row>
    <row r="155" spans="1:14">
      <c r="A155" s="5">
        <v>1382</v>
      </c>
      <c r="B155" s="5">
        <v>3</v>
      </c>
      <c r="C155" s="5" t="s">
        <v>434</v>
      </c>
      <c r="D155" s="5" t="s">
        <v>435</v>
      </c>
      <c r="E155" s="5">
        <v>329</v>
      </c>
      <c r="F155" s="5">
        <v>27891</v>
      </c>
      <c r="G155" s="5">
        <v>425</v>
      </c>
      <c r="H155" s="5">
        <v>27466</v>
      </c>
      <c r="I155" s="5">
        <v>14664</v>
      </c>
      <c r="J155" s="5">
        <v>9394</v>
      </c>
      <c r="K155" s="5">
        <v>1238</v>
      </c>
      <c r="L155" s="5">
        <v>2012</v>
      </c>
      <c r="M155" s="5">
        <v>145</v>
      </c>
      <c r="N155" s="5">
        <v>13</v>
      </c>
    </row>
    <row r="156" spans="1:14">
      <c r="A156" s="5">
        <v>1382</v>
      </c>
      <c r="B156" s="5">
        <v>4</v>
      </c>
      <c r="C156" s="5" t="s">
        <v>436</v>
      </c>
      <c r="D156" s="5" t="s">
        <v>435</v>
      </c>
      <c r="E156" s="5">
        <v>329</v>
      </c>
      <c r="F156" s="5">
        <v>27891</v>
      </c>
      <c r="G156" s="5">
        <v>425</v>
      </c>
      <c r="H156" s="5">
        <v>27466</v>
      </c>
      <c r="I156" s="5">
        <v>14664</v>
      </c>
      <c r="J156" s="5">
        <v>9394</v>
      </c>
      <c r="K156" s="5">
        <v>1238</v>
      </c>
      <c r="L156" s="5">
        <v>2012</v>
      </c>
      <c r="M156" s="5">
        <v>145</v>
      </c>
      <c r="N156" s="5">
        <v>13</v>
      </c>
    </row>
    <row r="157" spans="1:14">
      <c r="A157" s="5">
        <v>1382</v>
      </c>
      <c r="B157" s="5">
        <v>3</v>
      </c>
      <c r="C157" s="5" t="s">
        <v>437</v>
      </c>
      <c r="D157" s="5" t="s">
        <v>438</v>
      </c>
      <c r="E157" s="5">
        <v>34</v>
      </c>
      <c r="F157" s="5">
        <v>2822</v>
      </c>
      <c r="G157" s="5">
        <v>13</v>
      </c>
      <c r="H157" s="5">
        <v>2809</v>
      </c>
      <c r="I157" s="5">
        <v>816</v>
      </c>
      <c r="J157" s="5">
        <v>1441</v>
      </c>
      <c r="K157" s="5">
        <v>302</v>
      </c>
      <c r="L157" s="5">
        <v>233</v>
      </c>
      <c r="M157" s="5">
        <v>17</v>
      </c>
      <c r="N157" s="5">
        <v>0</v>
      </c>
    </row>
    <row r="158" spans="1:14">
      <c r="A158" s="5">
        <v>1382</v>
      </c>
      <c r="B158" s="5">
        <v>4</v>
      </c>
      <c r="C158" s="5" t="s">
        <v>439</v>
      </c>
      <c r="D158" s="5" t="s">
        <v>438</v>
      </c>
      <c r="E158" s="5">
        <v>34</v>
      </c>
      <c r="F158" s="5">
        <v>2822</v>
      </c>
      <c r="G158" s="5">
        <v>13</v>
      </c>
      <c r="H158" s="5">
        <v>2809</v>
      </c>
      <c r="I158" s="5">
        <v>816</v>
      </c>
      <c r="J158" s="5">
        <v>1441</v>
      </c>
      <c r="K158" s="5">
        <v>302</v>
      </c>
      <c r="L158" s="5">
        <v>233</v>
      </c>
      <c r="M158" s="5">
        <v>17</v>
      </c>
      <c r="N158" s="5">
        <v>0</v>
      </c>
    </row>
    <row r="159" spans="1:14">
      <c r="A159" s="5">
        <v>1382</v>
      </c>
      <c r="B159" s="5">
        <v>2</v>
      </c>
      <c r="C159" s="5" t="s">
        <v>440</v>
      </c>
      <c r="D159" s="5" t="s">
        <v>441</v>
      </c>
      <c r="E159" s="5">
        <v>1529</v>
      </c>
      <c r="F159" s="5">
        <v>80696</v>
      </c>
      <c r="G159" s="5">
        <v>1028</v>
      </c>
      <c r="H159" s="5">
        <v>79668</v>
      </c>
      <c r="I159" s="5">
        <v>35920</v>
      </c>
      <c r="J159" s="5">
        <v>28706</v>
      </c>
      <c r="K159" s="5">
        <v>5733</v>
      </c>
      <c r="L159" s="5">
        <v>8507</v>
      </c>
      <c r="M159" s="5">
        <v>724</v>
      </c>
      <c r="N159" s="5">
        <v>78</v>
      </c>
    </row>
    <row r="160" spans="1:14">
      <c r="A160" s="5">
        <v>1382</v>
      </c>
      <c r="B160" s="5">
        <v>3</v>
      </c>
      <c r="C160" s="5" t="s">
        <v>442</v>
      </c>
      <c r="D160" s="5" t="s">
        <v>443</v>
      </c>
      <c r="E160" s="5">
        <v>826</v>
      </c>
      <c r="F160" s="5">
        <v>52080</v>
      </c>
      <c r="G160" s="5">
        <v>663</v>
      </c>
      <c r="H160" s="5">
        <v>51417</v>
      </c>
      <c r="I160" s="5">
        <v>22354</v>
      </c>
      <c r="J160" s="5">
        <v>19218</v>
      </c>
      <c r="K160" s="5">
        <v>3834</v>
      </c>
      <c r="L160" s="5">
        <v>5495</v>
      </c>
      <c r="M160" s="5">
        <v>468</v>
      </c>
      <c r="N160" s="5">
        <v>48</v>
      </c>
    </row>
    <row r="161" spans="1:14">
      <c r="A161" s="5">
        <v>1382</v>
      </c>
      <c r="B161" s="5">
        <v>4</v>
      </c>
      <c r="C161" s="5" t="s">
        <v>444</v>
      </c>
      <c r="D161" s="5" t="s">
        <v>445</v>
      </c>
      <c r="E161" s="5">
        <v>41</v>
      </c>
      <c r="F161" s="5">
        <v>6611</v>
      </c>
      <c r="G161" s="5">
        <v>54</v>
      </c>
      <c r="H161" s="5">
        <v>6557</v>
      </c>
      <c r="I161" s="5">
        <v>2628</v>
      </c>
      <c r="J161" s="5">
        <v>1989</v>
      </c>
      <c r="K161" s="5">
        <v>948</v>
      </c>
      <c r="L161" s="5">
        <v>900</v>
      </c>
      <c r="M161" s="5">
        <v>85</v>
      </c>
      <c r="N161" s="5">
        <v>7</v>
      </c>
    </row>
    <row r="162" spans="1:14">
      <c r="A162" s="5">
        <v>1382</v>
      </c>
      <c r="B162" s="5">
        <v>4</v>
      </c>
      <c r="C162" s="5" t="s">
        <v>446</v>
      </c>
      <c r="D162" s="5" t="s">
        <v>447</v>
      </c>
      <c r="E162" s="5">
        <v>6</v>
      </c>
      <c r="F162" s="5">
        <v>388</v>
      </c>
      <c r="G162" s="5">
        <v>1</v>
      </c>
      <c r="H162" s="5">
        <v>387</v>
      </c>
      <c r="I162" s="5">
        <v>125</v>
      </c>
      <c r="J162" s="5">
        <v>193</v>
      </c>
      <c r="K162" s="5">
        <v>20</v>
      </c>
      <c r="L162" s="5">
        <v>48</v>
      </c>
      <c r="M162" s="5">
        <v>1</v>
      </c>
      <c r="N162" s="5">
        <v>0</v>
      </c>
    </row>
    <row r="163" spans="1:14">
      <c r="A163" s="5">
        <v>1382</v>
      </c>
      <c r="B163" s="5">
        <v>4</v>
      </c>
      <c r="C163" s="5" t="s">
        <v>448</v>
      </c>
      <c r="D163" s="5" t="s">
        <v>449</v>
      </c>
      <c r="E163" s="5">
        <v>249</v>
      </c>
      <c r="F163" s="5">
        <v>12213</v>
      </c>
      <c r="G163" s="5">
        <v>160</v>
      </c>
      <c r="H163" s="5">
        <v>12053</v>
      </c>
      <c r="I163" s="5">
        <v>5387</v>
      </c>
      <c r="J163" s="5">
        <v>4766</v>
      </c>
      <c r="K163" s="5">
        <v>717</v>
      </c>
      <c r="L163" s="5">
        <v>1068</v>
      </c>
      <c r="M163" s="5">
        <v>109</v>
      </c>
      <c r="N163" s="5">
        <v>6</v>
      </c>
    </row>
    <row r="164" spans="1:14">
      <c r="A164" s="5">
        <v>1382</v>
      </c>
      <c r="B164" s="5">
        <v>4</v>
      </c>
      <c r="C164" s="5" t="s">
        <v>450</v>
      </c>
      <c r="D164" s="5" t="s">
        <v>451</v>
      </c>
      <c r="E164" s="5">
        <v>52</v>
      </c>
      <c r="F164" s="5">
        <v>3232</v>
      </c>
      <c r="G164" s="5">
        <v>33</v>
      </c>
      <c r="H164" s="5">
        <v>3199</v>
      </c>
      <c r="I164" s="5">
        <v>1220</v>
      </c>
      <c r="J164" s="5">
        <v>1466</v>
      </c>
      <c r="K164" s="5">
        <v>200</v>
      </c>
      <c r="L164" s="5">
        <v>300</v>
      </c>
      <c r="M164" s="5">
        <v>11</v>
      </c>
      <c r="N164" s="5">
        <v>2</v>
      </c>
    </row>
    <row r="165" spans="1:14">
      <c r="A165" s="5">
        <v>1382</v>
      </c>
      <c r="B165" s="5">
        <v>4</v>
      </c>
      <c r="C165" s="5" t="s">
        <v>452</v>
      </c>
      <c r="D165" s="5" t="s">
        <v>453</v>
      </c>
      <c r="E165" s="5">
        <v>41</v>
      </c>
      <c r="F165" s="5">
        <v>2450</v>
      </c>
      <c r="G165" s="5">
        <v>14</v>
      </c>
      <c r="H165" s="5">
        <v>2436</v>
      </c>
      <c r="I165" s="5">
        <v>1086</v>
      </c>
      <c r="J165" s="5">
        <v>869</v>
      </c>
      <c r="K165" s="5">
        <v>195</v>
      </c>
      <c r="L165" s="5">
        <v>250</v>
      </c>
      <c r="M165" s="5">
        <v>31</v>
      </c>
      <c r="N165" s="5">
        <v>5</v>
      </c>
    </row>
    <row r="166" spans="1:14">
      <c r="A166" s="5">
        <v>1382</v>
      </c>
      <c r="B166" s="5">
        <v>4</v>
      </c>
      <c r="C166" s="5" t="s">
        <v>454</v>
      </c>
      <c r="D166" s="5" t="s">
        <v>455</v>
      </c>
      <c r="E166" s="5">
        <v>118</v>
      </c>
      <c r="F166" s="5">
        <v>8751</v>
      </c>
      <c r="G166" s="5">
        <v>101</v>
      </c>
      <c r="H166" s="5">
        <v>8650</v>
      </c>
      <c r="I166" s="5">
        <v>3702</v>
      </c>
      <c r="J166" s="5">
        <v>2906</v>
      </c>
      <c r="K166" s="5">
        <v>683</v>
      </c>
      <c r="L166" s="5">
        <v>1255</v>
      </c>
      <c r="M166" s="5">
        <v>89</v>
      </c>
      <c r="N166" s="5">
        <v>15</v>
      </c>
    </row>
    <row r="167" spans="1:14">
      <c r="A167" s="5">
        <v>1382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256</v>
      </c>
      <c r="G167" s="5">
        <v>0</v>
      </c>
      <c r="H167" s="5">
        <v>256</v>
      </c>
      <c r="I167" s="5">
        <v>45</v>
      </c>
      <c r="J167" s="5">
        <v>113</v>
      </c>
      <c r="K167" s="5">
        <v>47</v>
      </c>
      <c r="L167" s="5">
        <v>43</v>
      </c>
      <c r="M167" s="5">
        <v>8</v>
      </c>
      <c r="N167" s="5">
        <v>0</v>
      </c>
    </row>
    <row r="168" spans="1:14">
      <c r="A168" s="5">
        <v>1382</v>
      </c>
      <c r="B168" s="5">
        <v>9</v>
      </c>
      <c r="C168" s="5" t="s">
        <v>458</v>
      </c>
      <c r="D168" s="5" t="s">
        <v>459</v>
      </c>
      <c r="E168" s="5">
        <v>315</v>
      </c>
      <c r="F168" s="5">
        <v>18179</v>
      </c>
      <c r="G168" s="5">
        <v>300</v>
      </c>
      <c r="H168" s="5">
        <v>17879</v>
      </c>
      <c r="I168" s="5">
        <v>8161</v>
      </c>
      <c r="J168" s="5">
        <v>6916</v>
      </c>
      <c r="K168" s="5">
        <v>1024</v>
      </c>
      <c r="L168" s="5">
        <v>1631</v>
      </c>
      <c r="M168" s="5">
        <v>134</v>
      </c>
      <c r="N168" s="5">
        <v>13</v>
      </c>
    </row>
    <row r="169" spans="1:14">
      <c r="A169" s="5">
        <v>1382</v>
      </c>
      <c r="B169" s="5">
        <v>3</v>
      </c>
      <c r="C169" s="5" t="s">
        <v>460</v>
      </c>
      <c r="D169" s="5" t="s">
        <v>461</v>
      </c>
      <c r="E169" s="5">
        <v>703</v>
      </c>
      <c r="F169" s="5">
        <v>28616</v>
      </c>
      <c r="G169" s="5">
        <v>365</v>
      </c>
      <c r="H169" s="5">
        <v>28251</v>
      </c>
      <c r="I169" s="5">
        <v>13566</v>
      </c>
      <c r="J169" s="5">
        <v>9488</v>
      </c>
      <c r="K169" s="5">
        <v>1899</v>
      </c>
      <c r="L169" s="5">
        <v>3012</v>
      </c>
      <c r="M169" s="5">
        <v>256</v>
      </c>
      <c r="N169" s="5">
        <v>30</v>
      </c>
    </row>
    <row r="170" spans="1:14">
      <c r="A170" s="5">
        <v>1382</v>
      </c>
      <c r="B170" s="5">
        <v>4</v>
      </c>
      <c r="C170" s="5" t="s">
        <v>462</v>
      </c>
      <c r="D170" s="5" t="s">
        <v>463</v>
      </c>
      <c r="E170" s="5">
        <v>166</v>
      </c>
      <c r="F170" s="5">
        <v>6296</v>
      </c>
      <c r="G170" s="5">
        <v>67</v>
      </c>
      <c r="H170" s="5">
        <v>6229</v>
      </c>
      <c r="I170" s="5">
        <v>3352</v>
      </c>
      <c r="J170" s="5">
        <v>1953</v>
      </c>
      <c r="K170" s="5">
        <v>335</v>
      </c>
      <c r="L170" s="5">
        <v>549</v>
      </c>
      <c r="M170" s="5">
        <v>34</v>
      </c>
      <c r="N170" s="5">
        <v>6</v>
      </c>
    </row>
    <row r="171" spans="1:14">
      <c r="A171" s="5">
        <v>1382</v>
      </c>
      <c r="B171" s="5">
        <v>4</v>
      </c>
      <c r="C171" s="5" t="s">
        <v>464</v>
      </c>
      <c r="D171" s="5" t="s">
        <v>465</v>
      </c>
      <c r="E171" s="5">
        <v>119</v>
      </c>
      <c r="F171" s="5">
        <v>6854</v>
      </c>
      <c r="G171" s="5">
        <v>54</v>
      </c>
      <c r="H171" s="5">
        <v>6800</v>
      </c>
      <c r="I171" s="5">
        <v>3206</v>
      </c>
      <c r="J171" s="5">
        <v>2176</v>
      </c>
      <c r="K171" s="5">
        <v>580</v>
      </c>
      <c r="L171" s="5">
        <v>753</v>
      </c>
      <c r="M171" s="5">
        <v>79</v>
      </c>
      <c r="N171" s="5">
        <v>6</v>
      </c>
    </row>
    <row r="172" spans="1:14">
      <c r="A172" s="5">
        <v>1382</v>
      </c>
      <c r="B172" s="5">
        <v>4</v>
      </c>
      <c r="C172" s="5" t="s">
        <v>466</v>
      </c>
      <c r="D172" s="5" t="s">
        <v>467</v>
      </c>
      <c r="E172" s="5">
        <v>13</v>
      </c>
      <c r="F172" s="5">
        <v>467</v>
      </c>
      <c r="G172" s="5">
        <v>12</v>
      </c>
      <c r="H172" s="5">
        <v>455</v>
      </c>
      <c r="I172" s="5">
        <v>182</v>
      </c>
      <c r="J172" s="5">
        <v>170</v>
      </c>
      <c r="K172" s="5">
        <v>45</v>
      </c>
      <c r="L172" s="5">
        <v>58</v>
      </c>
      <c r="M172" s="5">
        <v>0</v>
      </c>
      <c r="N172" s="5">
        <v>0</v>
      </c>
    </row>
    <row r="173" spans="1:14">
      <c r="A173" s="5">
        <v>1382</v>
      </c>
      <c r="B173" s="5">
        <v>4</v>
      </c>
      <c r="C173" s="5" t="s">
        <v>468</v>
      </c>
      <c r="D173" s="5" t="s">
        <v>469</v>
      </c>
      <c r="E173" s="5">
        <v>106</v>
      </c>
      <c r="F173" s="5">
        <v>5915</v>
      </c>
      <c r="G173" s="5">
        <v>126</v>
      </c>
      <c r="H173" s="5">
        <v>5789</v>
      </c>
      <c r="I173" s="5">
        <v>2811</v>
      </c>
      <c r="J173" s="5">
        <v>1860</v>
      </c>
      <c r="K173" s="5">
        <v>340</v>
      </c>
      <c r="L173" s="5">
        <v>716</v>
      </c>
      <c r="M173" s="5">
        <v>56</v>
      </c>
      <c r="N173" s="5">
        <v>6</v>
      </c>
    </row>
    <row r="174" spans="1:14">
      <c r="A174" s="5">
        <v>1382</v>
      </c>
      <c r="B174" s="5">
        <v>4</v>
      </c>
      <c r="C174" s="5" t="s">
        <v>470</v>
      </c>
      <c r="D174" s="5" t="s">
        <v>471</v>
      </c>
      <c r="E174" s="5">
        <v>99</v>
      </c>
      <c r="F174" s="5">
        <v>3302</v>
      </c>
      <c r="G174" s="5">
        <v>51</v>
      </c>
      <c r="H174" s="5">
        <v>3251</v>
      </c>
      <c r="I174" s="5">
        <v>1612</v>
      </c>
      <c r="J174" s="5">
        <v>1115</v>
      </c>
      <c r="K174" s="5">
        <v>187</v>
      </c>
      <c r="L174" s="5">
        <v>317</v>
      </c>
      <c r="M174" s="5">
        <v>19</v>
      </c>
      <c r="N174" s="5">
        <v>1</v>
      </c>
    </row>
    <row r="175" spans="1:14">
      <c r="A175" s="5">
        <v>1382</v>
      </c>
      <c r="B175" s="5">
        <v>4</v>
      </c>
      <c r="C175" s="5" t="s">
        <v>472</v>
      </c>
      <c r="D175" s="5" t="s">
        <v>473</v>
      </c>
      <c r="E175" s="5">
        <v>31</v>
      </c>
      <c r="F175" s="5">
        <v>1359</v>
      </c>
      <c r="G175" s="5">
        <v>5</v>
      </c>
      <c r="H175" s="5">
        <v>1354</v>
      </c>
      <c r="I175" s="5">
        <v>581</v>
      </c>
      <c r="J175" s="5">
        <v>569</v>
      </c>
      <c r="K175" s="5">
        <v>82</v>
      </c>
      <c r="L175" s="5">
        <v>114</v>
      </c>
      <c r="M175" s="5">
        <v>8</v>
      </c>
      <c r="N175" s="5">
        <v>0</v>
      </c>
    </row>
    <row r="176" spans="1:14">
      <c r="A176" s="5">
        <v>1382</v>
      </c>
      <c r="B176" s="5">
        <v>4</v>
      </c>
      <c r="C176" s="5" t="s">
        <v>474</v>
      </c>
      <c r="D176" s="5" t="s">
        <v>475</v>
      </c>
      <c r="E176" s="5">
        <v>169</v>
      </c>
      <c r="F176" s="5">
        <v>4423</v>
      </c>
      <c r="G176" s="5">
        <v>50</v>
      </c>
      <c r="H176" s="5">
        <v>4373</v>
      </c>
      <c r="I176" s="5">
        <v>1822</v>
      </c>
      <c r="J176" s="5">
        <v>1645</v>
      </c>
      <c r="K176" s="5">
        <v>330</v>
      </c>
      <c r="L176" s="5">
        <v>505</v>
      </c>
      <c r="M176" s="5">
        <v>60</v>
      </c>
      <c r="N176" s="5">
        <v>11</v>
      </c>
    </row>
    <row r="177" spans="1:14">
      <c r="A177" s="5">
        <v>1382</v>
      </c>
      <c r="B177" s="5">
        <v>2</v>
      </c>
      <c r="C177" s="5" t="s">
        <v>476</v>
      </c>
      <c r="D177" s="5" t="s">
        <v>477</v>
      </c>
      <c r="E177" s="5">
        <v>918</v>
      </c>
      <c r="F177" s="5">
        <v>120351</v>
      </c>
      <c r="G177" s="5">
        <v>959</v>
      </c>
      <c r="H177" s="5">
        <v>119392</v>
      </c>
      <c r="I177" s="5">
        <v>40082</v>
      </c>
      <c r="J177" s="5">
        <v>55443</v>
      </c>
      <c r="K177" s="5">
        <v>9383</v>
      </c>
      <c r="L177" s="5">
        <v>12723</v>
      </c>
      <c r="M177" s="5">
        <v>1626</v>
      </c>
      <c r="N177" s="5">
        <v>135</v>
      </c>
    </row>
    <row r="178" spans="1:14">
      <c r="A178" s="5">
        <v>1382</v>
      </c>
      <c r="B178" s="5">
        <v>3</v>
      </c>
      <c r="C178" s="5" t="s">
        <v>478</v>
      </c>
      <c r="D178" s="5" t="s">
        <v>479</v>
      </c>
      <c r="E178" s="5">
        <v>54</v>
      </c>
      <c r="F178" s="5">
        <v>45906</v>
      </c>
      <c r="G178" s="5">
        <v>332</v>
      </c>
      <c r="H178" s="5">
        <v>45574</v>
      </c>
      <c r="I178" s="5">
        <v>11702</v>
      </c>
      <c r="J178" s="5">
        <v>22877</v>
      </c>
      <c r="K178" s="5">
        <v>4485</v>
      </c>
      <c r="L178" s="5">
        <v>5374</v>
      </c>
      <c r="M178" s="5">
        <v>1061</v>
      </c>
      <c r="N178" s="5">
        <v>75</v>
      </c>
    </row>
    <row r="179" spans="1:14">
      <c r="A179" s="5">
        <v>1382</v>
      </c>
      <c r="B179" s="5">
        <v>4</v>
      </c>
      <c r="C179" s="5" t="s">
        <v>480</v>
      </c>
      <c r="D179" s="5" t="s">
        <v>479</v>
      </c>
      <c r="E179" s="5">
        <v>54</v>
      </c>
      <c r="F179" s="5">
        <v>45906</v>
      </c>
      <c r="G179" s="5">
        <v>332</v>
      </c>
      <c r="H179" s="5">
        <v>45574</v>
      </c>
      <c r="I179" s="5">
        <v>11702</v>
      </c>
      <c r="J179" s="5">
        <v>22877</v>
      </c>
      <c r="K179" s="5">
        <v>4485</v>
      </c>
      <c r="L179" s="5">
        <v>5374</v>
      </c>
      <c r="M179" s="5">
        <v>1061</v>
      </c>
      <c r="N179" s="5">
        <v>75</v>
      </c>
    </row>
    <row r="180" spans="1:14">
      <c r="A180" s="5">
        <v>1382</v>
      </c>
      <c r="B180" s="5">
        <v>3</v>
      </c>
      <c r="C180" s="5" t="s">
        <v>481</v>
      </c>
      <c r="D180" s="5" t="s">
        <v>482</v>
      </c>
      <c r="E180" s="5">
        <v>80</v>
      </c>
      <c r="F180" s="5">
        <v>4985</v>
      </c>
      <c r="G180" s="5">
        <v>30</v>
      </c>
      <c r="H180" s="5">
        <v>4955</v>
      </c>
      <c r="I180" s="5">
        <v>2839</v>
      </c>
      <c r="J180" s="5">
        <v>1621</v>
      </c>
      <c r="K180" s="5">
        <v>204</v>
      </c>
      <c r="L180" s="5">
        <v>278</v>
      </c>
      <c r="M180" s="5">
        <v>12</v>
      </c>
      <c r="N180" s="5">
        <v>1</v>
      </c>
    </row>
    <row r="181" spans="1:14">
      <c r="A181" s="5">
        <v>1382</v>
      </c>
      <c r="B181" s="5">
        <v>4</v>
      </c>
      <c r="C181" s="5" t="s">
        <v>483</v>
      </c>
      <c r="D181" s="5" t="s">
        <v>482</v>
      </c>
      <c r="E181" s="5">
        <v>80</v>
      </c>
      <c r="F181" s="5">
        <v>4985</v>
      </c>
      <c r="G181" s="5">
        <v>30</v>
      </c>
      <c r="H181" s="5">
        <v>4955</v>
      </c>
      <c r="I181" s="5">
        <v>2839</v>
      </c>
      <c r="J181" s="5">
        <v>1621</v>
      </c>
      <c r="K181" s="5">
        <v>204</v>
      </c>
      <c r="L181" s="5">
        <v>278</v>
      </c>
      <c r="M181" s="5">
        <v>12</v>
      </c>
      <c r="N181" s="5">
        <v>1</v>
      </c>
    </row>
    <row r="182" spans="1:14">
      <c r="A182" s="5">
        <v>1382</v>
      </c>
      <c r="B182" s="5">
        <v>3</v>
      </c>
      <c r="C182" s="5" t="s">
        <v>484</v>
      </c>
      <c r="D182" s="5" t="s">
        <v>485</v>
      </c>
      <c r="E182" s="5">
        <v>784</v>
      </c>
      <c r="F182" s="5">
        <v>69460</v>
      </c>
      <c r="G182" s="5">
        <v>597</v>
      </c>
      <c r="H182" s="5">
        <v>68863</v>
      </c>
      <c r="I182" s="5">
        <v>25541</v>
      </c>
      <c r="J182" s="5">
        <v>30945</v>
      </c>
      <c r="K182" s="5">
        <v>4694</v>
      </c>
      <c r="L182" s="5">
        <v>7071</v>
      </c>
      <c r="M182" s="5">
        <v>553</v>
      </c>
      <c r="N182" s="5">
        <v>59</v>
      </c>
    </row>
    <row r="183" spans="1:14">
      <c r="A183" s="5">
        <v>1382</v>
      </c>
      <c r="B183" s="5">
        <v>4</v>
      </c>
      <c r="C183" s="5" t="s">
        <v>486</v>
      </c>
      <c r="D183" s="5" t="s">
        <v>485</v>
      </c>
      <c r="E183" s="5">
        <v>784</v>
      </c>
      <c r="F183" s="5">
        <v>69460</v>
      </c>
      <c r="G183" s="5">
        <v>597</v>
      </c>
      <c r="H183" s="5">
        <v>68863</v>
      </c>
      <c r="I183" s="5">
        <v>25541</v>
      </c>
      <c r="J183" s="5">
        <v>30945</v>
      </c>
      <c r="K183" s="5">
        <v>4694</v>
      </c>
      <c r="L183" s="5">
        <v>7071</v>
      </c>
      <c r="M183" s="5">
        <v>553</v>
      </c>
      <c r="N183" s="5">
        <v>59</v>
      </c>
    </row>
    <row r="184" spans="1:14">
      <c r="A184" s="5">
        <v>1382</v>
      </c>
      <c r="B184" s="5">
        <v>2</v>
      </c>
      <c r="C184" s="5" t="s">
        <v>487</v>
      </c>
      <c r="D184" s="5" t="s">
        <v>488</v>
      </c>
      <c r="E184" s="5">
        <v>256</v>
      </c>
      <c r="F184" s="5">
        <v>23549</v>
      </c>
      <c r="G184" s="5">
        <v>453</v>
      </c>
      <c r="H184" s="5">
        <v>23096</v>
      </c>
      <c r="I184" s="5">
        <v>11231</v>
      </c>
      <c r="J184" s="5">
        <v>6992</v>
      </c>
      <c r="K184" s="5">
        <v>1642</v>
      </c>
      <c r="L184" s="5">
        <v>2878</v>
      </c>
      <c r="M184" s="5">
        <v>320</v>
      </c>
      <c r="N184" s="5">
        <v>33</v>
      </c>
    </row>
    <row r="185" spans="1:14">
      <c r="A185" s="5">
        <v>1382</v>
      </c>
      <c r="B185" s="5">
        <v>3</v>
      </c>
      <c r="C185" s="5" t="s">
        <v>489</v>
      </c>
      <c r="D185" s="5" t="s">
        <v>490</v>
      </c>
      <c r="E185" s="5">
        <v>50</v>
      </c>
      <c r="F185" s="5">
        <v>10719</v>
      </c>
      <c r="G185" s="5">
        <v>111</v>
      </c>
      <c r="H185" s="5">
        <v>10608</v>
      </c>
      <c r="I185" s="5">
        <v>5307</v>
      </c>
      <c r="J185" s="5">
        <v>2862</v>
      </c>
      <c r="K185" s="5">
        <v>628</v>
      </c>
      <c r="L185" s="5">
        <v>1552</v>
      </c>
      <c r="M185" s="5">
        <v>237</v>
      </c>
      <c r="N185" s="5">
        <v>22</v>
      </c>
    </row>
    <row r="186" spans="1:14">
      <c r="A186" s="5">
        <v>1382</v>
      </c>
      <c r="B186" s="5">
        <v>4</v>
      </c>
      <c r="C186" s="5" t="s">
        <v>491</v>
      </c>
      <c r="D186" s="5" t="s">
        <v>492</v>
      </c>
      <c r="E186" s="5">
        <v>45</v>
      </c>
      <c r="F186" s="5">
        <v>10572</v>
      </c>
      <c r="G186" s="5">
        <v>111</v>
      </c>
      <c r="H186" s="5">
        <v>10461</v>
      </c>
      <c r="I186" s="5">
        <v>5216</v>
      </c>
      <c r="J186" s="5">
        <v>2819</v>
      </c>
      <c r="K186" s="5">
        <v>624</v>
      </c>
      <c r="L186" s="5">
        <v>1543</v>
      </c>
      <c r="M186" s="5">
        <v>237</v>
      </c>
      <c r="N186" s="5">
        <v>22</v>
      </c>
    </row>
    <row r="187" spans="1:14">
      <c r="A187" s="5">
        <v>1382</v>
      </c>
      <c r="B187" s="5">
        <v>4</v>
      </c>
      <c r="C187" s="5" t="s">
        <v>493</v>
      </c>
      <c r="D187" s="5" t="s">
        <v>494</v>
      </c>
      <c r="E187" s="5">
        <v>5</v>
      </c>
      <c r="F187" s="5">
        <v>147</v>
      </c>
      <c r="G187" s="5">
        <v>0</v>
      </c>
      <c r="H187" s="5">
        <v>147</v>
      </c>
      <c r="I187" s="5">
        <v>91</v>
      </c>
      <c r="J187" s="5">
        <v>43</v>
      </c>
      <c r="K187" s="5">
        <v>4</v>
      </c>
      <c r="L187" s="5">
        <v>9</v>
      </c>
      <c r="M187" s="5">
        <v>0</v>
      </c>
      <c r="N187" s="5">
        <v>0</v>
      </c>
    </row>
    <row r="188" spans="1:14">
      <c r="A188" s="5">
        <v>1382</v>
      </c>
      <c r="B188" s="5">
        <v>3</v>
      </c>
      <c r="C188" s="5" t="s">
        <v>495</v>
      </c>
      <c r="D188" s="5" t="s">
        <v>496</v>
      </c>
      <c r="E188" s="5">
        <v>38</v>
      </c>
      <c r="F188" s="5">
        <v>2610</v>
      </c>
      <c r="G188" s="5">
        <v>173</v>
      </c>
      <c r="H188" s="5">
        <v>2437</v>
      </c>
      <c r="I188" s="5">
        <v>826</v>
      </c>
      <c r="J188" s="5">
        <v>659</v>
      </c>
      <c r="K188" s="5">
        <v>457</v>
      </c>
      <c r="L188" s="5">
        <v>466</v>
      </c>
      <c r="M188" s="5">
        <v>27</v>
      </c>
      <c r="N188" s="5">
        <v>2</v>
      </c>
    </row>
    <row r="189" spans="1:14">
      <c r="A189" s="5">
        <v>1382</v>
      </c>
      <c r="B189" s="5">
        <v>4</v>
      </c>
      <c r="C189" s="5" t="s">
        <v>497</v>
      </c>
      <c r="D189" s="5" t="s">
        <v>496</v>
      </c>
      <c r="E189" s="5">
        <v>38</v>
      </c>
      <c r="F189" s="5">
        <v>2610</v>
      </c>
      <c r="G189" s="5">
        <v>173</v>
      </c>
      <c r="H189" s="5">
        <v>2437</v>
      </c>
      <c r="I189" s="5">
        <v>826</v>
      </c>
      <c r="J189" s="5">
        <v>659</v>
      </c>
      <c r="K189" s="5">
        <v>457</v>
      </c>
      <c r="L189" s="5">
        <v>466</v>
      </c>
      <c r="M189" s="5">
        <v>27</v>
      </c>
      <c r="N189" s="5">
        <v>2</v>
      </c>
    </row>
    <row r="190" spans="1:14">
      <c r="A190" s="5">
        <v>1382</v>
      </c>
      <c r="B190" s="5">
        <v>3</v>
      </c>
      <c r="C190" s="5" t="s">
        <v>498</v>
      </c>
      <c r="D190" s="5" t="s">
        <v>499</v>
      </c>
      <c r="E190" s="5">
        <v>168</v>
      </c>
      <c r="F190" s="5">
        <v>10220</v>
      </c>
      <c r="G190" s="5">
        <v>169</v>
      </c>
      <c r="H190" s="5">
        <v>10051</v>
      </c>
      <c r="I190" s="5">
        <v>5098</v>
      </c>
      <c r="J190" s="5">
        <v>3471</v>
      </c>
      <c r="K190" s="5">
        <v>557</v>
      </c>
      <c r="L190" s="5">
        <v>860</v>
      </c>
      <c r="M190" s="5">
        <v>56</v>
      </c>
      <c r="N190" s="5">
        <v>9</v>
      </c>
    </row>
    <row r="191" spans="1:14">
      <c r="A191" s="5">
        <v>1382</v>
      </c>
      <c r="B191" s="5">
        <v>4</v>
      </c>
      <c r="C191" s="5" t="s">
        <v>500</v>
      </c>
      <c r="D191" s="5" t="s">
        <v>501</v>
      </c>
      <c r="E191" s="5">
        <v>120</v>
      </c>
      <c r="F191" s="5">
        <v>8431</v>
      </c>
      <c r="G191" s="5">
        <v>127</v>
      </c>
      <c r="H191" s="5">
        <v>8304</v>
      </c>
      <c r="I191" s="5">
        <v>4316</v>
      </c>
      <c r="J191" s="5">
        <v>2797</v>
      </c>
      <c r="K191" s="5">
        <v>435</v>
      </c>
      <c r="L191" s="5">
        <v>710</v>
      </c>
      <c r="M191" s="5">
        <v>38</v>
      </c>
      <c r="N191" s="5">
        <v>8</v>
      </c>
    </row>
    <row r="192" spans="1:14">
      <c r="A192" s="5">
        <v>1382</v>
      </c>
      <c r="B192" s="5">
        <v>4</v>
      </c>
      <c r="C192" s="5" t="s">
        <v>502</v>
      </c>
      <c r="D192" s="5" t="s">
        <v>503</v>
      </c>
      <c r="E192" s="5">
        <v>34</v>
      </c>
      <c r="F192" s="5">
        <v>1127</v>
      </c>
      <c r="G192" s="5">
        <v>33</v>
      </c>
      <c r="H192" s="5">
        <v>1094</v>
      </c>
      <c r="I192" s="5">
        <v>582</v>
      </c>
      <c r="J192" s="5">
        <v>360</v>
      </c>
      <c r="K192" s="5">
        <v>50</v>
      </c>
      <c r="L192" s="5">
        <v>89</v>
      </c>
      <c r="M192" s="5">
        <v>13</v>
      </c>
      <c r="N192" s="5">
        <v>0</v>
      </c>
    </row>
    <row r="193" spans="1:14">
      <c r="A193" s="5">
        <v>1382</v>
      </c>
      <c r="B193" s="5">
        <v>4</v>
      </c>
      <c r="C193" s="5" t="s">
        <v>504</v>
      </c>
      <c r="D193" s="5" t="s">
        <v>499</v>
      </c>
      <c r="E193" s="5">
        <v>14</v>
      </c>
      <c r="F193" s="5">
        <v>662</v>
      </c>
      <c r="G193" s="5">
        <v>9</v>
      </c>
      <c r="H193" s="5">
        <v>653</v>
      </c>
      <c r="I193" s="5">
        <v>200</v>
      </c>
      <c r="J193" s="5">
        <v>314</v>
      </c>
      <c r="K193" s="5">
        <v>72</v>
      </c>
      <c r="L193" s="5">
        <v>61</v>
      </c>
      <c r="M193" s="5">
        <v>5</v>
      </c>
      <c r="N193" s="5">
        <v>1</v>
      </c>
    </row>
    <row r="194" spans="1:14">
      <c r="A194" s="5">
        <v>1382</v>
      </c>
      <c r="B194" s="5">
        <v>2</v>
      </c>
      <c r="C194" s="5" t="s">
        <v>505</v>
      </c>
      <c r="D194" s="5" t="s">
        <v>506</v>
      </c>
      <c r="E194" s="5">
        <v>571</v>
      </c>
      <c r="F194" s="5">
        <v>17608</v>
      </c>
      <c r="G194" s="5">
        <v>285</v>
      </c>
      <c r="H194" s="5">
        <v>17323</v>
      </c>
      <c r="I194" s="5">
        <v>10889</v>
      </c>
      <c r="J194" s="5">
        <v>5136</v>
      </c>
      <c r="K194" s="5">
        <v>405</v>
      </c>
      <c r="L194" s="5">
        <v>827</v>
      </c>
      <c r="M194" s="5">
        <v>59</v>
      </c>
      <c r="N194" s="5">
        <v>7</v>
      </c>
    </row>
    <row r="195" spans="1:14">
      <c r="A195" s="5">
        <v>1382</v>
      </c>
      <c r="B195" s="5">
        <v>3</v>
      </c>
      <c r="C195" s="5" t="s">
        <v>507</v>
      </c>
      <c r="D195" s="5" t="s">
        <v>506</v>
      </c>
      <c r="E195" s="5">
        <v>571</v>
      </c>
      <c r="F195" s="5">
        <v>17608</v>
      </c>
      <c r="G195" s="5">
        <v>285</v>
      </c>
      <c r="H195" s="5">
        <v>17323</v>
      </c>
      <c r="I195" s="5">
        <v>10889</v>
      </c>
      <c r="J195" s="5">
        <v>5136</v>
      </c>
      <c r="K195" s="5">
        <v>405</v>
      </c>
      <c r="L195" s="5">
        <v>827</v>
      </c>
      <c r="M195" s="5">
        <v>59</v>
      </c>
      <c r="N195" s="5">
        <v>7</v>
      </c>
    </row>
    <row r="196" spans="1:14">
      <c r="A196" s="5">
        <v>1382</v>
      </c>
      <c r="B196" s="5">
        <v>4</v>
      </c>
      <c r="C196" s="5" t="s">
        <v>508</v>
      </c>
      <c r="D196" s="5" t="s">
        <v>506</v>
      </c>
      <c r="E196" s="5">
        <v>571</v>
      </c>
      <c r="F196" s="5">
        <v>17608</v>
      </c>
      <c r="G196" s="5">
        <v>285</v>
      </c>
      <c r="H196" s="5">
        <v>17323</v>
      </c>
      <c r="I196" s="5">
        <v>10889</v>
      </c>
      <c r="J196" s="5">
        <v>5136</v>
      </c>
      <c r="K196" s="5">
        <v>405</v>
      </c>
      <c r="L196" s="5">
        <v>827</v>
      </c>
      <c r="M196" s="5">
        <v>59</v>
      </c>
      <c r="N196" s="5">
        <v>7</v>
      </c>
    </row>
    <row r="197" spans="1:14">
      <c r="A197" s="5">
        <v>1382</v>
      </c>
      <c r="B197" s="5">
        <v>2</v>
      </c>
      <c r="C197" s="5" t="s">
        <v>509</v>
      </c>
      <c r="D197" s="5" t="s">
        <v>510</v>
      </c>
      <c r="E197" s="5">
        <v>383</v>
      </c>
      <c r="F197" s="5">
        <v>13862</v>
      </c>
      <c r="G197" s="5">
        <v>175</v>
      </c>
      <c r="H197" s="5">
        <v>13687</v>
      </c>
      <c r="I197" s="5">
        <v>4965</v>
      </c>
      <c r="J197" s="5">
        <v>6777</v>
      </c>
      <c r="K197" s="5">
        <v>791</v>
      </c>
      <c r="L197" s="5">
        <v>1029</v>
      </c>
      <c r="M197" s="5">
        <v>82</v>
      </c>
      <c r="N197" s="5">
        <v>43</v>
      </c>
    </row>
    <row r="198" spans="1:14">
      <c r="A198" s="5">
        <v>1382</v>
      </c>
      <c r="B198" s="5">
        <v>3</v>
      </c>
      <c r="C198" s="5" t="s">
        <v>511</v>
      </c>
      <c r="D198" s="5" t="s">
        <v>512</v>
      </c>
      <c r="E198" s="5">
        <v>19</v>
      </c>
      <c r="F198" s="5">
        <v>506</v>
      </c>
      <c r="G198" s="5">
        <v>31</v>
      </c>
      <c r="H198" s="5">
        <v>475</v>
      </c>
      <c r="I198" s="5">
        <v>222</v>
      </c>
      <c r="J198" s="5">
        <v>228</v>
      </c>
      <c r="K198" s="5">
        <v>12</v>
      </c>
      <c r="L198" s="5">
        <v>12</v>
      </c>
      <c r="M198" s="5">
        <v>1</v>
      </c>
      <c r="N198" s="5">
        <v>0</v>
      </c>
    </row>
    <row r="199" spans="1:14">
      <c r="A199" s="5">
        <v>1382</v>
      </c>
      <c r="B199" s="5">
        <v>9</v>
      </c>
      <c r="C199" s="5" t="s">
        <v>513</v>
      </c>
      <c r="D199" s="5" t="s">
        <v>514</v>
      </c>
      <c r="E199" s="5">
        <v>19</v>
      </c>
      <c r="F199" s="5">
        <v>506</v>
      </c>
      <c r="G199" s="5">
        <v>31</v>
      </c>
      <c r="H199" s="5">
        <v>475</v>
      </c>
      <c r="I199" s="5">
        <v>222</v>
      </c>
      <c r="J199" s="5">
        <v>228</v>
      </c>
      <c r="K199" s="5">
        <v>12</v>
      </c>
      <c r="L199" s="5">
        <v>12</v>
      </c>
      <c r="M199" s="5">
        <v>1</v>
      </c>
      <c r="N199" s="5">
        <v>0</v>
      </c>
    </row>
    <row r="200" spans="1:14">
      <c r="A200" s="5">
        <v>1382</v>
      </c>
      <c r="B200" s="5">
        <v>3</v>
      </c>
      <c r="C200" s="5" t="s">
        <v>515</v>
      </c>
      <c r="D200" s="5" t="s">
        <v>516</v>
      </c>
      <c r="E200" s="5">
        <v>13</v>
      </c>
      <c r="F200" s="5">
        <v>353</v>
      </c>
      <c r="G200" s="5">
        <v>0</v>
      </c>
      <c r="H200" s="5">
        <v>353</v>
      </c>
      <c r="I200" s="5">
        <v>120</v>
      </c>
      <c r="J200" s="5">
        <v>182</v>
      </c>
      <c r="K200" s="5">
        <v>16</v>
      </c>
      <c r="L200" s="5">
        <v>33</v>
      </c>
      <c r="M200" s="5">
        <v>1</v>
      </c>
      <c r="N200" s="5">
        <v>1</v>
      </c>
    </row>
    <row r="201" spans="1:14">
      <c r="A201" s="5">
        <v>1382</v>
      </c>
      <c r="B201" s="5">
        <v>4</v>
      </c>
      <c r="C201" s="5" t="s">
        <v>517</v>
      </c>
      <c r="D201" s="5" t="s">
        <v>516</v>
      </c>
      <c r="E201" s="5">
        <v>13</v>
      </c>
      <c r="F201" s="5">
        <v>353</v>
      </c>
      <c r="G201" s="5">
        <v>0</v>
      </c>
      <c r="H201" s="5">
        <v>353</v>
      </c>
      <c r="I201" s="5">
        <v>120</v>
      </c>
      <c r="J201" s="5">
        <v>182</v>
      </c>
      <c r="K201" s="5">
        <v>16</v>
      </c>
      <c r="L201" s="5">
        <v>33</v>
      </c>
      <c r="M201" s="5">
        <v>1</v>
      </c>
      <c r="N201" s="5">
        <v>1</v>
      </c>
    </row>
    <row r="202" spans="1:14">
      <c r="A202" s="5">
        <v>1382</v>
      </c>
      <c r="B202" s="5">
        <v>3</v>
      </c>
      <c r="C202" s="5" t="s">
        <v>518</v>
      </c>
      <c r="D202" s="5" t="s">
        <v>519</v>
      </c>
      <c r="E202" s="5">
        <v>21</v>
      </c>
      <c r="F202" s="5">
        <v>371</v>
      </c>
      <c r="G202" s="5">
        <v>4</v>
      </c>
      <c r="H202" s="5">
        <v>367</v>
      </c>
      <c r="I202" s="5">
        <v>180</v>
      </c>
      <c r="J202" s="5">
        <v>164</v>
      </c>
      <c r="K202" s="5">
        <v>7</v>
      </c>
      <c r="L202" s="5">
        <v>16</v>
      </c>
      <c r="M202" s="5">
        <v>0</v>
      </c>
      <c r="N202" s="5">
        <v>0</v>
      </c>
    </row>
    <row r="203" spans="1:14">
      <c r="A203" s="5">
        <v>1382</v>
      </c>
      <c r="B203" s="5">
        <v>4</v>
      </c>
      <c r="C203" s="5" t="s">
        <v>520</v>
      </c>
      <c r="D203" s="5" t="s">
        <v>519</v>
      </c>
      <c r="E203" s="5">
        <v>21</v>
      </c>
      <c r="F203" s="5">
        <v>371</v>
      </c>
      <c r="G203" s="5">
        <v>4</v>
      </c>
      <c r="H203" s="5">
        <v>367</v>
      </c>
      <c r="I203" s="5">
        <v>180</v>
      </c>
      <c r="J203" s="5">
        <v>164</v>
      </c>
      <c r="K203" s="5">
        <v>7</v>
      </c>
      <c r="L203" s="5">
        <v>16</v>
      </c>
      <c r="M203" s="5">
        <v>0</v>
      </c>
      <c r="N203" s="5">
        <v>0</v>
      </c>
    </row>
    <row r="204" spans="1:14">
      <c r="A204" s="5">
        <v>1382</v>
      </c>
      <c r="B204" s="5">
        <v>3</v>
      </c>
      <c r="C204" s="5" t="s">
        <v>521</v>
      </c>
      <c r="D204" s="5" t="s">
        <v>522</v>
      </c>
      <c r="E204" s="5">
        <v>204</v>
      </c>
      <c r="F204" s="5">
        <v>8293</v>
      </c>
      <c r="G204" s="5">
        <v>54</v>
      </c>
      <c r="H204" s="5">
        <v>8239</v>
      </c>
      <c r="I204" s="5">
        <v>2508</v>
      </c>
      <c r="J204" s="5">
        <v>4362</v>
      </c>
      <c r="K204" s="5">
        <v>584</v>
      </c>
      <c r="L204" s="5">
        <v>680</v>
      </c>
      <c r="M204" s="5">
        <v>66</v>
      </c>
      <c r="N204" s="5">
        <v>39</v>
      </c>
    </row>
    <row r="205" spans="1:14">
      <c r="A205" s="5">
        <v>1382</v>
      </c>
      <c r="B205" s="5">
        <v>4</v>
      </c>
      <c r="C205" s="5" t="s">
        <v>523</v>
      </c>
      <c r="D205" s="5" t="s">
        <v>522</v>
      </c>
      <c r="E205" s="5">
        <v>204</v>
      </c>
      <c r="F205" s="5">
        <v>8293</v>
      </c>
      <c r="G205" s="5">
        <v>54</v>
      </c>
      <c r="H205" s="5">
        <v>8239</v>
      </c>
      <c r="I205" s="5">
        <v>2508</v>
      </c>
      <c r="J205" s="5">
        <v>4362</v>
      </c>
      <c r="K205" s="5">
        <v>584</v>
      </c>
      <c r="L205" s="5">
        <v>680</v>
      </c>
      <c r="M205" s="5">
        <v>66</v>
      </c>
      <c r="N205" s="5">
        <v>39</v>
      </c>
    </row>
    <row r="206" spans="1:14">
      <c r="A206" s="5">
        <v>1382</v>
      </c>
      <c r="B206" s="5">
        <v>7</v>
      </c>
      <c r="C206" s="5" t="s">
        <v>524</v>
      </c>
      <c r="D206" s="5" t="s">
        <v>525</v>
      </c>
      <c r="E206" s="5">
        <v>126</v>
      </c>
      <c r="F206" s="5">
        <v>4339</v>
      </c>
      <c r="G206" s="5">
        <v>86</v>
      </c>
      <c r="H206" s="5">
        <v>4253</v>
      </c>
      <c r="I206" s="5">
        <v>1935</v>
      </c>
      <c r="J206" s="5">
        <v>1841</v>
      </c>
      <c r="K206" s="5">
        <v>172</v>
      </c>
      <c r="L206" s="5">
        <v>288</v>
      </c>
      <c r="M206" s="5">
        <v>14</v>
      </c>
      <c r="N206" s="5">
        <v>3</v>
      </c>
    </row>
    <row r="207" spans="1:14">
      <c r="A207" s="5">
        <v>1382</v>
      </c>
      <c r="B207" s="5">
        <v>9</v>
      </c>
      <c r="C207" s="5" t="s">
        <v>526</v>
      </c>
      <c r="D207" s="5" t="s">
        <v>525</v>
      </c>
      <c r="E207" s="5">
        <v>126</v>
      </c>
      <c r="F207" s="5">
        <v>4339</v>
      </c>
      <c r="G207" s="5">
        <v>86</v>
      </c>
      <c r="H207" s="5">
        <v>4253</v>
      </c>
      <c r="I207" s="5">
        <v>1935</v>
      </c>
      <c r="J207" s="5">
        <v>1841</v>
      </c>
      <c r="K207" s="5">
        <v>172</v>
      </c>
      <c r="L207" s="5">
        <v>288</v>
      </c>
      <c r="M207" s="5">
        <v>14</v>
      </c>
      <c r="N207" s="5">
        <v>3</v>
      </c>
    </row>
    <row r="208" spans="1:14">
      <c r="A208" s="5">
        <v>1382</v>
      </c>
      <c r="B208" s="5">
        <v>2</v>
      </c>
      <c r="C208" s="5" t="s">
        <v>527</v>
      </c>
      <c r="D208" s="5" t="s">
        <v>528</v>
      </c>
      <c r="E208" s="5">
        <v>35</v>
      </c>
      <c r="F208" s="5">
        <v>2592</v>
      </c>
      <c r="G208" s="5">
        <v>20</v>
      </c>
      <c r="H208" s="5">
        <v>2572</v>
      </c>
      <c r="I208" s="5">
        <v>984</v>
      </c>
      <c r="J208" s="5">
        <v>1010</v>
      </c>
      <c r="K208" s="5">
        <v>299</v>
      </c>
      <c r="L208" s="5">
        <v>255</v>
      </c>
      <c r="M208" s="5">
        <v>24</v>
      </c>
      <c r="N208" s="5">
        <v>0</v>
      </c>
    </row>
    <row r="209" spans="1:14">
      <c r="A209" s="5">
        <v>1382</v>
      </c>
      <c r="B209" s="5">
        <v>7</v>
      </c>
      <c r="C209" s="5" t="s">
        <v>529</v>
      </c>
      <c r="D209" s="5" t="s">
        <v>530</v>
      </c>
      <c r="E209" s="5">
        <v>35</v>
      </c>
      <c r="F209" s="5">
        <v>2592</v>
      </c>
      <c r="G209" s="5">
        <v>20</v>
      </c>
      <c r="H209" s="5">
        <v>2572</v>
      </c>
      <c r="I209" s="5">
        <v>984</v>
      </c>
      <c r="J209" s="5">
        <v>1010</v>
      </c>
      <c r="K209" s="5">
        <v>299</v>
      </c>
      <c r="L209" s="5">
        <v>255</v>
      </c>
      <c r="M209" s="5">
        <v>24</v>
      </c>
      <c r="N209" s="5">
        <v>0</v>
      </c>
    </row>
    <row r="210" spans="1:14">
      <c r="A210" s="5">
        <v>1382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51</v>
      </c>
      <c r="G210" s="5">
        <v>0</v>
      </c>
      <c r="H210" s="5">
        <v>51</v>
      </c>
      <c r="I210" s="5">
        <v>21</v>
      </c>
      <c r="J210" s="5">
        <v>19</v>
      </c>
      <c r="K210" s="5">
        <v>7</v>
      </c>
      <c r="L210" s="5">
        <v>4</v>
      </c>
      <c r="M210" s="5">
        <v>0</v>
      </c>
      <c r="N210" s="5">
        <v>0</v>
      </c>
    </row>
    <row r="211" spans="1:14">
      <c r="A211" s="5">
        <v>1382</v>
      </c>
      <c r="B211" s="5">
        <v>4</v>
      </c>
      <c r="C211" s="5" t="s">
        <v>533</v>
      </c>
      <c r="D211" s="5" t="s">
        <v>534</v>
      </c>
      <c r="E211" s="5">
        <v>25</v>
      </c>
      <c r="F211" s="5">
        <v>857</v>
      </c>
      <c r="G211" s="5">
        <v>18</v>
      </c>
      <c r="H211" s="5">
        <v>839</v>
      </c>
      <c r="I211" s="5">
        <v>422</v>
      </c>
      <c r="J211" s="5">
        <v>211</v>
      </c>
      <c r="K211" s="5">
        <v>81</v>
      </c>
      <c r="L211" s="5">
        <v>111</v>
      </c>
      <c r="M211" s="5">
        <v>14</v>
      </c>
      <c r="N211" s="5">
        <v>0</v>
      </c>
    </row>
    <row r="212" spans="1:14">
      <c r="A212" s="5">
        <v>1382</v>
      </c>
      <c r="B212" s="5">
        <v>4</v>
      </c>
      <c r="C212" s="5" t="s">
        <v>535</v>
      </c>
      <c r="D212" s="5" t="s">
        <v>536</v>
      </c>
      <c r="E212" s="5">
        <v>3</v>
      </c>
      <c r="F212" s="5">
        <v>892</v>
      </c>
      <c r="G212" s="5">
        <v>0</v>
      </c>
      <c r="H212" s="5">
        <v>892</v>
      </c>
      <c r="I212" s="5">
        <v>243</v>
      </c>
      <c r="J212" s="5">
        <v>352</v>
      </c>
      <c r="K212" s="5">
        <v>175</v>
      </c>
      <c r="L212" s="5">
        <v>117</v>
      </c>
      <c r="M212" s="5">
        <v>5</v>
      </c>
      <c r="N212" s="5">
        <v>0</v>
      </c>
    </row>
    <row r="213" spans="1:14">
      <c r="A213" s="5">
        <v>1382</v>
      </c>
      <c r="B213" s="5">
        <v>4</v>
      </c>
      <c r="C213" s="5" t="s">
        <v>537</v>
      </c>
      <c r="D213" s="5" t="s">
        <v>538</v>
      </c>
      <c r="E213" s="5">
        <v>4</v>
      </c>
      <c r="F213" s="5">
        <v>792</v>
      </c>
      <c r="G213" s="5">
        <v>2</v>
      </c>
      <c r="H213" s="5">
        <v>790</v>
      </c>
      <c r="I213" s="5">
        <v>298</v>
      </c>
      <c r="J213" s="5">
        <v>428</v>
      </c>
      <c r="K213" s="5">
        <v>36</v>
      </c>
      <c r="L213" s="5">
        <v>23</v>
      </c>
      <c r="M213" s="5">
        <v>5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17" t="s">
        <v>159</v>
      </c>
      <c r="B1" s="17"/>
      <c r="C1" s="16" t="str">
        <f>CONCATENATE("4-",'فهرست جداول'!B5,"-",MID('فهرست جداول'!A1, 58,10), "                  (میلیون ریال)")</f>
        <v>4-ارزش نهاده‌های فعالیت صنعتی کارگاه‏ها بر 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customHeight="1" thickBot="1">
      <c r="A2" s="34" t="s">
        <v>128</v>
      </c>
      <c r="B2" s="34" t="s">
        <v>151</v>
      </c>
      <c r="C2" s="34" t="s">
        <v>0</v>
      </c>
      <c r="D2" s="35" t="s">
        <v>1</v>
      </c>
      <c r="E2" s="26" t="s">
        <v>2</v>
      </c>
      <c r="F2" s="25" t="s">
        <v>22</v>
      </c>
      <c r="G2" s="25"/>
      <c r="H2" s="25"/>
      <c r="I2" s="25"/>
      <c r="J2" s="26" t="s">
        <v>23</v>
      </c>
      <c r="K2" s="26" t="s">
        <v>126</v>
      </c>
      <c r="L2" s="26" t="s">
        <v>24</v>
      </c>
      <c r="M2" s="26" t="s">
        <v>25</v>
      </c>
      <c r="N2" s="26" t="s">
        <v>26</v>
      </c>
      <c r="O2" s="26" t="s">
        <v>27</v>
      </c>
    </row>
    <row r="3" spans="1:15" ht="49.5" customHeight="1" thickBot="1">
      <c r="A3" s="36" t="s">
        <v>128</v>
      </c>
      <c r="B3" s="36"/>
      <c r="C3" s="36"/>
      <c r="D3" s="37"/>
      <c r="E3" s="30"/>
      <c r="F3" s="32" t="s">
        <v>2</v>
      </c>
      <c r="G3" s="32" t="s">
        <v>28</v>
      </c>
      <c r="H3" s="32" t="s">
        <v>29</v>
      </c>
      <c r="I3" s="32" t="s">
        <v>30</v>
      </c>
      <c r="J3" s="30"/>
      <c r="K3" s="30"/>
      <c r="L3" s="30"/>
      <c r="M3" s="30"/>
      <c r="N3" s="30"/>
      <c r="O3" s="30"/>
    </row>
    <row r="4" spans="1:15">
      <c r="A4" s="5">
        <v>1382</v>
      </c>
      <c r="B4" s="5">
        <v>1</v>
      </c>
      <c r="C4" s="5" t="s">
        <v>162</v>
      </c>
      <c r="D4" s="5" t="s">
        <v>163</v>
      </c>
      <c r="E4" s="5">
        <v>298915532</v>
      </c>
      <c r="F4" s="5">
        <v>276894152</v>
      </c>
      <c r="G4" s="5">
        <v>265678155</v>
      </c>
      <c r="H4" s="5">
        <v>7458771</v>
      </c>
      <c r="I4" s="5">
        <v>3757226</v>
      </c>
      <c r="J4" s="5">
        <v>878638</v>
      </c>
      <c r="K4" s="5">
        <v>2249019</v>
      </c>
      <c r="L4" s="5">
        <v>4330932</v>
      </c>
      <c r="M4" s="5">
        <v>6274821</v>
      </c>
      <c r="N4" s="5">
        <v>516304</v>
      </c>
      <c r="O4" s="5">
        <v>7771666</v>
      </c>
    </row>
    <row r="5" spans="1:15">
      <c r="A5" s="5">
        <v>1382</v>
      </c>
      <c r="B5" s="5">
        <v>2</v>
      </c>
      <c r="C5" s="5" t="s">
        <v>164</v>
      </c>
      <c r="D5" s="5" t="s">
        <v>165</v>
      </c>
      <c r="E5" s="5">
        <v>29846646</v>
      </c>
      <c r="F5" s="5">
        <v>28702975</v>
      </c>
      <c r="G5" s="5">
        <v>26434817</v>
      </c>
      <c r="H5" s="5">
        <v>2019043</v>
      </c>
      <c r="I5" s="5">
        <v>249114</v>
      </c>
      <c r="J5" s="5">
        <v>75362</v>
      </c>
      <c r="K5" s="5">
        <v>88659</v>
      </c>
      <c r="L5" s="5">
        <v>325666</v>
      </c>
      <c r="M5" s="5">
        <v>319246</v>
      </c>
      <c r="N5" s="5">
        <v>47758</v>
      </c>
      <c r="O5" s="5">
        <v>286981</v>
      </c>
    </row>
    <row r="6" spans="1:15">
      <c r="A6" s="5">
        <v>1382</v>
      </c>
      <c r="B6" s="5">
        <v>3</v>
      </c>
      <c r="C6" s="5" t="s">
        <v>166</v>
      </c>
      <c r="D6" s="5" t="s">
        <v>167</v>
      </c>
      <c r="E6" s="5">
        <v>3043275</v>
      </c>
      <c r="F6" s="5">
        <v>2972059</v>
      </c>
      <c r="G6" s="5">
        <v>2886973</v>
      </c>
      <c r="H6" s="5">
        <v>69374</v>
      </c>
      <c r="I6" s="5">
        <v>15713</v>
      </c>
      <c r="J6" s="5">
        <v>7533</v>
      </c>
      <c r="K6" s="5">
        <v>2753</v>
      </c>
      <c r="L6" s="5">
        <v>11669</v>
      </c>
      <c r="M6" s="5">
        <v>24442</v>
      </c>
      <c r="N6" s="5">
        <v>3045</v>
      </c>
      <c r="O6" s="5">
        <v>21773</v>
      </c>
    </row>
    <row r="7" spans="1:15">
      <c r="A7" s="5">
        <v>1382</v>
      </c>
      <c r="B7" s="5">
        <v>4</v>
      </c>
      <c r="C7" s="5" t="s">
        <v>168</v>
      </c>
      <c r="D7" s="5" t="s">
        <v>167</v>
      </c>
      <c r="E7" s="5">
        <v>3043275</v>
      </c>
      <c r="F7" s="5">
        <v>2972059</v>
      </c>
      <c r="G7" s="5">
        <v>2886973</v>
      </c>
      <c r="H7" s="5">
        <v>69374</v>
      </c>
      <c r="I7" s="5">
        <v>15713</v>
      </c>
      <c r="J7" s="5">
        <v>7533</v>
      </c>
      <c r="K7" s="5">
        <v>2753</v>
      </c>
      <c r="L7" s="5">
        <v>11669</v>
      </c>
      <c r="M7" s="5">
        <v>24442</v>
      </c>
      <c r="N7" s="5">
        <v>3045</v>
      </c>
      <c r="O7" s="5">
        <v>21773</v>
      </c>
    </row>
    <row r="8" spans="1:15">
      <c r="A8" s="5">
        <v>1382</v>
      </c>
      <c r="B8" s="5">
        <v>3</v>
      </c>
      <c r="C8" s="5" t="s">
        <v>169</v>
      </c>
      <c r="D8" s="5" t="s">
        <v>170</v>
      </c>
      <c r="E8" s="5">
        <v>558239</v>
      </c>
      <c r="F8" s="5">
        <v>542233</v>
      </c>
      <c r="G8" s="5">
        <v>482560</v>
      </c>
      <c r="H8" s="5">
        <v>55778</v>
      </c>
      <c r="I8" s="5">
        <v>3895</v>
      </c>
      <c r="J8" s="5">
        <v>738</v>
      </c>
      <c r="K8" s="5">
        <v>784</v>
      </c>
      <c r="L8" s="5">
        <v>3607</v>
      </c>
      <c r="M8" s="5">
        <v>4695</v>
      </c>
      <c r="N8" s="5">
        <v>1063</v>
      </c>
      <c r="O8" s="5">
        <v>5119</v>
      </c>
    </row>
    <row r="9" spans="1:15">
      <c r="A9" s="5">
        <v>1382</v>
      </c>
      <c r="B9" s="5">
        <v>4</v>
      </c>
      <c r="C9" s="5" t="s">
        <v>171</v>
      </c>
      <c r="D9" s="5" t="s">
        <v>170</v>
      </c>
      <c r="E9" s="5">
        <v>558239</v>
      </c>
      <c r="F9" s="5">
        <v>542233</v>
      </c>
      <c r="G9" s="5">
        <v>482560</v>
      </c>
      <c r="H9" s="5">
        <v>55778</v>
      </c>
      <c r="I9" s="5">
        <v>3895</v>
      </c>
      <c r="J9" s="5">
        <v>738</v>
      </c>
      <c r="K9" s="5">
        <v>784</v>
      </c>
      <c r="L9" s="5">
        <v>3607</v>
      </c>
      <c r="M9" s="5">
        <v>4695</v>
      </c>
      <c r="N9" s="5">
        <v>1063</v>
      </c>
      <c r="O9" s="5">
        <v>5119</v>
      </c>
    </row>
    <row r="10" spans="1:15">
      <c r="A10" s="5">
        <v>1382</v>
      </c>
      <c r="B10" s="5">
        <v>3</v>
      </c>
      <c r="C10" s="5" t="s">
        <v>172</v>
      </c>
      <c r="D10" s="5" t="s">
        <v>173</v>
      </c>
      <c r="E10" s="5">
        <v>2343128</v>
      </c>
      <c r="F10" s="5">
        <v>2288875</v>
      </c>
      <c r="G10" s="5">
        <v>1937394</v>
      </c>
      <c r="H10" s="5">
        <v>340782</v>
      </c>
      <c r="I10" s="5">
        <v>10700</v>
      </c>
      <c r="J10" s="5">
        <v>4881</v>
      </c>
      <c r="K10" s="5">
        <v>4072</v>
      </c>
      <c r="L10" s="5">
        <v>12738</v>
      </c>
      <c r="M10" s="5">
        <v>16404</v>
      </c>
      <c r="N10" s="5">
        <v>2103</v>
      </c>
      <c r="O10" s="5">
        <v>14055</v>
      </c>
    </row>
    <row r="11" spans="1:15">
      <c r="A11" s="5">
        <v>1382</v>
      </c>
      <c r="B11" s="5">
        <v>4</v>
      </c>
      <c r="C11" s="5" t="s">
        <v>174</v>
      </c>
      <c r="D11" s="5" t="s">
        <v>173</v>
      </c>
      <c r="E11" s="5">
        <v>2343128</v>
      </c>
      <c r="F11" s="5">
        <v>2288875</v>
      </c>
      <c r="G11" s="5">
        <v>1937394</v>
      </c>
      <c r="H11" s="5">
        <v>340782</v>
      </c>
      <c r="I11" s="5">
        <v>10700</v>
      </c>
      <c r="J11" s="5">
        <v>4881</v>
      </c>
      <c r="K11" s="5">
        <v>4072</v>
      </c>
      <c r="L11" s="5">
        <v>12738</v>
      </c>
      <c r="M11" s="5">
        <v>16404</v>
      </c>
      <c r="N11" s="5">
        <v>2103</v>
      </c>
      <c r="O11" s="5">
        <v>14055</v>
      </c>
    </row>
    <row r="12" spans="1:15">
      <c r="A12" s="5">
        <v>1382</v>
      </c>
      <c r="B12" s="5">
        <v>3</v>
      </c>
      <c r="C12" s="5" t="s">
        <v>175</v>
      </c>
      <c r="D12" s="5" t="s">
        <v>176</v>
      </c>
      <c r="E12" s="5">
        <v>6214519</v>
      </c>
      <c r="F12" s="5">
        <v>6040581</v>
      </c>
      <c r="G12" s="5">
        <v>5884137</v>
      </c>
      <c r="H12" s="5">
        <v>103553</v>
      </c>
      <c r="I12" s="5">
        <v>52891</v>
      </c>
      <c r="J12" s="5">
        <v>13965</v>
      </c>
      <c r="K12" s="5">
        <v>12175</v>
      </c>
      <c r="L12" s="5">
        <v>39687</v>
      </c>
      <c r="M12" s="5">
        <v>44025</v>
      </c>
      <c r="N12" s="5">
        <v>3417</v>
      </c>
      <c r="O12" s="5">
        <v>60669</v>
      </c>
    </row>
    <row r="13" spans="1:15">
      <c r="A13" s="5">
        <v>1382</v>
      </c>
      <c r="B13" s="5">
        <v>4</v>
      </c>
      <c r="C13" s="5" t="s">
        <v>177</v>
      </c>
      <c r="D13" s="5" t="s">
        <v>176</v>
      </c>
      <c r="E13" s="5">
        <v>6214519</v>
      </c>
      <c r="F13" s="5">
        <v>6040581</v>
      </c>
      <c r="G13" s="5">
        <v>5884137</v>
      </c>
      <c r="H13" s="5">
        <v>103553</v>
      </c>
      <c r="I13" s="5">
        <v>52891</v>
      </c>
      <c r="J13" s="5">
        <v>13965</v>
      </c>
      <c r="K13" s="5">
        <v>12175</v>
      </c>
      <c r="L13" s="5">
        <v>39687</v>
      </c>
      <c r="M13" s="5">
        <v>44025</v>
      </c>
      <c r="N13" s="5">
        <v>3417</v>
      </c>
      <c r="O13" s="5">
        <v>60669</v>
      </c>
    </row>
    <row r="14" spans="1:15">
      <c r="A14" s="5">
        <v>1382</v>
      </c>
      <c r="B14" s="5">
        <v>3</v>
      </c>
      <c r="C14" s="5" t="s">
        <v>178</v>
      </c>
      <c r="D14" s="5" t="s">
        <v>179</v>
      </c>
      <c r="E14" s="5">
        <v>6007777</v>
      </c>
      <c r="F14" s="5">
        <v>5861223</v>
      </c>
      <c r="G14" s="5">
        <v>5342540</v>
      </c>
      <c r="H14" s="5">
        <v>497858</v>
      </c>
      <c r="I14" s="5">
        <v>20825</v>
      </c>
      <c r="J14" s="5">
        <v>13887</v>
      </c>
      <c r="K14" s="5">
        <v>12818</v>
      </c>
      <c r="L14" s="5">
        <v>18518</v>
      </c>
      <c r="M14" s="5">
        <v>48230</v>
      </c>
      <c r="N14" s="5">
        <v>4023</v>
      </c>
      <c r="O14" s="5">
        <v>49078</v>
      </c>
    </row>
    <row r="15" spans="1:15">
      <c r="A15" s="5">
        <v>1382</v>
      </c>
      <c r="B15" s="5">
        <v>4</v>
      </c>
      <c r="C15" s="5" t="s">
        <v>180</v>
      </c>
      <c r="D15" s="5" t="s">
        <v>179</v>
      </c>
      <c r="E15" s="5">
        <v>6007777</v>
      </c>
      <c r="F15" s="5">
        <v>5861223</v>
      </c>
      <c r="G15" s="5">
        <v>5342540</v>
      </c>
      <c r="H15" s="5">
        <v>497858</v>
      </c>
      <c r="I15" s="5">
        <v>20825</v>
      </c>
      <c r="J15" s="5">
        <v>13887</v>
      </c>
      <c r="K15" s="5">
        <v>12818</v>
      </c>
      <c r="L15" s="5">
        <v>18518</v>
      </c>
      <c r="M15" s="5">
        <v>48230</v>
      </c>
      <c r="N15" s="5">
        <v>4023</v>
      </c>
      <c r="O15" s="5">
        <v>49078</v>
      </c>
    </row>
    <row r="16" spans="1:15">
      <c r="A16" s="5">
        <v>1382</v>
      </c>
      <c r="B16" s="5">
        <v>3</v>
      </c>
      <c r="C16" s="5" t="s">
        <v>181</v>
      </c>
      <c r="D16" s="5" t="s">
        <v>182</v>
      </c>
      <c r="E16" s="5">
        <v>621488</v>
      </c>
      <c r="F16" s="5">
        <v>527951</v>
      </c>
      <c r="G16" s="5">
        <v>484450</v>
      </c>
      <c r="H16" s="5">
        <v>25814</v>
      </c>
      <c r="I16" s="5">
        <v>17687</v>
      </c>
      <c r="J16" s="5">
        <v>4658</v>
      </c>
      <c r="K16" s="5">
        <v>11282</v>
      </c>
      <c r="L16" s="5">
        <v>9804</v>
      </c>
      <c r="M16" s="5">
        <v>37977</v>
      </c>
      <c r="N16" s="5">
        <v>2052</v>
      </c>
      <c r="O16" s="5">
        <v>27764</v>
      </c>
    </row>
    <row r="17" spans="1:15">
      <c r="A17" s="5">
        <v>1382</v>
      </c>
      <c r="B17" s="5">
        <v>4</v>
      </c>
      <c r="C17" s="5" t="s">
        <v>183</v>
      </c>
      <c r="D17" s="5" t="s">
        <v>184</v>
      </c>
      <c r="E17" s="5">
        <v>402565</v>
      </c>
      <c r="F17" s="5">
        <v>322720</v>
      </c>
      <c r="G17" s="5">
        <v>285292</v>
      </c>
      <c r="H17" s="5">
        <v>20544</v>
      </c>
      <c r="I17" s="5">
        <v>16884</v>
      </c>
      <c r="J17" s="5">
        <v>4436</v>
      </c>
      <c r="K17" s="5">
        <v>10811</v>
      </c>
      <c r="L17" s="5">
        <v>5592</v>
      </c>
      <c r="M17" s="5">
        <v>33526</v>
      </c>
      <c r="N17" s="5">
        <v>1556</v>
      </c>
      <c r="O17" s="5">
        <v>23924</v>
      </c>
    </row>
    <row r="18" spans="1:15">
      <c r="A18" s="5">
        <v>1382</v>
      </c>
      <c r="B18" s="5">
        <v>4</v>
      </c>
      <c r="C18" s="5" t="s">
        <v>185</v>
      </c>
      <c r="D18" s="5" t="s">
        <v>186</v>
      </c>
      <c r="E18" s="5">
        <v>218923</v>
      </c>
      <c r="F18" s="5">
        <v>205231</v>
      </c>
      <c r="G18" s="5">
        <v>199158</v>
      </c>
      <c r="H18" s="5">
        <v>5271</v>
      </c>
      <c r="I18" s="5">
        <v>803</v>
      </c>
      <c r="J18" s="5">
        <v>222</v>
      </c>
      <c r="K18" s="5">
        <v>471</v>
      </c>
      <c r="L18" s="5">
        <v>4212</v>
      </c>
      <c r="M18" s="5">
        <v>4451</v>
      </c>
      <c r="N18" s="5">
        <v>496</v>
      </c>
      <c r="O18" s="5">
        <v>3839</v>
      </c>
    </row>
    <row r="19" spans="1:15">
      <c r="A19" s="5">
        <v>1382</v>
      </c>
      <c r="B19" s="5">
        <v>3</v>
      </c>
      <c r="C19" s="5" t="s">
        <v>187</v>
      </c>
      <c r="D19" s="5" t="s">
        <v>188</v>
      </c>
      <c r="E19" s="5">
        <v>9875583</v>
      </c>
      <c r="F19" s="5">
        <v>9313364</v>
      </c>
      <c r="G19" s="5">
        <v>8279540</v>
      </c>
      <c r="H19" s="5">
        <v>910799</v>
      </c>
      <c r="I19" s="5">
        <v>123025</v>
      </c>
      <c r="J19" s="5">
        <v>28442</v>
      </c>
      <c r="K19" s="5">
        <v>43081</v>
      </c>
      <c r="L19" s="5">
        <v>224691</v>
      </c>
      <c r="M19" s="5">
        <v>133131</v>
      </c>
      <c r="N19" s="5">
        <v>31439</v>
      </c>
      <c r="O19" s="5">
        <v>101435</v>
      </c>
    </row>
    <row r="20" spans="1:15">
      <c r="A20" s="5">
        <v>1382</v>
      </c>
      <c r="B20" s="5">
        <v>4</v>
      </c>
      <c r="C20" s="5" t="s">
        <v>189</v>
      </c>
      <c r="D20" s="5" t="s">
        <v>188</v>
      </c>
      <c r="E20" s="5">
        <v>1515265</v>
      </c>
      <c r="F20" s="5">
        <v>1448455</v>
      </c>
      <c r="G20" s="5">
        <v>1176184</v>
      </c>
      <c r="H20" s="5">
        <v>256463</v>
      </c>
      <c r="I20" s="5">
        <v>15807</v>
      </c>
      <c r="J20" s="5">
        <v>6737</v>
      </c>
      <c r="K20" s="5">
        <v>3023</v>
      </c>
      <c r="L20" s="5">
        <v>15126</v>
      </c>
      <c r="M20" s="5">
        <v>19071</v>
      </c>
      <c r="N20" s="5">
        <v>2701</v>
      </c>
      <c r="O20" s="5">
        <v>20153</v>
      </c>
    </row>
    <row r="21" spans="1:15">
      <c r="A21" s="5">
        <v>1382</v>
      </c>
      <c r="B21" s="5">
        <v>4</v>
      </c>
      <c r="C21" s="5" t="s">
        <v>190</v>
      </c>
      <c r="D21" s="5" t="s">
        <v>191</v>
      </c>
      <c r="E21" s="5">
        <v>4406954</v>
      </c>
      <c r="F21" s="5">
        <v>4070941</v>
      </c>
      <c r="G21" s="5">
        <v>3974561</v>
      </c>
      <c r="H21" s="5">
        <v>53440</v>
      </c>
      <c r="I21" s="5">
        <v>42940</v>
      </c>
      <c r="J21" s="5">
        <v>7438</v>
      </c>
      <c r="K21" s="5">
        <v>20421</v>
      </c>
      <c r="L21" s="5">
        <v>175753</v>
      </c>
      <c r="M21" s="5">
        <v>60409</v>
      </c>
      <c r="N21" s="5">
        <v>21247</v>
      </c>
      <c r="O21" s="5">
        <v>50745</v>
      </c>
    </row>
    <row r="22" spans="1:15">
      <c r="A22" s="5">
        <v>1382</v>
      </c>
      <c r="B22" s="5">
        <v>4</v>
      </c>
      <c r="C22" s="5" t="s">
        <v>192</v>
      </c>
      <c r="D22" s="5" t="s">
        <v>193</v>
      </c>
      <c r="E22" s="5">
        <v>371291</v>
      </c>
      <c r="F22" s="5">
        <v>357711</v>
      </c>
      <c r="G22" s="5">
        <v>288618</v>
      </c>
      <c r="H22" s="5">
        <v>66345</v>
      </c>
      <c r="I22" s="5">
        <v>2749</v>
      </c>
      <c r="J22" s="5">
        <v>2026</v>
      </c>
      <c r="K22" s="5">
        <v>875</v>
      </c>
      <c r="L22" s="5">
        <v>3298</v>
      </c>
      <c r="M22" s="5">
        <v>3697</v>
      </c>
      <c r="N22" s="5">
        <v>359</v>
      </c>
      <c r="O22" s="5">
        <v>3326</v>
      </c>
    </row>
    <row r="23" spans="1:15">
      <c r="A23" s="5">
        <v>1382</v>
      </c>
      <c r="B23" s="5">
        <v>4</v>
      </c>
      <c r="C23" s="5" t="s">
        <v>194</v>
      </c>
      <c r="D23" s="5" t="s">
        <v>195</v>
      </c>
      <c r="E23" s="5">
        <v>496609</v>
      </c>
      <c r="F23" s="5">
        <v>476793</v>
      </c>
      <c r="G23" s="5">
        <v>437987</v>
      </c>
      <c r="H23" s="5">
        <v>35652</v>
      </c>
      <c r="I23" s="5">
        <v>3155</v>
      </c>
      <c r="J23" s="5">
        <v>471</v>
      </c>
      <c r="K23" s="5">
        <v>982</v>
      </c>
      <c r="L23" s="5">
        <v>3129</v>
      </c>
      <c r="M23" s="5">
        <v>11125</v>
      </c>
      <c r="N23" s="5">
        <v>706</v>
      </c>
      <c r="O23" s="5">
        <v>3403</v>
      </c>
    </row>
    <row r="24" spans="1:15">
      <c r="A24" s="5">
        <v>1382</v>
      </c>
      <c r="B24" s="5">
        <v>4</v>
      </c>
      <c r="C24" s="5" t="s">
        <v>196</v>
      </c>
      <c r="D24" s="5" t="s">
        <v>197</v>
      </c>
      <c r="E24" s="5">
        <v>174257</v>
      </c>
      <c r="F24" s="5">
        <v>170369</v>
      </c>
      <c r="G24" s="5">
        <v>158557</v>
      </c>
      <c r="H24" s="5">
        <v>10756</v>
      </c>
      <c r="I24" s="5">
        <v>1056</v>
      </c>
      <c r="J24" s="5">
        <v>538</v>
      </c>
      <c r="K24" s="5">
        <v>290</v>
      </c>
      <c r="L24" s="5">
        <v>504</v>
      </c>
      <c r="M24" s="5">
        <v>1460</v>
      </c>
      <c r="N24" s="5">
        <v>93</v>
      </c>
      <c r="O24" s="5">
        <v>1003</v>
      </c>
    </row>
    <row r="25" spans="1:15">
      <c r="A25" s="5">
        <v>1382</v>
      </c>
      <c r="B25" s="5">
        <v>4</v>
      </c>
      <c r="C25" s="5" t="s">
        <v>198</v>
      </c>
      <c r="D25" s="5" t="s">
        <v>199</v>
      </c>
      <c r="E25" s="5">
        <v>2911207</v>
      </c>
      <c r="F25" s="5">
        <v>2789095</v>
      </c>
      <c r="G25" s="5">
        <v>2243634</v>
      </c>
      <c r="H25" s="5">
        <v>488142</v>
      </c>
      <c r="I25" s="5">
        <v>57319</v>
      </c>
      <c r="J25" s="5">
        <v>11232</v>
      </c>
      <c r="K25" s="5">
        <v>17491</v>
      </c>
      <c r="L25" s="5">
        <v>26882</v>
      </c>
      <c r="M25" s="5">
        <v>37369</v>
      </c>
      <c r="N25" s="5">
        <v>6334</v>
      </c>
      <c r="O25" s="5">
        <v>22805</v>
      </c>
    </row>
    <row r="26" spans="1:15">
      <c r="A26" s="5">
        <v>1382</v>
      </c>
      <c r="B26" s="5">
        <v>3</v>
      </c>
      <c r="C26" s="5" t="s">
        <v>200</v>
      </c>
      <c r="D26" s="5" t="s">
        <v>201</v>
      </c>
      <c r="E26" s="5">
        <v>1182639</v>
      </c>
      <c r="F26" s="5">
        <v>1156689</v>
      </c>
      <c r="G26" s="5">
        <v>1137223</v>
      </c>
      <c r="H26" s="5">
        <v>15087</v>
      </c>
      <c r="I26" s="5">
        <v>4379</v>
      </c>
      <c r="J26" s="5">
        <v>1257</v>
      </c>
      <c r="K26" s="5">
        <v>1694</v>
      </c>
      <c r="L26" s="5">
        <v>4952</v>
      </c>
      <c r="M26" s="5">
        <v>10342</v>
      </c>
      <c r="N26" s="5">
        <v>615</v>
      </c>
      <c r="O26" s="5">
        <v>7089</v>
      </c>
    </row>
    <row r="27" spans="1:15">
      <c r="A27" s="5">
        <v>1382</v>
      </c>
      <c r="B27" s="5">
        <v>4</v>
      </c>
      <c r="C27" s="5" t="s">
        <v>202</v>
      </c>
      <c r="D27" s="5" t="s">
        <v>201</v>
      </c>
      <c r="E27" s="5">
        <v>1182639</v>
      </c>
      <c r="F27" s="5">
        <v>1156689</v>
      </c>
      <c r="G27" s="5">
        <v>1137223</v>
      </c>
      <c r="H27" s="5">
        <v>15087</v>
      </c>
      <c r="I27" s="5">
        <v>4379</v>
      </c>
      <c r="J27" s="5">
        <v>1257</v>
      </c>
      <c r="K27" s="5">
        <v>1694</v>
      </c>
      <c r="L27" s="5">
        <v>4952</v>
      </c>
      <c r="M27" s="5">
        <v>10342</v>
      </c>
      <c r="N27" s="5">
        <v>615</v>
      </c>
      <c r="O27" s="5">
        <v>7089</v>
      </c>
    </row>
    <row r="28" spans="1:15">
      <c r="A28" s="5">
        <v>1382</v>
      </c>
      <c r="B28" s="5">
        <v>2</v>
      </c>
      <c r="C28" s="5" t="s">
        <v>203</v>
      </c>
      <c r="D28" s="5" t="s">
        <v>204</v>
      </c>
      <c r="E28" s="5">
        <v>1767529</v>
      </c>
      <c r="F28" s="5">
        <v>1671868</v>
      </c>
      <c r="G28" s="5">
        <v>1270089</v>
      </c>
      <c r="H28" s="5">
        <v>376104</v>
      </c>
      <c r="I28" s="5">
        <v>25675</v>
      </c>
      <c r="J28" s="5">
        <v>14928</v>
      </c>
      <c r="K28" s="5">
        <v>12877</v>
      </c>
      <c r="L28" s="5">
        <v>14047</v>
      </c>
      <c r="M28" s="5">
        <v>27500</v>
      </c>
      <c r="N28" s="5">
        <v>5551</v>
      </c>
      <c r="O28" s="5">
        <v>20758</v>
      </c>
    </row>
    <row r="29" spans="1:15">
      <c r="A29" s="5">
        <v>1382</v>
      </c>
      <c r="B29" s="5">
        <v>3</v>
      </c>
      <c r="C29" s="5" t="s">
        <v>205</v>
      </c>
      <c r="D29" s="5" t="s">
        <v>204</v>
      </c>
      <c r="E29" s="5">
        <v>1767529</v>
      </c>
      <c r="F29" s="5">
        <v>1671868</v>
      </c>
      <c r="G29" s="5">
        <v>1270089</v>
      </c>
      <c r="H29" s="5">
        <v>376104</v>
      </c>
      <c r="I29" s="5">
        <v>25675</v>
      </c>
      <c r="J29" s="5">
        <v>14928</v>
      </c>
      <c r="K29" s="5">
        <v>12877</v>
      </c>
      <c r="L29" s="5">
        <v>14047</v>
      </c>
      <c r="M29" s="5">
        <v>27500</v>
      </c>
      <c r="N29" s="5">
        <v>5551</v>
      </c>
      <c r="O29" s="5">
        <v>20758</v>
      </c>
    </row>
    <row r="30" spans="1:15">
      <c r="A30" s="5">
        <v>1382</v>
      </c>
      <c r="B30" s="5">
        <v>4</v>
      </c>
      <c r="C30" s="5" t="s">
        <v>206</v>
      </c>
      <c r="D30" s="5" t="s">
        <v>207</v>
      </c>
      <c r="E30" s="5">
        <v>54598</v>
      </c>
      <c r="F30" s="5">
        <v>51228</v>
      </c>
      <c r="G30" s="5">
        <v>44744</v>
      </c>
      <c r="H30" s="5">
        <v>5184</v>
      </c>
      <c r="I30" s="5">
        <v>1300</v>
      </c>
      <c r="J30" s="5">
        <v>66</v>
      </c>
      <c r="K30" s="5">
        <v>199</v>
      </c>
      <c r="L30" s="5">
        <v>1541</v>
      </c>
      <c r="M30" s="5">
        <v>978</v>
      </c>
      <c r="N30" s="5">
        <v>82</v>
      </c>
      <c r="O30" s="5">
        <v>505</v>
      </c>
    </row>
    <row r="31" spans="1:15">
      <c r="A31" s="5">
        <v>1382</v>
      </c>
      <c r="B31" s="5">
        <v>4</v>
      </c>
      <c r="C31" s="5" t="s">
        <v>208</v>
      </c>
      <c r="D31" s="5" t="s">
        <v>209</v>
      </c>
      <c r="E31" s="5">
        <v>52676</v>
      </c>
      <c r="F31" s="5">
        <v>52371</v>
      </c>
      <c r="G31" s="5">
        <v>46666</v>
      </c>
      <c r="H31" s="5">
        <v>4911</v>
      </c>
      <c r="I31" s="5">
        <v>794</v>
      </c>
      <c r="J31" s="5">
        <v>0</v>
      </c>
      <c r="K31" s="5">
        <v>0</v>
      </c>
      <c r="L31" s="5">
        <v>119</v>
      </c>
      <c r="M31" s="5">
        <v>91</v>
      </c>
      <c r="N31" s="5">
        <v>22</v>
      </c>
      <c r="O31" s="5">
        <v>73</v>
      </c>
    </row>
    <row r="32" spans="1:15">
      <c r="A32" s="5">
        <v>1382</v>
      </c>
      <c r="B32" s="5">
        <v>4</v>
      </c>
      <c r="C32" s="5" t="s">
        <v>210</v>
      </c>
      <c r="D32" s="5" t="s">
        <v>211</v>
      </c>
      <c r="E32" s="5">
        <v>1660255</v>
      </c>
      <c r="F32" s="5">
        <v>1568269</v>
      </c>
      <c r="G32" s="5">
        <v>1178680</v>
      </c>
      <c r="H32" s="5">
        <v>366008</v>
      </c>
      <c r="I32" s="5">
        <v>23581</v>
      </c>
      <c r="J32" s="5">
        <v>14862</v>
      </c>
      <c r="K32" s="5">
        <v>12679</v>
      </c>
      <c r="L32" s="5">
        <v>12387</v>
      </c>
      <c r="M32" s="5">
        <v>26432</v>
      </c>
      <c r="N32" s="5">
        <v>5447</v>
      </c>
      <c r="O32" s="5">
        <v>20179</v>
      </c>
    </row>
    <row r="33" spans="1:15">
      <c r="A33" s="5">
        <v>1382</v>
      </c>
      <c r="B33" s="5">
        <v>2</v>
      </c>
      <c r="C33" s="5" t="s">
        <v>212</v>
      </c>
      <c r="D33" s="5" t="s">
        <v>213</v>
      </c>
      <c r="E33" s="5">
        <v>740047</v>
      </c>
      <c r="F33" s="5">
        <v>707102</v>
      </c>
      <c r="G33" s="5">
        <v>495591</v>
      </c>
      <c r="H33" s="5">
        <v>206223</v>
      </c>
      <c r="I33" s="5">
        <v>5288</v>
      </c>
      <c r="J33" s="5">
        <v>9649</v>
      </c>
      <c r="K33" s="5">
        <v>0</v>
      </c>
      <c r="L33" s="5">
        <v>463</v>
      </c>
      <c r="M33" s="5">
        <v>6726</v>
      </c>
      <c r="N33" s="5">
        <v>175</v>
      </c>
      <c r="O33" s="5">
        <v>15931</v>
      </c>
    </row>
    <row r="34" spans="1:15">
      <c r="A34" s="5">
        <v>1382</v>
      </c>
      <c r="B34" s="5">
        <v>3</v>
      </c>
      <c r="C34" s="5" t="s">
        <v>214</v>
      </c>
      <c r="D34" s="5" t="s">
        <v>215</v>
      </c>
      <c r="E34" s="5">
        <v>740047</v>
      </c>
      <c r="F34" s="5">
        <v>707102</v>
      </c>
      <c r="G34" s="5">
        <v>495591</v>
      </c>
      <c r="H34" s="5">
        <v>206223</v>
      </c>
      <c r="I34" s="5">
        <v>5288</v>
      </c>
      <c r="J34" s="5">
        <v>9649</v>
      </c>
      <c r="K34" s="5">
        <v>0</v>
      </c>
      <c r="L34" s="5">
        <v>463</v>
      </c>
      <c r="M34" s="5">
        <v>6726</v>
      </c>
      <c r="N34" s="5">
        <v>175</v>
      </c>
      <c r="O34" s="5">
        <v>15931</v>
      </c>
    </row>
    <row r="35" spans="1:15">
      <c r="A35" s="5">
        <v>1382</v>
      </c>
      <c r="B35" s="5">
        <v>4</v>
      </c>
      <c r="C35" s="5" t="s">
        <v>216</v>
      </c>
      <c r="D35" s="5" t="s">
        <v>217</v>
      </c>
      <c r="E35" s="5">
        <v>740047</v>
      </c>
      <c r="F35" s="5">
        <v>707102</v>
      </c>
      <c r="G35" s="5">
        <v>495591</v>
      </c>
      <c r="H35" s="5">
        <v>206223</v>
      </c>
      <c r="I35" s="5">
        <v>5288</v>
      </c>
      <c r="J35" s="5">
        <v>9649</v>
      </c>
      <c r="K35" s="5">
        <v>0</v>
      </c>
      <c r="L35" s="5">
        <v>463</v>
      </c>
      <c r="M35" s="5">
        <v>6726</v>
      </c>
      <c r="N35" s="5">
        <v>175</v>
      </c>
      <c r="O35" s="5">
        <v>15931</v>
      </c>
    </row>
    <row r="36" spans="1:15">
      <c r="A36" s="5">
        <v>1382</v>
      </c>
      <c r="B36" s="5">
        <v>2</v>
      </c>
      <c r="C36" s="5" t="s">
        <v>218</v>
      </c>
      <c r="D36" s="5" t="s">
        <v>219</v>
      </c>
      <c r="E36" s="5">
        <v>16510968</v>
      </c>
      <c r="F36" s="5">
        <v>15239624</v>
      </c>
      <c r="G36" s="5">
        <v>14773027</v>
      </c>
      <c r="H36" s="5">
        <v>254190</v>
      </c>
      <c r="I36" s="5">
        <v>212408</v>
      </c>
      <c r="J36" s="5">
        <v>42398</v>
      </c>
      <c r="K36" s="5">
        <v>122562</v>
      </c>
      <c r="L36" s="5">
        <v>129181</v>
      </c>
      <c r="M36" s="5">
        <v>537638</v>
      </c>
      <c r="N36" s="5">
        <v>28364</v>
      </c>
      <c r="O36" s="5">
        <v>411200</v>
      </c>
    </row>
    <row r="37" spans="1:15">
      <c r="A37" s="5">
        <v>1382</v>
      </c>
      <c r="B37" s="5">
        <v>3</v>
      </c>
      <c r="C37" s="5" t="s">
        <v>220</v>
      </c>
      <c r="D37" s="5" t="s">
        <v>221</v>
      </c>
      <c r="E37" s="5">
        <v>9459301</v>
      </c>
      <c r="F37" s="5">
        <v>8580489</v>
      </c>
      <c r="G37" s="5">
        <v>8266065</v>
      </c>
      <c r="H37" s="5">
        <v>166596</v>
      </c>
      <c r="I37" s="5">
        <v>147828</v>
      </c>
      <c r="J37" s="5">
        <v>31804</v>
      </c>
      <c r="K37" s="5">
        <v>97187</v>
      </c>
      <c r="L37" s="5">
        <v>104132</v>
      </c>
      <c r="M37" s="5">
        <v>434962</v>
      </c>
      <c r="N37" s="5">
        <v>20506</v>
      </c>
      <c r="O37" s="5">
        <v>190221</v>
      </c>
    </row>
    <row r="38" spans="1:15">
      <c r="A38" s="5">
        <v>1382</v>
      </c>
      <c r="B38" s="5">
        <v>4</v>
      </c>
      <c r="C38" s="5" t="s">
        <v>222</v>
      </c>
      <c r="D38" s="5" t="s">
        <v>223</v>
      </c>
      <c r="E38" s="5">
        <v>6882774</v>
      </c>
      <c r="F38" s="5">
        <v>6319167</v>
      </c>
      <c r="G38" s="5">
        <v>6106060</v>
      </c>
      <c r="H38" s="5">
        <v>136188</v>
      </c>
      <c r="I38" s="5">
        <v>76919</v>
      </c>
      <c r="J38" s="5">
        <v>23936</v>
      </c>
      <c r="K38" s="5">
        <v>45587</v>
      </c>
      <c r="L38" s="5">
        <v>62339</v>
      </c>
      <c r="M38" s="5">
        <v>330866</v>
      </c>
      <c r="N38" s="5">
        <v>14363</v>
      </c>
      <c r="O38" s="5">
        <v>86515</v>
      </c>
    </row>
    <row r="39" spans="1:15">
      <c r="A39" s="5">
        <v>1382</v>
      </c>
      <c r="B39" s="5">
        <v>4</v>
      </c>
      <c r="C39" s="5" t="s">
        <v>224</v>
      </c>
      <c r="D39" s="5" t="s">
        <v>225</v>
      </c>
      <c r="E39" s="5">
        <v>1883866</v>
      </c>
      <c r="F39" s="5">
        <v>1628581</v>
      </c>
      <c r="G39" s="5">
        <v>1567434</v>
      </c>
      <c r="H39" s="5">
        <v>16002</v>
      </c>
      <c r="I39" s="5">
        <v>45144</v>
      </c>
      <c r="J39" s="5">
        <v>6466</v>
      </c>
      <c r="K39" s="5">
        <v>46568</v>
      </c>
      <c r="L39" s="5">
        <v>22219</v>
      </c>
      <c r="M39" s="5">
        <v>80424</v>
      </c>
      <c r="N39" s="5">
        <v>3512</v>
      </c>
      <c r="O39" s="5">
        <v>96097</v>
      </c>
    </row>
    <row r="40" spans="1:15">
      <c r="A40" s="5">
        <v>1382</v>
      </c>
      <c r="B40" s="5">
        <v>4</v>
      </c>
      <c r="C40" s="5" t="s">
        <v>226</v>
      </c>
      <c r="D40" s="5" t="s">
        <v>227</v>
      </c>
      <c r="E40" s="5">
        <v>692661</v>
      </c>
      <c r="F40" s="5">
        <v>632741</v>
      </c>
      <c r="G40" s="5">
        <v>592571</v>
      </c>
      <c r="H40" s="5">
        <v>14406</v>
      </c>
      <c r="I40" s="5">
        <v>25765</v>
      </c>
      <c r="J40" s="5">
        <v>1401</v>
      </c>
      <c r="K40" s="5">
        <v>5032</v>
      </c>
      <c r="L40" s="5">
        <v>19574</v>
      </c>
      <c r="M40" s="5">
        <v>23671</v>
      </c>
      <c r="N40" s="5">
        <v>2631</v>
      </c>
      <c r="O40" s="5">
        <v>7610</v>
      </c>
    </row>
    <row r="41" spans="1:15">
      <c r="A41" s="5">
        <v>1382</v>
      </c>
      <c r="B41" s="5">
        <v>3</v>
      </c>
      <c r="C41" s="5" t="s">
        <v>228</v>
      </c>
      <c r="D41" s="5" t="s">
        <v>229</v>
      </c>
      <c r="E41" s="5">
        <v>7051667</v>
      </c>
      <c r="F41" s="5">
        <v>6659135</v>
      </c>
      <c r="G41" s="5">
        <v>6506961</v>
      </c>
      <c r="H41" s="5">
        <v>87594</v>
      </c>
      <c r="I41" s="5">
        <v>64580</v>
      </c>
      <c r="J41" s="5">
        <v>10595</v>
      </c>
      <c r="K41" s="5">
        <v>25374</v>
      </c>
      <c r="L41" s="5">
        <v>25049</v>
      </c>
      <c r="M41" s="5">
        <v>102676</v>
      </c>
      <c r="N41" s="5">
        <v>7858</v>
      </c>
      <c r="O41" s="5">
        <v>220979</v>
      </c>
    </row>
    <row r="42" spans="1:15">
      <c r="A42" s="5">
        <v>1382</v>
      </c>
      <c r="B42" s="5">
        <v>4</v>
      </c>
      <c r="C42" s="5" t="s">
        <v>230</v>
      </c>
      <c r="D42" s="5" t="s">
        <v>231</v>
      </c>
      <c r="E42" s="5">
        <v>57601</v>
      </c>
      <c r="F42" s="5">
        <v>55215</v>
      </c>
      <c r="G42" s="5">
        <v>54308</v>
      </c>
      <c r="H42" s="5">
        <v>556</v>
      </c>
      <c r="I42" s="5">
        <v>352</v>
      </c>
      <c r="J42" s="5">
        <v>104</v>
      </c>
      <c r="K42" s="5">
        <v>214</v>
      </c>
      <c r="L42" s="5">
        <v>778</v>
      </c>
      <c r="M42" s="5">
        <v>921</v>
      </c>
      <c r="N42" s="5">
        <v>235</v>
      </c>
      <c r="O42" s="5">
        <v>134</v>
      </c>
    </row>
    <row r="43" spans="1:15">
      <c r="A43" s="5">
        <v>1382</v>
      </c>
      <c r="B43" s="5">
        <v>4</v>
      </c>
      <c r="C43" s="5" t="s">
        <v>232</v>
      </c>
      <c r="D43" s="5" t="s">
        <v>233</v>
      </c>
      <c r="E43" s="5">
        <v>1456791</v>
      </c>
      <c r="F43" s="5">
        <v>1376265</v>
      </c>
      <c r="G43" s="5">
        <v>1321328</v>
      </c>
      <c r="H43" s="5">
        <v>42613</v>
      </c>
      <c r="I43" s="5">
        <v>12324</v>
      </c>
      <c r="J43" s="5">
        <v>2011</v>
      </c>
      <c r="K43" s="5">
        <v>5173</v>
      </c>
      <c r="L43" s="5">
        <v>7255</v>
      </c>
      <c r="M43" s="5">
        <v>33921</v>
      </c>
      <c r="N43" s="5">
        <v>2839</v>
      </c>
      <c r="O43" s="5">
        <v>29327</v>
      </c>
    </row>
    <row r="44" spans="1:15">
      <c r="A44" s="5">
        <v>1382</v>
      </c>
      <c r="B44" s="5">
        <v>4</v>
      </c>
      <c r="C44" s="5" t="s">
        <v>234</v>
      </c>
      <c r="D44" s="5" t="s">
        <v>235</v>
      </c>
      <c r="E44" s="5">
        <v>4956628</v>
      </c>
      <c r="F44" s="5">
        <v>4677218</v>
      </c>
      <c r="G44" s="5">
        <v>4594681</v>
      </c>
      <c r="H44" s="5">
        <v>39135</v>
      </c>
      <c r="I44" s="5">
        <v>43401</v>
      </c>
      <c r="J44" s="5">
        <v>6924</v>
      </c>
      <c r="K44" s="5">
        <v>16583</v>
      </c>
      <c r="L44" s="5">
        <v>14311</v>
      </c>
      <c r="M44" s="5">
        <v>58003</v>
      </c>
      <c r="N44" s="5">
        <v>3657</v>
      </c>
      <c r="O44" s="5">
        <v>179932</v>
      </c>
    </row>
    <row r="45" spans="1:15">
      <c r="A45" s="5">
        <v>1382</v>
      </c>
      <c r="B45" s="5">
        <v>4</v>
      </c>
      <c r="C45" s="5" t="s">
        <v>236</v>
      </c>
      <c r="D45" s="5" t="s">
        <v>237</v>
      </c>
      <c r="E45" s="5">
        <v>343187</v>
      </c>
      <c r="F45" s="5">
        <v>330627</v>
      </c>
      <c r="G45" s="5">
        <v>327088</v>
      </c>
      <c r="H45" s="5">
        <v>1348</v>
      </c>
      <c r="I45" s="5">
        <v>2192</v>
      </c>
      <c r="J45" s="5">
        <v>0</v>
      </c>
      <c r="K45" s="5">
        <v>1400</v>
      </c>
      <c r="L45" s="5">
        <v>1183</v>
      </c>
      <c r="M45" s="5">
        <v>4939</v>
      </c>
      <c r="N45" s="5">
        <v>216</v>
      </c>
      <c r="O45" s="5">
        <v>4822</v>
      </c>
    </row>
    <row r="46" spans="1:15">
      <c r="A46" s="5">
        <v>1382</v>
      </c>
      <c r="B46" s="5">
        <v>4</v>
      </c>
      <c r="C46" s="5" t="s">
        <v>238</v>
      </c>
      <c r="D46" s="5" t="s">
        <v>239</v>
      </c>
      <c r="E46" s="5">
        <v>237460</v>
      </c>
      <c r="F46" s="5">
        <v>219810</v>
      </c>
      <c r="G46" s="5">
        <v>209557</v>
      </c>
      <c r="H46" s="5">
        <v>3942</v>
      </c>
      <c r="I46" s="5">
        <v>6312</v>
      </c>
      <c r="J46" s="5">
        <v>1555</v>
      </c>
      <c r="K46" s="5">
        <v>2005</v>
      </c>
      <c r="L46" s="5">
        <v>1521</v>
      </c>
      <c r="M46" s="5">
        <v>4892</v>
      </c>
      <c r="N46" s="5">
        <v>911</v>
      </c>
      <c r="O46" s="5">
        <v>6764</v>
      </c>
    </row>
    <row r="47" spans="1:15">
      <c r="A47" s="5">
        <v>1382</v>
      </c>
      <c r="B47" s="5">
        <v>2</v>
      </c>
      <c r="C47" s="5" t="s">
        <v>240</v>
      </c>
      <c r="D47" s="5" t="s">
        <v>241</v>
      </c>
      <c r="E47" s="5">
        <v>1128429</v>
      </c>
      <c r="F47" s="5">
        <v>1069699</v>
      </c>
      <c r="G47" s="5">
        <v>1035801</v>
      </c>
      <c r="H47" s="5">
        <v>23177</v>
      </c>
      <c r="I47" s="5">
        <v>10721</v>
      </c>
      <c r="J47" s="5">
        <v>1970</v>
      </c>
      <c r="K47" s="5">
        <v>2935</v>
      </c>
      <c r="L47" s="5">
        <v>10046</v>
      </c>
      <c r="M47" s="5">
        <v>13104</v>
      </c>
      <c r="N47" s="5">
        <v>2960</v>
      </c>
      <c r="O47" s="5">
        <v>27715</v>
      </c>
    </row>
    <row r="48" spans="1:15">
      <c r="A48" s="5">
        <v>1382</v>
      </c>
      <c r="B48" s="5">
        <v>3</v>
      </c>
      <c r="C48" s="5" t="s">
        <v>242</v>
      </c>
      <c r="D48" s="5" t="s">
        <v>243</v>
      </c>
      <c r="E48" s="5">
        <v>931481</v>
      </c>
      <c r="F48" s="5">
        <v>883930</v>
      </c>
      <c r="G48" s="5">
        <v>855132</v>
      </c>
      <c r="H48" s="5">
        <v>19529</v>
      </c>
      <c r="I48" s="5">
        <v>9268</v>
      </c>
      <c r="J48" s="5">
        <v>1953</v>
      </c>
      <c r="K48" s="5">
        <v>2876</v>
      </c>
      <c r="L48" s="5">
        <v>6991</v>
      </c>
      <c r="M48" s="5">
        <v>10207</v>
      </c>
      <c r="N48" s="5">
        <v>1227</v>
      </c>
      <c r="O48" s="5">
        <v>24299</v>
      </c>
    </row>
    <row r="49" spans="1:15">
      <c r="A49" s="5">
        <v>1382</v>
      </c>
      <c r="B49" s="5">
        <v>4</v>
      </c>
      <c r="C49" s="5" t="s">
        <v>244</v>
      </c>
      <c r="D49" s="5" t="s">
        <v>243</v>
      </c>
      <c r="E49" s="5">
        <v>931481</v>
      </c>
      <c r="F49" s="5">
        <v>883930</v>
      </c>
      <c r="G49" s="5">
        <v>855132</v>
      </c>
      <c r="H49" s="5">
        <v>19529</v>
      </c>
      <c r="I49" s="5">
        <v>9268</v>
      </c>
      <c r="J49" s="5">
        <v>1953</v>
      </c>
      <c r="K49" s="5">
        <v>2876</v>
      </c>
      <c r="L49" s="5">
        <v>6991</v>
      </c>
      <c r="M49" s="5">
        <v>10207</v>
      </c>
      <c r="N49" s="5">
        <v>1227</v>
      </c>
      <c r="O49" s="5">
        <v>24299</v>
      </c>
    </row>
    <row r="50" spans="1:15">
      <c r="A50" s="5">
        <v>1382</v>
      </c>
      <c r="B50" s="5">
        <v>3</v>
      </c>
      <c r="C50" s="5" t="s">
        <v>245</v>
      </c>
      <c r="D50" s="5" t="s">
        <v>246</v>
      </c>
      <c r="E50" s="5">
        <v>196948</v>
      </c>
      <c r="F50" s="5">
        <v>185769</v>
      </c>
      <c r="G50" s="5">
        <v>180668</v>
      </c>
      <c r="H50" s="5">
        <v>3648</v>
      </c>
      <c r="I50" s="5">
        <v>1453</v>
      </c>
      <c r="J50" s="5">
        <v>17</v>
      </c>
      <c r="K50" s="5">
        <v>59</v>
      </c>
      <c r="L50" s="5">
        <v>3055</v>
      </c>
      <c r="M50" s="5">
        <v>2898</v>
      </c>
      <c r="N50" s="5">
        <v>1734</v>
      </c>
      <c r="O50" s="5">
        <v>3416</v>
      </c>
    </row>
    <row r="51" spans="1:15">
      <c r="A51" s="5">
        <v>1382</v>
      </c>
      <c r="B51" s="5">
        <v>4</v>
      </c>
      <c r="C51" s="5" t="s">
        <v>247</v>
      </c>
      <c r="D51" s="5" t="s">
        <v>246</v>
      </c>
      <c r="E51" s="5">
        <v>196948</v>
      </c>
      <c r="F51" s="5">
        <v>185769</v>
      </c>
      <c r="G51" s="5">
        <v>180668</v>
      </c>
      <c r="H51" s="5">
        <v>3648</v>
      </c>
      <c r="I51" s="5">
        <v>1453</v>
      </c>
      <c r="J51" s="5">
        <v>17</v>
      </c>
      <c r="K51" s="5">
        <v>59</v>
      </c>
      <c r="L51" s="5">
        <v>3055</v>
      </c>
      <c r="M51" s="5">
        <v>2898</v>
      </c>
      <c r="N51" s="5">
        <v>1734</v>
      </c>
      <c r="O51" s="5">
        <v>3416</v>
      </c>
    </row>
    <row r="52" spans="1:15">
      <c r="A52" s="5">
        <v>1382</v>
      </c>
      <c r="B52" s="5">
        <v>2</v>
      </c>
      <c r="C52" s="5" t="s">
        <v>248</v>
      </c>
      <c r="D52" s="5" t="s">
        <v>249</v>
      </c>
      <c r="E52" s="5">
        <v>2338361</v>
      </c>
      <c r="F52" s="5">
        <v>2253097</v>
      </c>
      <c r="G52" s="5">
        <v>2212628</v>
      </c>
      <c r="H52" s="5">
        <v>26674</v>
      </c>
      <c r="I52" s="5">
        <v>13796</v>
      </c>
      <c r="J52" s="5">
        <v>7250</v>
      </c>
      <c r="K52" s="5">
        <v>7363</v>
      </c>
      <c r="L52" s="5">
        <v>10883</v>
      </c>
      <c r="M52" s="5">
        <v>27672</v>
      </c>
      <c r="N52" s="5">
        <v>5008</v>
      </c>
      <c r="O52" s="5">
        <v>27087</v>
      </c>
    </row>
    <row r="53" spans="1:15">
      <c r="A53" s="5">
        <v>1382</v>
      </c>
      <c r="B53" s="5">
        <v>3</v>
      </c>
      <c r="C53" s="5" t="s">
        <v>250</v>
      </c>
      <c r="D53" s="5" t="s">
        <v>251</v>
      </c>
      <c r="E53" s="5">
        <v>1689253</v>
      </c>
      <c r="F53" s="5">
        <v>1631268</v>
      </c>
      <c r="G53" s="5">
        <v>1616672</v>
      </c>
      <c r="H53" s="5">
        <v>7421</v>
      </c>
      <c r="I53" s="5">
        <v>7175</v>
      </c>
      <c r="J53" s="5">
        <v>5758</v>
      </c>
      <c r="K53" s="5">
        <v>5826</v>
      </c>
      <c r="L53" s="5">
        <v>7911</v>
      </c>
      <c r="M53" s="5">
        <v>16258</v>
      </c>
      <c r="N53" s="5">
        <v>4226</v>
      </c>
      <c r="O53" s="5">
        <v>18005</v>
      </c>
    </row>
    <row r="54" spans="1:15">
      <c r="A54" s="5">
        <v>1382</v>
      </c>
      <c r="B54" s="5">
        <v>4</v>
      </c>
      <c r="C54" s="5" t="s">
        <v>252</v>
      </c>
      <c r="D54" s="5" t="s">
        <v>253</v>
      </c>
      <c r="E54" s="5">
        <v>1512944</v>
      </c>
      <c r="F54" s="5">
        <v>1473772</v>
      </c>
      <c r="G54" s="5">
        <v>1466359</v>
      </c>
      <c r="H54" s="5">
        <v>3206</v>
      </c>
      <c r="I54" s="5">
        <v>4208</v>
      </c>
      <c r="J54" s="5">
        <v>3685</v>
      </c>
      <c r="K54" s="5">
        <v>3221</v>
      </c>
      <c r="L54" s="5">
        <v>6313</v>
      </c>
      <c r="M54" s="5">
        <v>10830</v>
      </c>
      <c r="N54" s="5">
        <v>3766</v>
      </c>
      <c r="O54" s="5">
        <v>11358</v>
      </c>
    </row>
    <row r="55" spans="1:15">
      <c r="A55" s="5">
        <v>1382</v>
      </c>
      <c r="B55" s="5">
        <v>4</v>
      </c>
      <c r="C55" s="5" t="s">
        <v>254</v>
      </c>
      <c r="D55" s="5" t="s">
        <v>255</v>
      </c>
      <c r="E55" s="5">
        <v>176309</v>
      </c>
      <c r="F55" s="5">
        <v>157496</v>
      </c>
      <c r="G55" s="5">
        <v>150314</v>
      </c>
      <c r="H55" s="5">
        <v>4215</v>
      </c>
      <c r="I55" s="5">
        <v>2967</v>
      </c>
      <c r="J55" s="5">
        <v>2074</v>
      </c>
      <c r="K55" s="5">
        <v>2606</v>
      </c>
      <c r="L55" s="5">
        <v>1599</v>
      </c>
      <c r="M55" s="5">
        <v>5428</v>
      </c>
      <c r="N55" s="5">
        <v>460</v>
      </c>
      <c r="O55" s="5">
        <v>6647</v>
      </c>
    </row>
    <row r="56" spans="1:15">
      <c r="A56" s="5">
        <v>1382</v>
      </c>
      <c r="B56" s="5">
        <v>3</v>
      </c>
      <c r="C56" s="5" t="s">
        <v>256</v>
      </c>
      <c r="D56" s="5" t="s">
        <v>257</v>
      </c>
      <c r="E56" s="5">
        <v>649108</v>
      </c>
      <c r="F56" s="5">
        <v>621829</v>
      </c>
      <c r="G56" s="5">
        <v>595955</v>
      </c>
      <c r="H56" s="5">
        <v>19253</v>
      </c>
      <c r="I56" s="5">
        <v>6621</v>
      </c>
      <c r="J56" s="5">
        <v>1492</v>
      </c>
      <c r="K56" s="5">
        <v>1537</v>
      </c>
      <c r="L56" s="5">
        <v>2972</v>
      </c>
      <c r="M56" s="5">
        <v>11414</v>
      </c>
      <c r="N56" s="5">
        <v>782</v>
      </c>
      <c r="O56" s="5">
        <v>9083</v>
      </c>
    </row>
    <row r="57" spans="1:15">
      <c r="A57" s="5">
        <v>1382</v>
      </c>
      <c r="B57" s="5">
        <v>4</v>
      </c>
      <c r="C57" s="5" t="s">
        <v>258</v>
      </c>
      <c r="D57" s="5" t="s">
        <v>257</v>
      </c>
      <c r="E57" s="5">
        <v>649108</v>
      </c>
      <c r="F57" s="5">
        <v>621829</v>
      </c>
      <c r="G57" s="5">
        <v>595955</v>
      </c>
      <c r="H57" s="5">
        <v>19253</v>
      </c>
      <c r="I57" s="5">
        <v>6621</v>
      </c>
      <c r="J57" s="5">
        <v>1492</v>
      </c>
      <c r="K57" s="5">
        <v>1537</v>
      </c>
      <c r="L57" s="5">
        <v>2972</v>
      </c>
      <c r="M57" s="5">
        <v>11414</v>
      </c>
      <c r="N57" s="5">
        <v>782</v>
      </c>
      <c r="O57" s="5">
        <v>9083</v>
      </c>
    </row>
    <row r="58" spans="1:15">
      <c r="A58" s="5">
        <v>1382</v>
      </c>
      <c r="B58" s="5">
        <v>2</v>
      </c>
      <c r="C58" s="5" t="s">
        <v>259</v>
      </c>
      <c r="D58" s="5" t="s">
        <v>260</v>
      </c>
      <c r="E58" s="5">
        <v>1894689</v>
      </c>
      <c r="F58" s="5">
        <v>1724368</v>
      </c>
      <c r="G58" s="5">
        <v>1668025</v>
      </c>
      <c r="H58" s="5">
        <v>7160</v>
      </c>
      <c r="I58" s="5">
        <v>49182</v>
      </c>
      <c r="J58" s="5">
        <v>15785</v>
      </c>
      <c r="K58" s="5">
        <v>13249</v>
      </c>
      <c r="L58" s="5">
        <v>21033</v>
      </c>
      <c r="M58" s="5">
        <v>39699</v>
      </c>
      <c r="N58" s="5">
        <v>2260</v>
      </c>
      <c r="O58" s="5">
        <v>78296</v>
      </c>
    </row>
    <row r="59" spans="1:15">
      <c r="A59" s="5">
        <v>1382</v>
      </c>
      <c r="B59" s="5">
        <v>3</v>
      </c>
      <c r="C59" s="5" t="s">
        <v>261</v>
      </c>
      <c r="D59" s="5" t="s">
        <v>262</v>
      </c>
      <c r="E59" s="5">
        <v>131142</v>
      </c>
      <c r="F59" s="5">
        <v>119649</v>
      </c>
      <c r="G59" s="5">
        <v>117943</v>
      </c>
      <c r="H59" s="5">
        <v>94</v>
      </c>
      <c r="I59" s="5">
        <v>1612</v>
      </c>
      <c r="J59" s="5">
        <v>2202</v>
      </c>
      <c r="K59" s="5">
        <v>737</v>
      </c>
      <c r="L59" s="5">
        <v>1689</v>
      </c>
      <c r="M59" s="5">
        <v>2511</v>
      </c>
      <c r="N59" s="5">
        <v>419</v>
      </c>
      <c r="O59" s="5">
        <v>3934</v>
      </c>
    </row>
    <row r="60" spans="1:15">
      <c r="A60" s="5">
        <v>1382</v>
      </c>
      <c r="B60" s="5">
        <v>4</v>
      </c>
      <c r="C60" s="5" t="s">
        <v>263</v>
      </c>
      <c r="D60" s="5" t="s">
        <v>262</v>
      </c>
      <c r="E60" s="5">
        <v>131142</v>
      </c>
      <c r="F60" s="5">
        <v>119649</v>
      </c>
      <c r="G60" s="5">
        <v>117943</v>
      </c>
      <c r="H60" s="5">
        <v>94</v>
      </c>
      <c r="I60" s="5">
        <v>1612</v>
      </c>
      <c r="J60" s="5">
        <v>2202</v>
      </c>
      <c r="K60" s="5">
        <v>737</v>
      </c>
      <c r="L60" s="5">
        <v>1689</v>
      </c>
      <c r="M60" s="5">
        <v>2511</v>
      </c>
      <c r="N60" s="5">
        <v>419</v>
      </c>
      <c r="O60" s="5">
        <v>3934</v>
      </c>
    </row>
    <row r="61" spans="1:15">
      <c r="A61" s="5">
        <v>1382</v>
      </c>
      <c r="B61" s="5">
        <v>3</v>
      </c>
      <c r="C61" s="5" t="s">
        <v>264</v>
      </c>
      <c r="D61" s="5" t="s">
        <v>265</v>
      </c>
      <c r="E61" s="5">
        <v>1763547</v>
      </c>
      <c r="F61" s="5">
        <v>1604719</v>
      </c>
      <c r="G61" s="5">
        <v>1550082</v>
      </c>
      <c r="H61" s="5">
        <v>7066</v>
      </c>
      <c r="I61" s="5">
        <v>47571</v>
      </c>
      <c r="J61" s="5">
        <v>13583</v>
      </c>
      <c r="K61" s="5">
        <v>12512</v>
      </c>
      <c r="L61" s="5">
        <v>19344</v>
      </c>
      <c r="M61" s="5">
        <v>37188</v>
      </c>
      <c r="N61" s="5">
        <v>1841</v>
      </c>
      <c r="O61" s="5">
        <v>74362</v>
      </c>
    </row>
    <row r="62" spans="1:15">
      <c r="A62" s="5">
        <v>1382</v>
      </c>
      <c r="B62" s="5">
        <v>4</v>
      </c>
      <c r="C62" s="5" t="s">
        <v>266</v>
      </c>
      <c r="D62" s="5" t="s">
        <v>267</v>
      </c>
      <c r="E62" s="5">
        <v>1175411</v>
      </c>
      <c r="F62" s="5">
        <v>1079836</v>
      </c>
      <c r="G62" s="5">
        <v>1037736</v>
      </c>
      <c r="H62" s="5">
        <v>1623</v>
      </c>
      <c r="I62" s="5">
        <v>40476</v>
      </c>
      <c r="J62" s="5">
        <v>11933</v>
      </c>
      <c r="K62" s="5">
        <v>9587</v>
      </c>
      <c r="L62" s="5">
        <v>14367</v>
      </c>
      <c r="M62" s="5">
        <v>28379</v>
      </c>
      <c r="N62" s="5">
        <v>735</v>
      </c>
      <c r="O62" s="5">
        <v>30574</v>
      </c>
    </row>
    <row r="63" spans="1:15">
      <c r="A63" s="5">
        <v>1382</v>
      </c>
      <c r="B63" s="5">
        <v>4</v>
      </c>
      <c r="C63" s="5" t="s">
        <v>268</v>
      </c>
      <c r="D63" s="5" t="s">
        <v>269</v>
      </c>
      <c r="E63" s="5">
        <v>197324</v>
      </c>
      <c r="F63" s="5">
        <v>172723</v>
      </c>
      <c r="G63" s="5">
        <v>169025</v>
      </c>
      <c r="H63" s="5">
        <v>390</v>
      </c>
      <c r="I63" s="5">
        <v>3308</v>
      </c>
      <c r="J63" s="5">
        <v>601</v>
      </c>
      <c r="K63" s="5">
        <v>1842</v>
      </c>
      <c r="L63" s="5">
        <v>3732</v>
      </c>
      <c r="M63" s="5">
        <v>6281</v>
      </c>
      <c r="N63" s="5">
        <v>742</v>
      </c>
      <c r="O63" s="5">
        <v>11404</v>
      </c>
    </row>
    <row r="64" spans="1:15">
      <c r="A64" s="5">
        <v>1382</v>
      </c>
      <c r="B64" s="5">
        <v>4</v>
      </c>
      <c r="C64" s="5" t="s">
        <v>270</v>
      </c>
      <c r="D64" s="5" t="s">
        <v>271</v>
      </c>
      <c r="E64" s="5">
        <v>255438</v>
      </c>
      <c r="F64" s="5">
        <v>219538</v>
      </c>
      <c r="G64" s="5">
        <v>216828</v>
      </c>
      <c r="H64" s="5">
        <v>1006</v>
      </c>
      <c r="I64" s="5">
        <v>1703</v>
      </c>
      <c r="J64" s="5">
        <v>1049</v>
      </c>
      <c r="K64" s="5">
        <v>853</v>
      </c>
      <c r="L64" s="5">
        <v>928</v>
      </c>
      <c r="M64" s="5">
        <v>1545</v>
      </c>
      <c r="N64" s="5">
        <v>284</v>
      </c>
      <c r="O64" s="5">
        <v>31241</v>
      </c>
    </row>
    <row r="65" spans="1:15">
      <c r="A65" s="5">
        <v>1382</v>
      </c>
      <c r="B65" s="5">
        <v>4</v>
      </c>
      <c r="C65" s="5" t="s">
        <v>272</v>
      </c>
      <c r="D65" s="5" t="s">
        <v>273</v>
      </c>
      <c r="E65" s="5">
        <v>135374</v>
      </c>
      <c r="F65" s="5">
        <v>132623</v>
      </c>
      <c r="G65" s="5">
        <v>126492</v>
      </c>
      <c r="H65" s="5">
        <v>4047</v>
      </c>
      <c r="I65" s="5">
        <v>2084</v>
      </c>
      <c r="J65" s="5">
        <v>0</v>
      </c>
      <c r="K65" s="5">
        <v>230</v>
      </c>
      <c r="L65" s="5">
        <v>316</v>
      </c>
      <c r="M65" s="5">
        <v>983</v>
      </c>
      <c r="N65" s="5">
        <v>79</v>
      </c>
      <c r="O65" s="5">
        <v>1143</v>
      </c>
    </row>
    <row r="66" spans="1:15">
      <c r="A66" s="5">
        <v>1382</v>
      </c>
      <c r="B66" s="5">
        <v>2</v>
      </c>
      <c r="C66" s="5" t="s">
        <v>274</v>
      </c>
      <c r="D66" s="5" t="s">
        <v>275</v>
      </c>
      <c r="E66" s="5">
        <v>3768169</v>
      </c>
      <c r="F66" s="5">
        <v>3463603</v>
      </c>
      <c r="G66" s="5">
        <v>3352935</v>
      </c>
      <c r="H66" s="5">
        <v>90592</v>
      </c>
      <c r="I66" s="5">
        <v>20076</v>
      </c>
      <c r="J66" s="5">
        <v>8224</v>
      </c>
      <c r="K66" s="5">
        <v>46607</v>
      </c>
      <c r="L66" s="5">
        <v>57972</v>
      </c>
      <c r="M66" s="5">
        <v>134254</v>
      </c>
      <c r="N66" s="5">
        <v>14663</v>
      </c>
      <c r="O66" s="5">
        <v>42846</v>
      </c>
    </row>
    <row r="67" spans="1:15">
      <c r="A67" s="5">
        <v>1382</v>
      </c>
      <c r="B67" s="5">
        <v>3</v>
      </c>
      <c r="C67" s="5" t="s">
        <v>276</v>
      </c>
      <c r="D67" s="5" t="s">
        <v>275</v>
      </c>
      <c r="E67" s="5">
        <v>3768169</v>
      </c>
      <c r="F67" s="5">
        <v>3463603</v>
      </c>
      <c r="G67" s="5">
        <v>3352935</v>
      </c>
      <c r="H67" s="5">
        <v>90592</v>
      </c>
      <c r="I67" s="5">
        <v>20076</v>
      </c>
      <c r="J67" s="5">
        <v>8224</v>
      </c>
      <c r="K67" s="5">
        <v>46607</v>
      </c>
      <c r="L67" s="5">
        <v>57972</v>
      </c>
      <c r="M67" s="5">
        <v>134254</v>
      </c>
      <c r="N67" s="5">
        <v>14663</v>
      </c>
      <c r="O67" s="5">
        <v>42846</v>
      </c>
    </row>
    <row r="68" spans="1:15">
      <c r="A68" s="5">
        <v>1382</v>
      </c>
      <c r="B68" s="5">
        <v>4</v>
      </c>
      <c r="C68" s="5" t="s">
        <v>277</v>
      </c>
      <c r="D68" s="5" t="s">
        <v>278</v>
      </c>
      <c r="E68" s="5">
        <v>1563362</v>
      </c>
      <c r="F68" s="5">
        <v>1342105</v>
      </c>
      <c r="G68" s="5">
        <v>1313097</v>
      </c>
      <c r="H68" s="5">
        <v>18613</v>
      </c>
      <c r="I68" s="5">
        <v>10395</v>
      </c>
      <c r="J68" s="5">
        <v>2417</v>
      </c>
      <c r="K68" s="5">
        <v>37586</v>
      </c>
      <c r="L68" s="5">
        <v>42181</v>
      </c>
      <c r="M68" s="5">
        <v>100831</v>
      </c>
      <c r="N68" s="5">
        <v>12109</v>
      </c>
      <c r="O68" s="5">
        <v>26133</v>
      </c>
    </row>
    <row r="69" spans="1:15">
      <c r="A69" s="5">
        <v>1382</v>
      </c>
      <c r="B69" s="5">
        <v>4</v>
      </c>
      <c r="C69" s="5" t="s">
        <v>279</v>
      </c>
      <c r="D69" s="5" t="s">
        <v>280</v>
      </c>
      <c r="E69" s="5">
        <v>1162549</v>
      </c>
      <c r="F69" s="5">
        <v>1126922</v>
      </c>
      <c r="G69" s="5">
        <v>1118359</v>
      </c>
      <c r="H69" s="5">
        <v>3271</v>
      </c>
      <c r="I69" s="5">
        <v>5292</v>
      </c>
      <c r="J69" s="5">
        <v>2743</v>
      </c>
      <c r="K69" s="5">
        <v>6075</v>
      </c>
      <c r="L69" s="5">
        <v>7208</v>
      </c>
      <c r="M69" s="5">
        <v>9432</v>
      </c>
      <c r="N69" s="5">
        <v>1332</v>
      </c>
      <c r="O69" s="5">
        <v>8836</v>
      </c>
    </row>
    <row r="70" spans="1:15">
      <c r="A70" s="5">
        <v>1382</v>
      </c>
      <c r="B70" s="5">
        <v>4</v>
      </c>
      <c r="C70" s="5" t="s">
        <v>281</v>
      </c>
      <c r="D70" s="5" t="s">
        <v>282</v>
      </c>
      <c r="E70" s="5">
        <v>1042257</v>
      </c>
      <c r="F70" s="5">
        <v>994577</v>
      </c>
      <c r="G70" s="5">
        <v>921480</v>
      </c>
      <c r="H70" s="5">
        <v>68708</v>
      </c>
      <c r="I70" s="5">
        <v>4389</v>
      </c>
      <c r="J70" s="5">
        <v>3063</v>
      </c>
      <c r="K70" s="5">
        <v>2946</v>
      </c>
      <c r="L70" s="5">
        <v>8582</v>
      </c>
      <c r="M70" s="5">
        <v>23990</v>
      </c>
      <c r="N70" s="5">
        <v>1222</v>
      </c>
      <c r="O70" s="5">
        <v>7876</v>
      </c>
    </row>
    <row r="71" spans="1:15">
      <c r="A71" s="5">
        <v>1382</v>
      </c>
      <c r="B71" s="5">
        <v>2</v>
      </c>
      <c r="C71" s="5" t="s">
        <v>283</v>
      </c>
      <c r="D71" s="5" t="s">
        <v>284</v>
      </c>
      <c r="E71" s="5">
        <v>1688854</v>
      </c>
      <c r="F71" s="5">
        <v>1499863</v>
      </c>
      <c r="G71" s="5">
        <v>1463914</v>
      </c>
      <c r="H71" s="5">
        <v>11839</v>
      </c>
      <c r="I71" s="5">
        <v>24110</v>
      </c>
      <c r="J71" s="5">
        <v>10660</v>
      </c>
      <c r="K71" s="5">
        <v>2618</v>
      </c>
      <c r="L71" s="5">
        <v>11797</v>
      </c>
      <c r="M71" s="5">
        <v>22491</v>
      </c>
      <c r="N71" s="5">
        <v>2551</v>
      </c>
      <c r="O71" s="5">
        <v>138873</v>
      </c>
    </row>
    <row r="72" spans="1:15">
      <c r="A72" s="5">
        <v>1382</v>
      </c>
      <c r="B72" s="5">
        <v>7</v>
      </c>
      <c r="C72" s="5" t="s">
        <v>285</v>
      </c>
      <c r="D72" s="5" t="s">
        <v>286</v>
      </c>
      <c r="E72" s="5">
        <v>1688854</v>
      </c>
      <c r="F72" s="5">
        <v>1499863</v>
      </c>
      <c r="G72" s="5">
        <v>1463914</v>
      </c>
      <c r="H72" s="5">
        <v>11839</v>
      </c>
      <c r="I72" s="5">
        <v>24110</v>
      </c>
      <c r="J72" s="5">
        <v>10660</v>
      </c>
      <c r="K72" s="5">
        <v>2618</v>
      </c>
      <c r="L72" s="5">
        <v>11797</v>
      </c>
      <c r="M72" s="5">
        <v>22491</v>
      </c>
      <c r="N72" s="5">
        <v>2551</v>
      </c>
      <c r="O72" s="5">
        <v>138873</v>
      </c>
    </row>
    <row r="73" spans="1:15">
      <c r="A73" s="5">
        <v>1382</v>
      </c>
      <c r="B73" s="5">
        <v>4</v>
      </c>
      <c r="C73" s="5" t="s">
        <v>287</v>
      </c>
      <c r="D73" s="5" t="s">
        <v>288</v>
      </c>
      <c r="E73" s="5">
        <v>1317558</v>
      </c>
      <c r="F73" s="5">
        <v>1208466</v>
      </c>
      <c r="G73" s="5">
        <v>1178934</v>
      </c>
      <c r="H73" s="5">
        <v>9016</v>
      </c>
      <c r="I73" s="5">
        <v>20517</v>
      </c>
      <c r="J73" s="5">
        <v>9487</v>
      </c>
      <c r="K73" s="5">
        <v>2456</v>
      </c>
      <c r="L73" s="5">
        <v>8400</v>
      </c>
      <c r="M73" s="5">
        <v>17665</v>
      </c>
      <c r="N73" s="5">
        <v>1521</v>
      </c>
      <c r="O73" s="5">
        <v>69562</v>
      </c>
    </row>
    <row r="74" spans="1:15">
      <c r="A74" s="5">
        <v>1382</v>
      </c>
      <c r="B74" s="5">
        <v>9</v>
      </c>
      <c r="C74" s="5" t="s">
        <v>289</v>
      </c>
      <c r="D74" s="5" t="s">
        <v>290</v>
      </c>
      <c r="E74" s="5">
        <v>371296</v>
      </c>
      <c r="F74" s="5">
        <v>291397</v>
      </c>
      <c r="G74" s="5">
        <v>284980</v>
      </c>
      <c r="H74" s="5">
        <v>2823</v>
      </c>
      <c r="I74" s="5">
        <v>3594</v>
      </c>
      <c r="J74" s="5">
        <v>1173</v>
      </c>
      <c r="K74" s="5">
        <v>162</v>
      </c>
      <c r="L74" s="5">
        <v>3397</v>
      </c>
      <c r="M74" s="5">
        <v>4826</v>
      </c>
      <c r="N74" s="5">
        <v>1030</v>
      </c>
      <c r="O74" s="5">
        <v>69311</v>
      </c>
    </row>
    <row r="75" spans="1:15">
      <c r="A75" s="5">
        <v>1382</v>
      </c>
      <c r="B75" s="5">
        <v>2</v>
      </c>
      <c r="C75" s="5" t="s">
        <v>291</v>
      </c>
      <c r="D75" s="5" t="s">
        <v>292</v>
      </c>
      <c r="E75" s="5">
        <v>18349705</v>
      </c>
      <c r="F75" s="5">
        <v>17605398</v>
      </c>
      <c r="G75" s="5">
        <v>17233134</v>
      </c>
      <c r="H75" s="5">
        <v>216591</v>
      </c>
      <c r="I75" s="5">
        <v>155673</v>
      </c>
      <c r="J75" s="5">
        <v>15320</v>
      </c>
      <c r="K75" s="5">
        <v>116941</v>
      </c>
      <c r="L75" s="5">
        <v>297020</v>
      </c>
      <c r="M75" s="5">
        <v>133936</v>
      </c>
      <c r="N75" s="5">
        <v>26379</v>
      </c>
      <c r="O75" s="5">
        <v>154712</v>
      </c>
    </row>
    <row r="76" spans="1:15">
      <c r="A76" s="5">
        <v>1382</v>
      </c>
      <c r="B76" s="5">
        <v>3</v>
      </c>
      <c r="C76" s="5" t="s">
        <v>293</v>
      </c>
      <c r="D76" s="5" t="s">
        <v>294</v>
      </c>
      <c r="E76" s="5">
        <v>88426</v>
      </c>
      <c r="F76" s="5">
        <v>85869</v>
      </c>
      <c r="G76" s="5">
        <v>85126</v>
      </c>
      <c r="H76" s="5">
        <v>0</v>
      </c>
      <c r="I76" s="5">
        <v>743</v>
      </c>
      <c r="J76" s="5">
        <v>313</v>
      </c>
      <c r="K76" s="5">
        <v>281</v>
      </c>
      <c r="L76" s="5">
        <v>650</v>
      </c>
      <c r="M76" s="5">
        <v>908</v>
      </c>
      <c r="N76" s="5">
        <v>103</v>
      </c>
      <c r="O76" s="5">
        <v>300</v>
      </c>
    </row>
    <row r="77" spans="1:15">
      <c r="A77" s="5">
        <v>1382</v>
      </c>
      <c r="B77" s="5">
        <v>4</v>
      </c>
      <c r="C77" s="5" t="s">
        <v>295</v>
      </c>
      <c r="D77" s="5" t="s">
        <v>296</v>
      </c>
      <c r="E77" s="5">
        <v>88426</v>
      </c>
      <c r="F77" s="5">
        <v>85869</v>
      </c>
      <c r="G77" s="5">
        <v>85126</v>
      </c>
      <c r="H77" s="5">
        <v>0</v>
      </c>
      <c r="I77" s="5">
        <v>743</v>
      </c>
      <c r="J77" s="5">
        <v>313</v>
      </c>
      <c r="K77" s="5">
        <v>281</v>
      </c>
      <c r="L77" s="5">
        <v>650</v>
      </c>
      <c r="M77" s="5">
        <v>908</v>
      </c>
      <c r="N77" s="5">
        <v>103</v>
      </c>
      <c r="O77" s="5">
        <v>300</v>
      </c>
    </row>
    <row r="78" spans="1:15">
      <c r="A78" s="5">
        <v>1382</v>
      </c>
      <c r="B78" s="5">
        <v>3</v>
      </c>
      <c r="C78" s="5" t="s">
        <v>297</v>
      </c>
      <c r="D78" s="5" t="s">
        <v>298</v>
      </c>
      <c r="E78" s="5">
        <v>18261280</v>
      </c>
      <c r="F78" s="5">
        <v>17519529</v>
      </c>
      <c r="G78" s="5">
        <v>17148008</v>
      </c>
      <c r="H78" s="5">
        <v>216591</v>
      </c>
      <c r="I78" s="5">
        <v>154930</v>
      </c>
      <c r="J78" s="5">
        <v>15007</v>
      </c>
      <c r="K78" s="5">
        <v>116660</v>
      </c>
      <c r="L78" s="5">
        <v>296370</v>
      </c>
      <c r="M78" s="5">
        <v>133028</v>
      </c>
      <c r="N78" s="5">
        <v>26276</v>
      </c>
      <c r="O78" s="5">
        <v>154411</v>
      </c>
    </row>
    <row r="79" spans="1:15">
      <c r="A79" s="5">
        <v>1382</v>
      </c>
      <c r="B79" s="5">
        <v>4</v>
      </c>
      <c r="C79" s="5" t="s">
        <v>299</v>
      </c>
      <c r="D79" s="5" t="s">
        <v>298</v>
      </c>
      <c r="E79" s="5">
        <v>18261280</v>
      </c>
      <c r="F79" s="5">
        <v>17519529</v>
      </c>
      <c r="G79" s="5">
        <v>17148008</v>
      </c>
      <c r="H79" s="5">
        <v>216591</v>
      </c>
      <c r="I79" s="5">
        <v>154930</v>
      </c>
      <c r="J79" s="5">
        <v>15007</v>
      </c>
      <c r="K79" s="5">
        <v>116660</v>
      </c>
      <c r="L79" s="5">
        <v>296370</v>
      </c>
      <c r="M79" s="5">
        <v>133028</v>
      </c>
      <c r="N79" s="5">
        <v>26276</v>
      </c>
      <c r="O79" s="5">
        <v>154411</v>
      </c>
    </row>
    <row r="80" spans="1:15">
      <c r="A80" s="5">
        <v>1382</v>
      </c>
      <c r="B80" s="5">
        <v>2</v>
      </c>
      <c r="C80" s="5" t="s">
        <v>300</v>
      </c>
      <c r="D80" s="5" t="s">
        <v>301</v>
      </c>
      <c r="E80" s="5">
        <v>21482618</v>
      </c>
      <c r="F80" s="5">
        <v>19069832</v>
      </c>
      <c r="G80" s="5">
        <v>17593117</v>
      </c>
      <c r="H80" s="5">
        <v>1203167</v>
      </c>
      <c r="I80" s="5">
        <v>273548</v>
      </c>
      <c r="J80" s="5">
        <v>112903</v>
      </c>
      <c r="K80" s="5">
        <v>188424</v>
      </c>
      <c r="L80" s="5">
        <v>515123</v>
      </c>
      <c r="M80" s="5">
        <v>340188</v>
      </c>
      <c r="N80" s="5">
        <v>147275</v>
      </c>
      <c r="O80" s="5">
        <v>1108873</v>
      </c>
    </row>
    <row r="81" spans="1:15">
      <c r="A81" s="5">
        <v>1382</v>
      </c>
      <c r="B81" s="5">
        <v>3</v>
      </c>
      <c r="C81" s="5" t="s">
        <v>302</v>
      </c>
      <c r="D81" s="5" t="s">
        <v>303</v>
      </c>
      <c r="E81" s="5">
        <v>12997018</v>
      </c>
      <c r="F81" s="5">
        <v>11015052</v>
      </c>
      <c r="G81" s="5">
        <v>10449359</v>
      </c>
      <c r="H81" s="5">
        <v>352456</v>
      </c>
      <c r="I81" s="5">
        <v>213237</v>
      </c>
      <c r="J81" s="5">
        <v>90657</v>
      </c>
      <c r="K81" s="5">
        <v>148205</v>
      </c>
      <c r="L81" s="5">
        <v>404642</v>
      </c>
      <c r="M81" s="5">
        <v>251169</v>
      </c>
      <c r="N81" s="5">
        <v>86974</v>
      </c>
      <c r="O81" s="5">
        <v>1000319</v>
      </c>
    </row>
    <row r="82" spans="1:15">
      <c r="A82" s="5">
        <v>1382</v>
      </c>
      <c r="B82" s="5">
        <v>4</v>
      </c>
      <c r="C82" s="5" t="s">
        <v>304</v>
      </c>
      <c r="D82" s="5" t="s">
        <v>305</v>
      </c>
      <c r="E82" s="5">
        <v>3245784</v>
      </c>
      <c r="F82" s="5">
        <v>2758466</v>
      </c>
      <c r="G82" s="5">
        <v>2683494</v>
      </c>
      <c r="H82" s="5">
        <v>54782</v>
      </c>
      <c r="I82" s="5">
        <v>20189</v>
      </c>
      <c r="J82" s="5">
        <v>20462</v>
      </c>
      <c r="K82" s="5">
        <v>52865</v>
      </c>
      <c r="L82" s="5">
        <v>161458</v>
      </c>
      <c r="M82" s="5">
        <v>140762</v>
      </c>
      <c r="N82" s="5">
        <v>19702</v>
      </c>
      <c r="O82" s="5">
        <v>92069</v>
      </c>
    </row>
    <row r="83" spans="1:15">
      <c r="A83" s="5">
        <v>1382</v>
      </c>
      <c r="B83" s="5">
        <v>4</v>
      </c>
      <c r="C83" s="5" t="s">
        <v>306</v>
      </c>
      <c r="D83" s="5" t="s">
        <v>307</v>
      </c>
      <c r="E83" s="5">
        <v>1281578</v>
      </c>
      <c r="F83" s="5">
        <v>1046601</v>
      </c>
      <c r="G83" s="5">
        <v>774547</v>
      </c>
      <c r="H83" s="5">
        <v>117783</v>
      </c>
      <c r="I83" s="5">
        <v>154271</v>
      </c>
      <c r="J83" s="5">
        <v>6884</v>
      </c>
      <c r="K83" s="5">
        <v>22343</v>
      </c>
      <c r="L83" s="5">
        <v>51531</v>
      </c>
      <c r="M83" s="5">
        <v>56464</v>
      </c>
      <c r="N83" s="5">
        <v>34407</v>
      </c>
      <c r="O83" s="5">
        <v>63349</v>
      </c>
    </row>
    <row r="84" spans="1:15">
      <c r="A84" s="5">
        <v>1382</v>
      </c>
      <c r="B84" s="5">
        <v>4</v>
      </c>
      <c r="C84" s="5" t="s">
        <v>308</v>
      </c>
      <c r="D84" s="5" t="s">
        <v>309</v>
      </c>
      <c r="E84" s="5">
        <v>8469657</v>
      </c>
      <c r="F84" s="5">
        <v>7209985</v>
      </c>
      <c r="G84" s="5">
        <v>6991318</v>
      </c>
      <c r="H84" s="5">
        <v>179890</v>
      </c>
      <c r="I84" s="5">
        <v>38777</v>
      </c>
      <c r="J84" s="5">
        <v>63311</v>
      </c>
      <c r="K84" s="5">
        <v>72997</v>
      </c>
      <c r="L84" s="5">
        <v>191653</v>
      </c>
      <c r="M84" s="5">
        <v>53943</v>
      </c>
      <c r="N84" s="5">
        <v>32865</v>
      </c>
      <c r="O84" s="5">
        <v>844902</v>
      </c>
    </row>
    <row r="85" spans="1:15">
      <c r="A85" s="5">
        <v>1382</v>
      </c>
      <c r="B85" s="5">
        <v>3</v>
      </c>
      <c r="C85" s="5" t="s">
        <v>310</v>
      </c>
      <c r="D85" s="5" t="s">
        <v>311</v>
      </c>
      <c r="E85" s="5">
        <v>6652994</v>
      </c>
      <c r="F85" s="5">
        <v>6314782</v>
      </c>
      <c r="G85" s="5">
        <v>5426896</v>
      </c>
      <c r="H85" s="5">
        <v>833225</v>
      </c>
      <c r="I85" s="5">
        <v>54661</v>
      </c>
      <c r="J85" s="5">
        <v>20665</v>
      </c>
      <c r="K85" s="5">
        <v>32182</v>
      </c>
      <c r="L85" s="5">
        <v>78007</v>
      </c>
      <c r="M85" s="5">
        <v>68632</v>
      </c>
      <c r="N85" s="5">
        <v>58809</v>
      </c>
      <c r="O85" s="5">
        <v>79918</v>
      </c>
    </row>
    <row r="86" spans="1:15">
      <c r="A86" s="5">
        <v>1382</v>
      </c>
      <c r="B86" s="5">
        <v>4</v>
      </c>
      <c r="C86" s="5" t="s">
        <v>312</v>
      </c>
      <c r="D86" s="5" t="s">
        <v>313</v>
      </c>
      <c r="E86" s="5">
        <v>336096</v>
      </c>
      <c r="F86" s="5">
        <v>324679</v>
      </c>
      <c r="G86" s="5">
        <v>287782</v>
      </c>
      <c r="H86" s="5">
        <v>35537</v>
      </c>
      <c r="I86" s="5">
        <v>1360</v>
      </c>
      <c r="J86" s="5">
        <v>1492</v>
      </c>
      <c r="K86" s="5">
        <v>220</v>
      </c>
      <c r="L86" s="5">
        <v>2206</v>
      </c>
      <c r="M86" s="5">
        <v>2756</v>
      </c>
      <c r="N86" s="5">
        <v>243</v>
      </c>
      <c r="O86" s="5">
        <v>4499</v>
      </c>
    </row>
    <row r="87" spans="1:15">
      <c r="A87" s="5">
        <v>1382</v>
      </c>
      <c r="B87" s="5">
        <v>4</v>
      </c>
      <c r="C87" s="5" t="s">
        <v>314</v>
      </c>
      <c r="D87" s="5" t="s">
        <v>315</v>
      </c>
      <c r="E87" s="5">
        <v>2265070</v>
      </c>
      <c r="F87" s="5">
        <v>2150885</v>
      </c>
      <c r="G87" s="5">
        <v>2041787</v>
      </c>
      <c r="H87" s="5">
        <v>94184</v>
      </c>
      <c r="I87" s="5">
        <v>14914</v>
      </c>
      <c r="J87" s="5">
        <v>5766</v>
      </c>
      <c r="K87" s="5">
        <v>9898</v>
      </c>
      <c r="L87" s="5">
        <v>49667</v>
      </c>
      <c r="M87" s="5">
        <v>29880</v>
      </c>
      <c r="N87" s="5">
        <v>4738</v>
      </c>
      <c r="O87" s="5">
        <v>14236</v>
      </c>
    </row>
    <row r="88" spans="1:15">
      <c r="A88" s="5">
        <v>1382</v>
      </c>
      <c r="B88" s="5">
        <v>4</v>
      </c>
      <c r="C88" s="5" t="s">
        <v>316</v>
      </c>
      <c r="D88" s="5" t="s">
        <v>317</v>
      </c>
      <c r="E88" s="5">
        <v>3204111</v>
      </c>
      <c r="F88" s="5">
        <v>3080604</v>
      </c>
      <c r="G88" s="5">
        <v>2406274</v>
      </c>
      <c r="H88" s="5">
        <v>646335</v>
      </c>
      <c r="I88" s="5">
        <v>27994</v>
      </c>
      <c r="J88" s="5">
        <v>10991</v>
      </c>
      <c r="K88" s="5">
        <v>18489</v>
      </c>
      <c r="L88" s="5">
        <v>19184</v>
      </c>
      <c r="M88" s="5">
        <v>22462</v>
      </c>
      <c r="N88" s="5">
        <v>4864</v>
      </c>
      <c r="O88" s="5">
        <v>47518</v>
      </c>
    </row>
    <row r="89" spans="1:15">
      <c r="A89" s="5">
        <v>1382</v>
      </c>
      <c r="B89" s="5">
        <v>4</v>
      </c>
      <c r="C89" s="5" t="s">
        <v>318</v>
      </c>
      <c r="D89" s="5" t="s">
        <v>319</v>
      </c>
      <c r="E89" s="5">
        <v>847718</v>
      </c>
      <c r="F89" s="5">
        <v>758614</v>
      </c>
      <c r="G89" s="5">
        <v>691053</v>
      </c>
      <c r="H89" s="5">
        <v>57168</v>
      </c>
      <c r="I89" s="5">
        <v>10393</v>
      </c>
      <c r="J89" s="5">
        <v>2416</v>
      </c>
      <c r="K89" s="5">
        <v>3575</v>
      </c>
      <c r="L89" s="5">
        <v>6949</v>
      </c>
      <c r="M89" s="5">
        <v>13534</v>
      </c>
      <c r="N89" s="5">
        <v>48964</v>
      </c>
      <c r="O89" s="5">
        <v>13665</v>
      </c>
    </row>
    <row r="90" spans="1:15">
      <c r="A90" s="5">
        <v>1382</v>
      </c>
      <c r="B90" s="5">
        <v>3</v>
      </c>
      <c r="C90" s="5" t="s">
        <v>320</v>
      </c>
      <c r="D90" s="5" t="s">
        <v>321</v>
      </c>
      <c r="E90" s="5">
        <v>1832606</v>
      </c>
      <c r="F90" s="5">
        <v>1739999</v>
      </c>
      <c r="G90" s="5">
        <v>1716863</v>
      </c>
      <c r="H90" s="5">
        <v>17487</v>
      </c>
      <c r="I90" s="5">
        <v>5650</v>
      </c>
      <c r="J90" s="5">
        <v>1581</v>
      </c>
      <c r="K90" s="5">
        <v>8037</v>
      </c>
      <c r="L90" s="5">
        <v>32473</v>
      </c>
      <c r="M90" s="5">
        <v>20386</v>
      </c>
      <c r="N90" s="5">
        <v>1492</v>
      </c>
      <c r="O90" s="5">
        <v>28636</v>
      </c>
    </row>
    <row r="91" spans="1:15">
      <c r="A91" s="5">
        <v>1382</v>
      </c>
      <c r="B91" s="5">
        <v>4</v>
      </c>
      <c r="C91" s="5" t="s">
        <v>322</v>
      </c>
      <c r="D91" s="5" t="s">
        <v>321</v>
      </c>
      <c r="E91" s="5">
        <v>1832606</v>
      </c>
      <c r="F91" s="5">
        <v>1739999</v>
      </c>
      <c r="G91" s="5">
        <v>1716863</v>
      </c>
      <c r="H91" s="5">
        <v>17487</v>
      </c>
      <c r="I91" s="5">
        <v>5650</v>
      </c>
      <c r="J91" s="5">
        <v>1581</v>
      </c>
      <c r="K91" s="5">
        <v>8037</v>
      </c>
      <c r="L91" s="5">
        <v>32473</v>
      </c>
      <c r="M91" s="5">
        <v>20386</v>
      </c>
      <c r="N91" s="5">
        <v>1492</v>
      </c>
      <c r="O91" s="5">
        <v>28636</v>
      </c>
    </row>
    <row r="92" spans="1:15">
      <c r="A92" s="5">
        <v>1382</v>
      </c>
      <c r="B92" s="5">
        <v>2</v>
      </c>
      <c r="C92" s="5" t="s">
        <v>323</v>
      </c>
      <c r="D92" s="5" t="s">
        <v>324</v>
      </c>
      <c r="E92" s="5">
        <v>4925189</v>
      </c>
      <c r="F92" s="5">
        <v>4772592</v>
      </c>
      <c r="G92" s="5">
        <v>4000828</v>
      </c>
      <c r="H92" s="5">
        <v>684906</v>
      </c>
      <c r="I92" s="5">
        <v>86857</v>
      </c>
      <c r="J92" s="5">
        <v>19884</v>
      </c>
      <c r="K92" s="5">
        <v>18311</v>
      </c>
      <c r="L92" s="5">
        <v>14954</v>
      </c>
      <c r="M92" s="5">
        <v>37165</v>
      </c>
      <c r="N92" s="5">
        <v>3724</v>
      </c>
      <c r="O92" s="5">
        <v>58559</v>
      </c>
    </row>
    <row r="93" spans="1:15">
      <c r="A93" s="5">
        <v>1382</v>
      </c>
      <c r="B93" s="5">
        <v>3</v>
      </c>
      <c r="C93" s="5" t="s">
        <v>325</v>
      </c>
      <c r="D93" s="5" t="s">
        <v>324</v>
      </c>
      <c r="E93" s="5">
        <v>4925189</v>
      </c>
      <c r="F93" s="5">
        <v>4772592</v>
      </c>
      <c r="G93" s="5">
        <v>4000828</v>
      </c>
      <c r="H93" s="5">
        <v>684906</v>
      </c>
      <c r="I93" s="5">
        <v>86857</v>
      </c>
      <c r="J93" s="5">
        <v>19884</v>
      </c>
      <c r="K93" s="5">
        <v>18311</v>
      </c>
      <c r="L93" s="5">
        <v>14954</v>
      </c>
      <c r="M93" s="5">
        <v>37165</v>
      </c>
      <c r="N93" s="5">
        <v>3724</v>
      </c>
      <c r="O93" s="5">
        <v>58559</v>
      </c>
    </row>
    <row r="94" spans="1:15">
      <c r="A94" s="5">
        <v>1382</v>
      </c>
      <c r="B94" s="5">
        <v>4</v>
      </c>
      <c r="C94" s="5" t="s">
        <v>326</v>
      </c>
      <c r="D94" s="5" t="s">
        <v>324</v>
      </c>
      <c r="E94" s="5">
        <v>4925189</v>
      </c>
      <c r="F94" s="5">
        <v>4772592</v>
      </c>
      <c r="G94" s="5">
        <v>4000828</v>
      </c>
      <c r="H94" s="5">
        <v>684906</v>
      </c>
      <c r="I94" s="5">
        <v>86857</v>
      </c>
      <c r="J94" s="5">
        <v>19884</v>
      </c>
      <c r="K94" s="5">
        <v>18311</v>
      </c>
      <c r="L94" s="5">
        <v>14954</v>
      </c>
      <c r="M94" s="5">
        <v>37165</v>
      </c>
      <c r="N94" s="5">
        <v>3724</v>
      </c>
      <c r="O94" s="5">
        <v>58559</v>
      </c>
    </row>
    <row r="95" spans="1:15">
      <c r="A95" s="5">
        <v>1382</v>
      </c>
      <c r="B95" s="5">
        <v>2</v>
      </c>
      <c r="C95" s="5" t="s">
        <v>327</v>
      </c>
      <c r="D95" s="5" t="s">
        <v>328</v>
      </c>
      <c r="E95" s="5">
        <v>10044779</v>
      </c>
      <c r="F95" s="5">
        <v>9430272</v>
      </c>
      <c r="G95" s="5">
        <v>9201087</v>
      </c>
      <c r="H95" s="5">
        <v>150545</v>
      </c>
      <c r="I95" s="5">
        <v>78640</v>
      </c>
      <c r="J95" s="5">
        <v>44792</v>
      </c>
      <c r="K95" s="5">
        <v>79653</v>
      </c>
      <c r="L95" s="5">
        <v>82279</v>
      </c>
      <c r="M95" s="5">
        <v>222539</v>
      </c>
      <c r="N95" s="5">
        <v>12431</v>
      </c>
      <c r="O95" s="5">
        <v>172813</v>
      </c>
    </row>
    <row r="96" spans="1:15">
      <c r="A96" s="5">
        <v>1382</v>
      </c>
      <c r="B96" s="5">
        <v>3</v>
      </c>
      <c r="C96" s="5" t="s">
        <v>329</v>
      </c>
      <c r="D96" s="5" t="s">
        <v>330</v>
      </c>
      <c r="E96" s="5">
        <v>3547105</v>
      </c>
      <c r="F96" s="5">
        <v>3291640</v>
      </c>
      <c r="G96" s="5">
        <v>3207412</v>
      </c>
      <c r="H96" s="5">
        <v>57043</v>
      </c>
      <c r="I96" s="5">
        <v>27185</v>
      </c>
      <c r="J96" s="5">
        <v>24826</v>
      </c>
      <c r="K96" s="5">
        <v>36402</v>
      </c>
      <c r="L96" s="5">
        <v>37705</v>
      </c>
      <c r="M96" s="5">
        <v>71404</v>
      </c>
      <c r="N96" s="5">
        <v>2273</v>
      </c>
      <c r="O96" s="5">
        <v>82855</v>
      </c>
    </row>
    <row r="97" spans="1:15">
      <c r="A97" s="5">
        <v>1382</v>
      </c>
      <c r="B97" s="5">
        <v>4</v>
      </c>
      <c r="C97" s="5" t="s">
        <v>331</v>
      </c>
      <c r="D97" s="5" t="s">
        <v>332</v>
      </c>
      <c r="E97" s="5">
        <v>2563785</v>
      </c>
      <c r="F97" s="5">
        <v>2364771</v>
      </c>
      <c r="G97" s="5">
        <v>2313268</v>
      </c>
      <c r="H97" s="5">
        <v>31647</v>
      </c>
      <c r="I97" s="5">
        <v>19857</v>
      </c>
      <c r="J97" s="5">
        <v>19156</v>
      </c>
      <c r="K97" s="5">
        <v>34028</v>
      </c>
      <c r="L97" s="5">
        <v>27914</v>
      </c>
      <c r="M97" s="5">
        <v>55416</v>
      </c>
      <c r="N97" s="5">
        <v>1306</v>
      </c>
      <c r="O97" s="5">
        <v>61194</v>
      </c>
    </row>
    <row r="98" spans="1:15">
      <c r="A98" s="5">
        <v>1382</v>
      </c>
      <c r="B98" s="5">
        <v>4</v>
      </c>
      <c r="C98" s="5" t="s">
        <v>333</v>
      </c>
      <c r="D98" s="5" t="s">
        <v>334</v>
      </c>
      <c r="E98" s="5">
        <v>983320</v>
      </c>
      <c r="F98" s="5">
        <v>926869</v>
      </c>
      <c r="G98" s="5">
        <v>894145</v>
      </c>
      <c r="H98" s="5">
        <v>25396</v>
      </c>
      <c r="I98" s="5">
        <v>7328</v>
      </c>
      <c r="J98" s="5">
        <v>5671</v>
      </c>
      <c r="K98" s="5">
        <v>2374</v>
      </c>
      <c r="L98" s="5">
        <v>9791</v>
      </c>
      <c r="M98" s="5">
        <v>15988</v>
      </c>
      <c r="N98" s="5">
        <v>967</v>
      </c>
      <c r="O98" s="5">
        <v>21661</v>
      </c>
    </row>
    <row r="99" spans="1:15">
      <c r="A99" s="5">
        <v>1382</v>
      </c>
      <c r="B99" s="5">
        <v>3</v>
      </c>
      <c r="C99" s="5" t="s">
        <v>335</v>
      </c>
      <c r="D99" s="5" t="s">
        <v>336</v>
      </c>
      <c r="E99" s="5">
        <v>6497674</v>
      </c>
      <c r="F99" s="5">
        <v>6138632</v>
      </c>
      <c r="G99" s="5">
        <v>5993675</v>
      </c>
      <c r="H99" s="5">
        <v>93502</v>
      </c>
      <c r="I99" s="5">
        <v>51455</v>
      </c>
      <c r="J99" s="5">
        <v>19966</v>
      </c>
      <c r="K99" s="5">
        <v>43251</v>
      </c>
      <c r="L99" s="5">
        <v>44574</v>
      </c>
      <c r="M99" s="5">
        <v>151135</v>
      </c>
      <c r="N99" s="5">
        <v>10158</v>
      </c>
      <c r="O99" s="5">
        <v>89959</v>
      </c>
    </row>
    <row r="100" spans="1:15">
      <c r="A100" s="5">
        <v>1382</v>
      </c>
      <c r="B100" s="5">
        <v>4</v>
      </c>
      <c r="C100" s="5" t="s">
        <v>337</v>
      </c>
      <c r="D100" s="5" t="s">
        <v>336</v>
      </c>
      <c r="E100" s="5">
        <v>6497674</v>
      </c>
      <c r="F100" s="5">
        <v>6138632</v>
      </c>
      <c r="G100" s="5">
        <v>5993675</v>
      </c>
      <c r="H100" s="5">
        <v>93502</v>
      </c>
      <c r="I100" s="5">
        <v>51455</v>
      </c>
      <c r="J100" s="5">
        <v>19966</v>
      </c>
      <c r="K100" s="5">
        <v>43251</v>
      </c>
      <c r="L100" s="5">
        <v>44574</v>
      </c>
      <c r="M100" s="5">
        <v>151135</v>
      </c>
      <c r="N100" s="5">
        <v>10158</v>
      </c>
      <c r="O100" s="5">
        <v>89959</v>
      </c>
    </row>
    <row r="101" spans="1:15">
      <c r="A101" s="5">
        <v>1382</v>
      </c>
      <c r="B101" s="5">
        <v>2</v>
      </c>
      <c r="C101" s="5" t="s">
        <v>338</v>
      </c>
      <c r="D101" s="5" t="s">
        <v>339</v>
      </c>
      <c r="E101" s="5">
        <v>17685887</v>
      </c>
      <c r="F101" s="5">
        <v>13256661</v>
      </c>
      <c r="G101" s="5">
        <v>11862988</v>
      </c>
      <c r="H101" s="5">
        <v>815855</v>
      </c>
      <c r="I101" s="5">
        <v>577818</v>
      </c>
      <c r="J101" s="5">
        <v>156444</v>
      </c>
      <c r="K101" s="5">
        <v>483268</v>
      </c>
      <c r="L101" s="5">
        <v>1797159</v>
      </c>
      <c r="M101" s="5">
        <v>1375591</v>
      </c>
      <c r="N101" s="5">
        <v>56795</v>
      </c>
      <c r="O101" s="5">
        <v>559968</v>
      </c>
    </row>
    <row r="102" spans="1:15">
      <c r="A102" s="5">
        <v>1382</v>
      </c>
      <c r="B102" s="5">
        <v>3</v>
      </c>
      <c r="C102" s="5" t="s">
        <v>340</v>
      </c>
      <c r="D102" s="5" t="s">
        <v>341</v>
      </c>
      <c r="E102" s="5">
        <v>2509732</v>
      </c>
      <c r="F102" s="5">
        <v>1976152</v>
      </c>
      <c r="G102" s="5">
        <v>1784569</v>
      </c>
      <c r="H102" s="5">
        <v>163629</v>
      </c>
      <c r="I102" s="5">
        <v>27954</v>
      </c>
      <c r="J102" s="5">
        <v>18447</v>
      </c>
      <c r="K102" s="5">
        <v>231818</v>
      </c>
      <c r="L102" s="5">
        <v>142979</v>
      </c>
      <c r="M102" s="5">
        <v>99652</v>
      </c>
      <c r="N102" s="5">
        <v>5736</v>
      </c>
      <c r="O102" s="5">
        <v>34946</v>
      </c>
    </row>
    <row r="103" spans="1:15">
      <c r="A103" s="5">
        <v>1382</v>
      </c>
      <c r="B103" s="5">
        <v>4</v>
      </c>
      <c r="C103" s="5" t="s">
        <v>342</v>
      </c>
      <c r="D103" s="5" t="s">
        <v>341</v>
      </c>
      <c r="E103" s="5">
        <v>2509732</v>
      </c>
      <c r="F103" s="5">
        <v>1976152</v>
      </c>
      <c r="G103" s="5">
        <v>1784569</v>
      </c>
      <c r="H103" s="5">
        <v>163629</v>
      </c>
      <c r="I103" s="5">
        <v>27954</v>
      </c>
      <c r="J103" s="5">
        <v>18447</v>
      </c>
      <c r="K103" s="5">
        <v>231818</v>
      </c>
      <c r="L103" s="5">
        <v>142979</v>
      </c>
      <c r="M103" s="5">
        <v>99652</v>
      </c>
      <c r="N103" s="5">
        <v>5736</v>
      </c>
      <c r="O103" s="5">
        <v>34946</v>
      </c>
    </row>
    <row r="104" spans="1:15">
      <c r="A104" s="5">
        <v>1382</v>
      </c>
      <c r="B104" s="5">
        <v>3</v>
      </c>
      <c r="C104" s="5" t="s">
        <v>343</v>
      </c>
      <c r="D104" s="5" t="s">
        <v>344</v>
      </c>
      <c r="E104" s="5">
        <v>15176155</v>
      </c>
      <c r="F104" s="5">
        <v>11280509</v>
      </c>
      <c r="G104" s="5">
        <v>10078419</v>
      </c>
      <c r="H104" s="5">
        <v>652226</v>
      </c>
      <c r="I104" s="5">
        <v>549864</v>
      </c>
      <c r="J104" s="5">
        <v>137998</v>
      </c>
      <c r="K104" s="5">
        <v>251450</v>
      </c>
      <c r="L104" s="5">
        <v>1654180</v>
      </c>
      <c r="M104" s="5">
        <v>1275939</v>
      </c>
      <c r="N104" s="5">
        <v>51059</v>
      </c>
      <c r="O104" s="5">
        <v>525021</v>
      </c>
    </row>
    <row r="105" spans="1:15">
      <c r="A105" s="5">
        <v>1382</v>
      </c>
      <c r="B105" s="5">
        <v>4</v>
      </c>
      <c r="C105" s="5" t="s">
        <v>345</v>
      </c>
      <c r="D105" s="5" t="s">
        <v>346</v>
      </c>
      <c r="E105" s="5">
        <v>368293</v>
      </c>
      <c r="F105" s="5">
        <v>241943</v>
      </c>
      <c r="G105" s="5">
        <v>230056</v>
      </c>
      <c r="H105" s="5">
        <v>8062</v>
      </c>
      <c r="I105" s="5">
        <v>3825</v>
      </c>
      <c r="J105" s="5">
        <v>1529</v>
      </c>
      <c r="K105" s="5">
        <v>16155</v>
      </c>
      <c r="L105" s="5">
        <v>72977</v>
      </c>
      <c r="M105" s="5">
        <v>21041</v>
      </c>
      <c r="N105" s="5">
        <v>614</v>
      </c>
      <c r="O105" s="5">
        <v>14035</v>
      </c>
    </row>
    <row r="106" spans="1:15">
      <c r="A106" s="5">
        <v>1382</v>
      </c>
      <c r="B106" s="5">
        <v>4</v>
      </c>
      <c r="C106" s="5" t="s">
        <v>347</v>
      </c>
      <c r="D106" s="5" t="s">
        <v>348</v>
      </c>
      <c r="E106" s="5">
        <v>4395971</v>
      </c>
      <c r="F106" s="5">
        <v>2823546</v>
      </c>
      <c r="G106" s="5">
        <v>2388992</v>
      </c>
      <c r="H106" s="5">
        <v>234360</v>
      </c>
      <c r="I106" s="5">
        <v>200194</v>
      </c>
      <c r="J106" s="5">
        <v>47223</v>
      </c>
      <c r="K106" s="5">
        <v>89071</v>
      </c>
      <c r="L106" s="5">
        <v>860933</v>
      </c>
      <c r="M106" s="5">
        <v>349324</v>
      </c>
      <c r="N106" s="5">
        <v>16482</v>
      </c>
      <c r="O106" s="5">
        <v>209392</v>
      </c>
    </row>
    <row r="107" spans="1:15">
      <c r="A107" s="5">
        <v>1382</v>
      </c>
      <c r="B107" s="5">
        <v>4</v>
      </c>
      <c r="C107" s="5" t="s">
        <v>349</v>
      </c>
      <c r="D107" s="5" t="s">
        <v>350</v>
      </c>
      <c r="E107" s="5">
        <v>351611</v>
      </c>
      <c r="F107" s="5">
        <v>306183</v>
      </c>
      <c r="G107" s="5">
        <v>255513</v>
      </c>
      <c r="H107" s="5">
        <v>40706</v>
      </c>
      <c r="I107" s="5">
        <v>9965</v>
      </c>
      <c r="J107" s="5">
        <v>4655</v>
      </c>
      <c r="K107" s="5">
        <v>3431</v>
      </c>
      <c r="L107" s="5">
        <v>16240</v>
      </c>
      <c r="M107" s="5">
        <v>13395</v>
      </c>
      <c r="N107" s="5">
        <v>951</v>
      </c>
      <c r="O107" s="5">
        <v>6756</v>
      </c>
    </row>
    <row r="108" spans="1:15">
      <c r="A108" s="5">
        <v>1382</v>
      </c>
      <c r="B108" s="5">
        <v>4</v>
      </c>
      <c r="C108" s="5" t="s">
        <v>351</v>
      </c>
      <c r="D108" s="5" t="s">
        <v>352</v>
      </c>
      <c r="E108" s="5">
        <v>2963777</v>
      </c>
      <c r="F108" s="5">
        <v>1490105</v>
      </c>
      <c r="G108" s="5">
        <v>1066590</v>
      </c>
      <c r="H108" s="5">
        <v>309080</v>
      </c>
      <c r="I108" s="5">
        <v>114435</v>
      </c>
      <c r="J108" s="5">
        <v>46332</v>
      </c>
      <c r="K108" s="5">
        <v>68815</v>
      </c>
      <c r="L108" s="5">
        <v>556800</v>
      </c>
      <c r="M108" s="5">
        <v>658845</v>
      </c>
      <c r="N108" s="5">
        <v>6780</v>
      </c>
      <c r="O108" s="5">
        <v>136100</v>
      </c>
    </row>
    <row r="109" spans="1:15">
      <c r="A109" s="5">
        <v>1382</v>
      </c>
      <c r="B109" s="5">
        <v>4</v>
      </c>
      <c r="C109" s="5" t="s">
        <v>353</v>
      </c>
      <c r="D109" s="5" t="s">
        <v>354</v>
      </c>
      <c r="E109" s="5">
        <v>2506133</v>
      </c>
      <c r="F109" s="5">
        <v>2280207</v>
      </c>
      <c r="G109" s="5">
        <v>2241457</v>
      </c>
      <c r="H109" s="5">
        <v>2566</v>
      </c>
      <c r="I109" s="5">
        <v>36184</v>
      </c>
      <c r="J109" s="5">
        <v>13052</v>
      </c>
      <c r="K109" s="5">
        <v>25843</v>
      </c>
      <c r="L109" s="5">
        <v>50081</v>
      </c>
      <c r="M109" s="5">
        <v>55851</v>
      </c>
      <c r="N109" s="5">
        <v>8370</v>
      </c>
      <c r="O109" s="5">
        <v>72729</v>
      </c>
    </row>
    <row r="110" spans="1:15">
      <c r="A110" s="5">
        <v>1382</v>
      </c>
      <c r="B110" s="5">
        <v>4</v>
      </c>
      <c r="C110" s="5" t="s">
        <v>355</v>
      </c>
      <c r="D110" s="5" t="s">
        <v>356</v>
      </c>
      <c r="E110" s="5">
        <v>2168697</v>
      </c>
      <c r="F110" s="5">
        <v>1967622</v>
      </c>
      <c r="G110" s="5">
        <v>1803281</v>
      </c>
      <c r="H110" s="5">
        <v>21655</v>
      </c>
      <c r="I110" s="5">
        <v>142686</v>
      </c>
      <c r="J110" s="5">
        <v>10259</v>
      </c>
      <c r="K110" s="5">
        <v>10193</v>
      </c>
      <c r="L110" s="5">
        <v>21616</v>
      </c>
      <c r="M110" s="5">
        <v>115830</v>
      </c>
      <c r="N110" s="5">
        <v>9023</v>
      </c>
      <c r="O110" s="5">
        <v>34154</v>
      </c>
    </row>
    <row r="111" spans="1:15">
      <c r="A111" s="5">
        <v>1382</v>
      </c>
      <c r="B111" s="5">
        <v>4</v>
      </c>
      <c r="C111" s="5" t="s">
        <v>357</v>
      </c>
      <c r="D111" s="5" t="s">
        <v>358</v>
      </c>
      <c r="E111" s="5">
        <v>2421672</v>
      </c>
      <c r="F111" s="5">
        <v>2170903</v>
      </c>
      <c r="G111" s="5">
        <v>2092530</v>
      </c>
      <c r="H111" s="5">
        <v>35798</v>
      </c>
      <c r="I111" s="5">
        <v>42575</v>
      </c>
      <c r="J111" s="5">
        <v>14948</v>
      </c>
      <c r="K111" s="5">
        <v>37941</v>
      </c>
      <c r="L111" s="5">
        <v>75532</v>
      </c>
      <c r="M111" s="5">
        <v>61654</v>
      </c>
      <c r="N111" s="5">
        <v>8839</v>
      </c>
      <c r="O111" s="5">
        <v>51855</v>
      </c>
    </row>
    <row r="112" spans="1:15">
      <c r="A112" s="5">
        <v>1382</v>
      </c>
      <c r="B112" s="5">
        <v>2</v>
      </c>
      <c r="C112" s="5" t="s">
        <v>359</v>
      </c>
      <c r="D112" s="5" t="s">
        <v>360</v>
      </c>
      <c r="E112" s="5">
        <v>35683108</v>
      </c>
      <c r="F112" s="5">
        <v>31037719</v>
      </c>
      <c r="G112" s="5">
        <v>29936311</v>
      </c>
      <c r="H112" s="5">
        <v>477442</v>
      </c>
      <c r="I112" s="5">
        <v>623965</v>
      </c>
      <c r="J112" s="5">
        <v>45195</v>
      </c>
      <c r="K112" s="5">
        <v>522516</v>
      </c>
      <c r="L112" s="5">
        <v>661183</v>
      </c>
      <c r="M112" s="5">
        <v>2184217</v>
      </c>
      <c r="N112" s="5">
        <v>76503</v>
      </c>
      <c r="O112" s="5">
        <v>1155775</v>
      </c>
    </row>
    <row r="113" spans="1:15">
      <c r="A113" s="5">
        <v>1382</v>
      </c>
      <c r="B113" s="5">
        <v>3</v>
      </c>
      <c r="C113" s="5" t="s">
        <v>361</v>
      </c>
      <c r="D113" s="5" t="s">
        <v>362</v>
      </c>
      <c r="E113" s="5">
        <v>27273240</v>
      </c>
      <c r="F113" s="5">
        <v>24088892</v>
      </c>
      <c r="G113" s="5">
        <v>23218810</v>
      </c>
      <c r="H113" s="5">
        <v>380247</v>
      </c>
      <c r="I113" s="5">
        <v>489836</v>
      </c>
      <c r="J113" s="5">
        <v>20154</v>
      </c>
      <c r="K113" s="5">
        <v>337192</v>
      </c>
      <c r="L113" s="5">
        <v>576164</v>
      </c>
      <c r="M113" s="5">
        <v>1343981</v>
      </c>
      <c r="N113" s="5">
        <v>29126</v>
      </c>
      <c r="O113" s="5">
        <v>877732</v>
      </c>
    </row>
    <row r="114" spans="1:15">
      <c r="A114" s="5">
        <v>1382</v>
      </c>
      <c r="B114" s="5">
        <v>4</v>
      </c>
      <c r="C114" s="5" t="s">
        <v>363</v>
      </c>
      <c r="D114" s="5" t="s">
        <v>362</v>
      </c>
      <c r="E114" s="5">
        <v>27273240</v>
      </c>
      <c r="F114" s="5">
        <v>24088892</v>
      </c>
      <c r="G114" s="5">
        <v>23218810</v>
      </c>
      <c r="H114" s="5">
        <v>380247</v>
      </c>
      <c r="I114" s="5">
        <v>489836</v>
      </c>
      <c r="J114" s="5">
        <v>20154</v>
      </c>
      <c r="K114" s="5">
        <v>337192</v>
      </c>
      <c r="L114" s="5">
        <v>576164</v>
      </c>
      <c r="M114" s="5">
        <v>1343981</v>
      </c>
      <c r="N114" s="5">
        <v>29126</v>
      </c>
      <c r="O114" s="5">
        <v>877732</v>
      </c>
    </row>
    <row r="115" spans="1:15">
      <c r="A115" s="5">
        <v>1382</v>
      </c>
      <c r="B115" s="5">
        <v>3</v>
      </c>
      <c r="C115" s="5" t="s">
        <v>364</v>
      </c>
      <c r="D115" s="5" t="s">
        <v>365</v>
      </c>
      <c r="E115" s="5">
        <v>6455505</v>
      </c>
      <c r="F115" s="5">
        <v>5332421</v>
      </c>
      <c r="G115" s="5">
        <v>5190418</v>
      </c>
      <c r="H115" s="5">
        <v>75972</v>
      </c>
      <c r="I115" s="5">
        <v>66031</v>
      </c>
      <c r="J115" s="5">
        <v>17084</v>
      </c>
      <c r="K115" s="5">
        <v>181546</v>
      </c>
      <c r="L115" s="5">
        <v>65396</v>
      </c>
      <c r="M115" s="5">
        <v>688461</v>
      </c>
      <c r="N115" s="5">
        <v>40864</v>
      </c>
      <c r="O115" s="5">
        <v>129733</v>
      </c>
    </row>
    <row r="116" spans="1:15">
      <c r="A116" s="5">
        <v>1382</v>
      </c>
      <c r="B116" s="5">
        <v>4</v>
      </c>
      <c r="C116" s="5" t="s">
        <v>366</v>
      </c>
      <c r="D116" s="5" t="s">
        <v>365</v>
      </c>
      <c r="E116" s="5">
        <v>6455505</v>
      </c>
      <c r="F116" s="5">
        <v>5332421</v>
      </c>
      <c r="G116" s="5">
        <v>5190418</v>
      </c>
      <c r="H116" s="5">
        <v>75972</v>
      </c>
      <c r="I116" s="5">
        <v>66031</v>
      </c>
      <c r="J116" s="5">
        <v>17084</v>
      </c>
      <c r="K116" s="5">
        <v>181546</v>
      </c>
      <c r="L116" s="5">
        <v>65396</v>
      </c>
      <c r="M116" s="5">
        <v>688461</v>
      </c>
      <c r="N116" s="5">
        <v>40864</v>
      </c>
      <c r="O116" s="5">
        <v>129733</v>
      </c>
    </row>
    <row r="117" spans="1:15">
      <c r="A117" s="5">
        <v>1382</v>
      </c>
      <c r="B117" s="5">
        <v>3</v>
      </c>
      <c r="C117" s="5" t="s">
        <v>367</v>
      </c>
      <c r="D117" s="5" t="s">
        <v>368</v>
      </c>
      <c r="E117" s="5">
        <v>1954363</v>
      </c>
      <c r="F117" s="5">
        <v>1616405</v>
      </c>
      <c r="G117" s="5">
        <v>1527084</v>
      </c>
      <c r="H117" s="5">
        <v>21224</v>
      </c>
      <c r="I117" s="5">
        <v>68098</v>
      </c>
      <c r="J117" s="5">
        <v>7957</v>
      </c>
      <c r="K117" s="5">
        <v>3778</v>
      </c>
      <c r="L117" s="5">
        <v>19624</v>
      </c>
      <c r="M117" s="5">
        <v>151775</v>
      </c>
      <c r="N117" s="5">
        <v>6514</v>
      </c>
      <c r="O117" s="5">
        <v>148311</v>
      </c>
    </row>
    <row r="118" spans="1:15">
      <c r="A118" s="5">
        <v>1382</v>
      </c>
      <c r="B118" s="5">
        <v>4</v>
      </c>
      <c r="C118" s="5" t="s">
        <v>369</v>
      </c>
      <c r="D118" s="5" t="s">
        <v>370</v>
      </c>
      <c r="E118" s="5">
        <v>1691289</v>
      </c>
      <c r="F118" s="5">
        <v>1374941</v>
      </c>
      <c r="G118" s="5">
        <v>1291995</v>
      </c>
      <c r="H118" s="5">
        <v>19001</v>
      </c>
      <c r="I118" s="5">
        <v>63945</v>
      </c>
      <c r="J118" s="5">
        <v>6985</v>
      </c>
      <c r="K118" s="5">
        <v>3363</v>
      </c>
      <c r="L118" s="5">
        <v>16867</v>
      </c>
      <c r="M118" s="5">
        <v>143248</v>
      </c>
      <c r="N118" s="5">
        <v>5663</v>
      </c>
      <c r="O118" s="5">
        <v>140223</v>
      </c>
    </row>
    <row r="119" spans="1:15">
      <c r="A119" s="5">
        <v>1382</v>
      </c>
      <c r="B119" s="5">
        <v>4</v>
      </c>
      <c r="C119" s="5" t="s">
        <v>371</v>
      </c>
      <c r="D119" s="5" t="s">
        <v>372</v>
      </c>
      <c r="E119" s="5">
        <v>263074</v>
      </c>
      <c r="F119" s="5">
        <v>241465</v>
      </c>
      <c r="G119" s="5">
        <v>235088</v>
      </c>
      <c r="H119" s="5">
        <v>2223</v>
      </c>
      <c r="I119" s="5">
        <v>4153</v>
      </c>
      <c r="J119" s="5">
        <v>972</v>
      </c>
      <c r="K119" s="5">
        <v>415</v>
      </c>
      <c r="L119" s="5">
        <v>2757</v>
      </c>
      <c r="M119" s="5">
        <v>8527</v>
      </c>
      <c r="N119" s="5">
        <v>851</v>
      </c>
      <c r="O119" s="5">
        <v>8088</v>
      </c>
    </row>
    <row r="120" spans="1:15">
      <c r="A120" s="5">
        <v>1382</v>
      </c>
      <c r="B120" s="5">
        <v>2</v>
      </c>
      <c r="C120" s="5" t="s">
        <v>373</v>
      </c>
      <c r="D120" s="5" t="s">
        <v>374</v>
      </c>
      <c r="E120" s="5">
        <v>15127043</v>
      </c>
      <c r="F120" s="5">
        <v>14238794</v>
      </c>
      <c r="G120" s="5">
        <v>13708880</v>
      </c>
      <c r="H120" s="5">
        <v>139419</v>
      </c>
      <c r="I120" s="5">
        <v>390495</v>
      </c>
      <c r="J120" s="5">
        <v>53087</v>
      </c>
      <c r="K120" s="5">
        <v>121208</v>
      </c>
      <c r="L120" s="5">
        <v>87083</v>
      </c>
      <c r="M120" s="5">
        <v>223943</v>
      </c>
      <c r="N120" s="5">
        <v>18470</v>
      </c>
      <c r="O120" s="5">
        <v>384457</v>
      </c>
    </row>
    <row r="121" spans="1:15">
      <c r="A121" s="5">
        <v>1382</v>
      </c>
      <c r="B121" s="5">
        <v>3</v>
      </c>
      <c r="C121" s="5" t="s">
        <v>375</v>
      </c>
      <c r="D121" s="5" t="s">
        <v>376</v>
      </c>
      <c r="E121" s="5">
        <v>6414796</v>
      </c>
      <c r="F121" s="5">
        <v>5955020</v>
      </c>
      <c r="G121" s="5">
        <v>5727057</v>
      </c>
      <c r="H121" s="5">
        <v>19777</v>
      </c>
      <c r="I121" s="5">
        <v>208186</v>
      </c>
      <c r="J121" s="5">
        <v>27294</v>
      </c>
      <c r="K121" s="5">
        <v>45545</v>
      </c>
      <c r="L121" s="5">
        <v>46062</v>
      </c>
      <c r="M121" s="5">
        <v>93303</v>
      </c>
      <c r="N121" s="5">
        <v>9476</v>
      </c>
      <c r="O121" s="5">
        <v>238095</v>
      </c>
    </row>
    <row r="122" spans="1:15">
      <c r="A122" s="5">
        <v>1382</v>
      </c>
      <c r="B122" s="5">
        <v>4</v>
      </c>
      <c r="C122" s="5" t="s">
        <v>377</v>
      </c>
      <c r="D122" s="5" t="s">
        <v>378</v>
      </c>
      <c r="E122" s="5">
        <v>3789061</v>
      </c>
      <c r="F122" s="5">
        <v>3612798</v>
      </c>
      <c r="G122" s="5">
        <v>3568405</v>
      </c>
      <c r="H122" s="5">
        <v>5683</v>
      </c>
      <c r="I122" s="5">
        <v>38710</v>
      </c>
      <c r="J122" s="5">
        <v>11825</v>
      </c>
      <c r="K122" s="5">
        <v>37262</v>
      </c>
      <c r="L122" s="5">
        <v>17194</v>
      </c>
      <c r="M122" s="5">
        <v>35640</v>
      </c>
      <c r="N122" s="5">
        <v>3050</v>
      </c>
      <c r="O122" s="5">
        <v>71292</v>
      </c>
    </row>
    <row r="123" spans="1:15">
      <c r="A123" s="5">
        <v>1382</v>
      </c>
      <c r="B123" s="5">
        <v>4</v>
      </c>
      <c r="C123" s="5" t="s">
        <v>379</v>
      </c>
      <c r="D123" s="5" t="s">
        <v>380</v>
      </c>
      <c r="E123" s="5">
        <v>2608536</v>
      </c>
      <c r="F123" s="5">
        <v>2325354</v>
      </c>
      <c r="G123" s="5">
        <v>2141956</v>
      </c>
      <c r="H123" s="5">
        <v>13996</v>
      </c>
      <c r="I123" s="5">
        <v>169402</v>
      </c>
      <c r="J123" s="5">
        <v>15375</v>
      </c>
      <c r="K123" s="5">
        <v>8263</v>
      </c>
      <c r="L123" s="5">
        <v>28836</v>
      </c>
      <c r="M123" s="5">
        <v>57540</v>
      </c>
      <c r="N123" s="5">
        <v>6412</v>
      </c>
      <c r="O123" s="5">
        <v>166755</v>
      </c>
    </row>
    <row r="124" spans="1:15">
      <c r="A124" s="5">
        <v>1382</v>
      </c>
      <c r="B124" s="5">
        <v>4</v>
      </c>
      <c r="C124" s="5" t="s">
        <v>381</v>
      </c>
      <c r="D124" s="5" t="s">
        <v>382</v>
      </c>
      <c r="E124" s="5">
        <v>17199</v>
      </c>
      <c r="F124" s="5">
        <v>16868</v>
      </c>
      <c r="G124" s="5">
        <v>16696</v>
      </c>
      <c r="H124" s="5">
        <v>98</v>
      </c>
      <c r="I124" s="5">
        <v>75</v>
      </c>
      <c r="J124" s="5">
        <v>95</v>
      </c>
      <c r="K124" s="5">
        <v>20</v>
      </c>
      <c r="L124" s="5">
        <v>32</v>
      </c>
      <c r="M124" s="5">
        <v>123</v>
      </c>
      <c r="N124" s="5">
        <v>13</v>
      </c>
      <c r="O124" s="5">
        <v>48</v>
      </c>
    </row>
    <row r="125" spans="1:15">
      <c r="A125" s="5">
        <v>1382</v>
      </c>
      <c r="B125" s="5">
        <v>3</v>
      </c>
      <c r="C125" s="5" t="s">
        <v>383</v>
      </c>
      <c r="D125" s="5" t="s">
        <v>384</v>
      </c>
      <c r="E125" s="5">
        <v>8712246</v>
      </c>
      <c r="F125" s="5">
        <v>8283774</v>
      </c>
      <c r="G125" s="5">
        <v>7981823</v>
      </c>
      <c r="H125" s="5">
        <v>119642</v>
      </c>
      <c r="I125" s="5">
        <v>182309</v>
      </c>
      <c r="J125" s="5">
        <v>25793</v>
      </c>
      <c r="K125" s="5">
        <v>75663</v>
      </c>
      <c r="L125" s="5">
        <v>41021</v>
      </c>
      <c r="M125" s="5">
        <v>130640</v>
      </c>
      <c r="N125" s="5">
        <v>8994</v>
      </c>
      <c r="O125" s="5">
        <v>146361</v>
      </c>
    </row>
    <row r="126" spans="1:15">
      <c r="A126" s="5">
        <v>1382</v>
      </c>
      <c r="B126" s="5">
        <v>4</v>
      </c>
      <c r="C126" s="5" t="s">
        <v>385</v>
      </c>
      <c r="D126" s="5" t="s">
        <v>386</v>
      </c>
      <c r="E126" s="5">
        <v>385245</v>
      </c>
      <c r="F126" s="5">
        <v>353399</v>
      </c>
      <c r="G126" s="5">
        <v>350139</v>
      </c>
      <c r="H126" s="5">
        <v>459</v>
      </c>
      <c r="I126" s="5">
        <v>2800</v>
      </c>
      <c r="J126" s="5">
        <v>744</v>
      </c>
      <c r="K126" s="5">
        <v>21479</v>
      </c>
      <c r="L126" s="5">
        <v>1298</v>
      </c>
      <c r="M126" s="5">
        <v>3783</v>
      </c>
      <c r="N126" s="5">
        <v>290</v>
      </c>
      <c r="O126" s="5">
        <v>4252</v>
      </c>
    </row>
    <row r="127" spans="1:15">
      <c r="A127" s="5">
        <v>1382</v>
      </c>
      <c r="B127" s="5">
        <v>4</v>
      </c>
      <c r="C127" s="5" t="s">
        <v>387</v>
      </c>
      <c r="D127" s="5" t="s">
        <v>388</v>
      </c>
      <c r="E127" s="5">
        <v>2484577</v>
      </c>
      <c r="F127" s="5">
        <v>2378086</v>
      </c>
      <c r="G127" s="5">
        <v>2252665</v>
      </c>
      <c r="H127" s="5">
        <v>35140</v>
      </c>
      <c r="I127" s="5">
        <v>90281</v>
      </c>
      <c r="J127" s="5">
        <v>2971</v>
      </c>
      <c r="K127" s="5">
        <v>10337</v>
      </c>
      <c r="L127" s="5">
        <v>12248</v>
      </c>
      <c r="M127" s="5">
        <v>29236</v>
      </c>
      <c r="N127" s="5">
        <v>3403</v>
      </c>
      <c r="O127" s="5">
        <v>48295</v>
      </c>
    </row>
    <row r="128" spans="1:15">
      <c r="A128" s="5">
        <v>1382</v>
      </c>
      <c r="B128" s="5">
        <v>4</v>
      </c>
      <c r="C128" s="5" t="s">
        <v>389</v>
      </c>
      <c r="D128" s="5" t="s">
        <v>390</v>
      </c>
      <c r="E128" s="5">
        <v>504914</v>
      </c>
      <c r="F128" s="5">
        <v>476241</v>
      </c>
      <c r="G128" s="5">
        <v>454245</v>
      </c>
      <c r="H128" s="5">
        <v>9117</v>
      </c>
      <c r="I128" s="5">
        <v>12880</v>
      </c>
      <c r="J128" s="5">
        <v>3783</v>
      </c>
      <c r="K128" s="5">
        <v>1067</v>
      </c>
      <c r="L128" s="5">
        <v>3905</v>
      </c>
      <c r="M128" s="5">
        <v>9229</v>
      </c>
      <c r="N128" s="5">
        <v>606</v>
      </c>
      <c r="O128" s="5">
        <v>10084</v>
      </c>
    </row>
    <row r="129" spans="1:15">
      <c r="A129" s="5">
        <v>1382</v>
      </c>
      <c r="B129" s="5">
        <v>4</v>
      </c>
      <c r="C129" s="5" t="s">
        <v>391</v>
      </c>
      <c r="D129" s="5" t="s">
        <v>392</v>
      </c>
      <c r="E129" s="5">
        <v>5337511</v>
      </c>
      <c r="F129" s="5">
        <v>5076048</v>
      </c>
      <c r="G129" s="5">
        <v>4924773</v>
      </c>
      <c r="H129" s="5">
        <v>74926</v>
      </c>
      <c r="I129" s="5">
        <v>76349</v>
      </c>
      <c r="J129" s="5">
        <v>18295</v>
      </c>
      <c r="K129" s="5">
        <v>42781</v>
      </c>
      <c r="L129" s="5">
        <v>23570</v>
      </c>
      <c r="M129" s="5">
        <v>88392</v>
      </c>
      <c r="N129" s="5">
        <v>4694</v>
      </c>
      <c r="O129" s="5">
        <v>83731</v>
      </c>
    </row>
    <row r="130" spans="1:15">
      <c r="A130" s="5">
        <v>1382</v>
      </c>
      <c r="B130" s="5">
        <v>2</v>
      </c>
      <c r="C130" s="5" t="s">
        <v>393</v>
      </c>
      <c r="D130" s="5" t="s">
        <v>394</v>
      </c>
      <c r="E130" s="5">
        <v>6225569</v>
      </c>
      <c r="F130" s="5">
        <v>6007402</v>
      </c>
      <c r="G130" s="5">
        <v>5903893</v>
      </c>
      <c r="H130" s="5">
        <v>50393</v>
      </c>
      <c r="I130" s="5">
        <v>53117</v>
      </c>
      <c r="J130" s="5">
        <v>11459</v>
      </c>
      <c r="K130" s="5">
        <v>13587</v>
      </c>
      <c r="L130" s="5">
        <v>22327</v>
      </c>
      <c r="M130" s="5">
        <v>44790</v>
      </c>
      <c r="N130" s="5">
        <v>6042</v>
      </c>
      <c r="O130" s="5">
        <v>119962</v>
      </c>
    </row>
    <row r="131" spans="1:15">
      <c r="A131" s="5">
        <v>1382</v>
      </c>
      <c r="B131" s="5">
        <v>3</v>
      </c>
      <c r="C131" s="5" t="s">
        <v>395</v>
      </c>
      <c r="D131" s="5" t="s">
        <v>396</v>
      </c>
      <c r="E131" s="5">
        <v>1573000</v>
      </c>
      <c r="F131" s="5">
        <v>1492675</v>
      </c>
      <c r="G131" s="5">
        <v>1479745</v>
      </c>
      <c r="H131" s="5">
        <v>6780</v>
      </c>
      <c r="I131" s="5">
        <v>6151</v>
      </c>
      <c r="J131" s="5">
        <v>1946</v>
      </c>
      <c r="K131" s="5">
        <v>107</v>
      </c>
      <c r="L131" s="5">
        <v>7056</v>
      </c>
      <c r="M131" s="5">
        <v>18533</v>
      </c>
      <c r="N131" s="5">
        <v>1224</v>
      </c>
      <c r="O131" s="5">
        <v>51460</v>
      </c>
    </row>
    <row r="132" spans="1:15">
      <c r="A132" s="5">
        <v>1382</v>
      </c>
      <c r="B132" s="5">
        <v>4</v>
      </c>
      <c r="C132" s="5" t="s">
        <v>397</v>
      </c>
      <c r="D132" s="5" t="s">
        <v>396</v>
      </c>
      <c r="E132" s="5">
        <v>1573000</v>
      </c>
      <c r="F132" s="5">
        <v>1492675</v>
      </c>
      <c r="G132" s="5">
        <v>1479745</v>
      </c>
      <c r="H132" s="5">
        <v>6780</v>
      </c>
      <c r="I132" s="5">
        <v>6151</v>
      </c>
      <c r="J132" s="5">
        <v>1946</v>
      </c>
      <c r="K132" s="5">
        <v>107</v>
      </c>
      <c r="L132" s="5">
        <v>7056</v>
      </c>
      <c r="M132" s="5">
        <v>18533</v>
      </c>
      <c r="N132" s="5">
        <v>1224</v>
      </c>
      <c r="O132" s="5">
        <v>51460</v>
      </c>
    </row>
    <row r="133" spans="1:15">
      <c r="A133" s="5">
        <v>1382</v>
      </c>
      <c r="B133" s="5">
        <v>3</v>
      </c>
      <c r="C133" s="5" t="s">
        <v>398</v>
      </c>
      <c r="D133" s="5" t="s">
        <v>399</v>
      </c>
      <c r="E133" s="5">
        <v>419383</v>
      </c>
      <c r="F133" s="5">
        <v>409627</v>
      </c>
      <c r="G133" s="5">
        <v>398299</v>
      </c>
      <c r="H133" s="5">
        <v>6288</v>
      </c>
      <c r="I133" s="5">
        <v>5040</v>
      </c>
      <c r="J133" s="5">
        <v>1221</v>
      </c>
      <c r="K133" s="5">
        <v>340</v>
      </c>
      <c r="L133" s="5">
        <v>1135</v>
      </c>
      <c r="M133" s="5">
        <v>1949</v>
      </c>
      <c r="N133" s="5">
        <v>1444</v>
      </c>
      <c r="O133" s="5">
        <v>3667</v>
      </c>
    </row>
    <row r="134" spans="1:15">
      <c r="A134" s="5">
        <v>1382</v>
      </c>
      <c r="B134" s="5">
        <v>4</v>
      </c>
      <c r="C134" s="5" t="s">
        <v>400</v>
      </c>
      <c r="D134" s="5" t="s">
        <v>399</v>
      </c>
      <c r="E134" s="5">
        <v>419383</v>
      </c>
      <c r="F134" s="5">
        <v>409627</v>
      </c>
      <c r="G134" s="5">
        <v>398299</v>
      </c>
      <c r="H134" s="5">
        <v>6288</v>
      </c>
      <c r="I134" s="5">
        <v>5040</v>
      </c>
      <c r="J134" s="5">
        <v>1221</v>
      </c>
      <c r="K134" s="5">
        <v>340</v>
      </c>
      <c r="L134" s="5">
        <v>1135</v>
      </c>
      <c r="M134" s="5">
        <v>1949</v>
      </c>
      <c r="N134" s="5">
        <v>1444</v>
      </c>
      <c r="O134" s="5">
        <v>3667</v>
      </c>
    </row>
    <row r="135" spans="1:15">
      <c r="A135" s="5">
        <v>1382</v>
      </c>
      <c r="B135" s="5">
        <v>3</v>
      </c>
      <c r="C135" s="5" t="s">
        <v>401</v>
      </c>
      <c r="D135" s="5" t="s">
        <v>402</v>
      </c>
      <c r="E135" s="5">
        <v>1738731</v>
      </c>
      <c r="F135" s="5">
        <v>1712797</v>
      </c>
      <c r="G135" s="5">
        <v>1687041</v>
      </c>
      <c r="H135" s="5">
        <v>11552</v>
      </c>
      <c r="I135" s="5">
        <v>14205</v>
      </c>
      <c r="J135" s="5">
        <v>4868</v>
      </c>
      <c r="K135" s="5">
        <v>2031</v>
      </c>
      <c r="L135" s="5">
        <v>1792</v>
      </c>
      <c r="M135" s="5">
        <v>6505</v>
      </c>
      <c r="N135" s="5">
        <v>995</v>
      </c>
      <c r="O135" s="5">
        <v>9742</v>
      </c>
    </row>
    <row r="136" spans="1:15">
      <c r="A136" s="5">
        <v>1382</v>
      </c>
      <c r="B136" s="5">
        <v>4</v>
      </c>
      <c r="C136" s="5" t="s">
        <v>403</v>
      </c>
      <c r="D136" s="5" t="s">
        <v>402</v>
      </c>
      <c r="E136" s="5">
        <v>1738731</v>
      </c>
      <c r="F136" s="5">
        <v>1712797</v>
      </c>
      <c r="G136" s="5">
        <v>1687041</v>
      </c>
      <c r="H136" s="5">
        <v>11552</v>
      </c>
      <c r="I136" s="5">
        <v>14205</v>
      </c>
      <c r="J136" s="5">
        <v>4868</v>
      </c>
      <c r="K136" s="5">
        <v>2031</v>
      </c>
      <c r="L136" s="5">
        <v>1792</v>
      </c>
      <c r="M136" s="5">
        <v>6505</v>
      </c>
      <c r="N136" s="5">
        <v>995</v>
      </c>
      <c r="O136" s="5">
        <v>9742</v>
      </c>
    </row>
    <row r="137" spans="1:15">
      <c r="A137" s="5">
        <v>1382</v>
      </c>
      <c r="B137" s="5">
        <v>3</v>
      </c>
      <c r="C137" s="5" t="s">
        <v>404</v>
      </c>
      <c r="D137" s="5" t="s">
        <v>405</v>
      </c>
      <c r="E137" s="5">
        <v>1492501</v>
      </c>
      <c r="F137" s="5">
        <v>1461144</v>
      </c>
      <c r="G137" s="5">
        <v>1453248</v>
      </c>
      <c r="H137" s="5">
        <v>3821</v>
      </c>
      <c r="I137" s="5">
        <v>4075</v>
      </c>
      <c r="J137" s="5">
        <v>709</v>
      </c>
      <c r="K137" s="5">
        <v>862</v>
      </c>
      <c r="L137" s="5">
        <v>1989</v>
      </c>
      <c r="M137" s="5">
        <v>5804</v>
      </c>
      <c r="N137" s="5">
        <v>548</v>
      </c>
      <c r="O137" s="5">
        <v>21444</v>
      </c>
    </row>
    <row r="138" spans="1:15">
      <c r="A138" s="5">
        <v>1382</v>
      </c>
      <c r="B138" s="5">
        <v>4</v>
      </c>
      <c r="C138" s="5" t="s">
        <v>406</v>
      </c>
      <c r="D138" s="5" t="s">
        <v>405</v>
      </c>
      <c r="E138" s="5">
        <v>1492501</v>
      </c>
      <c r="F138" s="5">
        <v>1461144</v>
      </c>
      <c r="G138" s="5">
        <v>1453248</v>
      </c>
      <c r="H138" s="5">
        <v>3821</v>
      </c>
      <c r="I138" s="5">
        <v>4075</v>
      </c>
      <c r="J138" s="5">
        <v>709</v>
      </c>
      <c r="K138" s="5">
        <v>862</v>
      </c>
      <c r="L138" s="5">
        <v>1989</v>
      </c>
      <c r="M138" s="5">
        <v>5804</v>
      </c>
      <c r="N138" s="5">
        <v>548</v>
      </c>
      <c r="O138" s="5">
        <v>21444</v>
      </c>
    </row>
    <row r="139" spans="1:15">
      <c r="A139" s="5">
        <v>1382</v>
      </c>
      <c r="B139" s="5">
        <v>3</v>
      </c>
      <c r="C139" s="5" t="s">
        <v>407</v>
      </c>
      <c r="D139" s="5" t="s">
        <v>408</v>
      </c>
      <c r="E139" s="5">
        <v>787501</v>
      </c>
      <c r="F139" s="5">
        <v>736521</v>
      </c>
      <c r="G139" s="5">
        <v>704359</v>
      </c>
      <c r="H139" s="5">
        <v>15657</v>
      </c>
      <c r="I139" s="5">
        <v>16505</v>
      </c>
      <c r="J139" s="5">
        <v>1272</v>
      </c>
      <c r="K139" s="5">
        <v>2366</v>
      </c>
      <c r="L139" s="5">
        <v>7595</v>
      </c>
      <c r="M139" s="5">
        <v>8127</v>
      </c>
      <c r="N139" s="5">
        <v>857</v>
      </c>
      <c r="O139" s="5">
        <v>30764</v>
      </c>
    </row>
    <row r="140" spans="1:15">
      <c r="A140" s="5">
        <v>1382</v>
      </c>
      <c r="B140" s="5">
        <v>4</v>
      </c>
      <c r="C140" s="5" t="s">
        <v>409</v>
      </c>
      <c r="D140" s="5" t="s">
        <v>410</v>
      </c>
      <c r="E140" s="5">
        <v>672556</v>
      </c>
      <c r="F140" s="5">
        <v>631320</v>
      </c>
      <c r="G140" s="5">
        <v>607967</v>
      </c>
      <c r="H140" s="5">
        <v>7675</v>
      </c>
      <c r="I140" s="5">
        <v>15678</v>
      </c>
      <c r="J140" s="5">
        <v>1214</v>
      </c>
      <c r="K140" s="5">
        <v>2134</v>
      </c>
      <c r="L140" s="5">
        <v>2140</v>
      </c>
      <c r="M140" s="5">
        <v>6640</v>
      </c>
      <c r="N140" s="5">
        <v>587</v>
      </c>
      <c r="O140" s="5">
        <v>28519</v>
      </c>
    </row>
    <row r="141" spans="1:15">
      <c r="A141" s="5">
        <v>1382</v>
      </c>
      <c r="B141" s="5">
        <v>4</v>
      </c>
      <c r="C141" s="5" t="s">
        <v>411</v>
      </c>
      <c r="D141" s="5" t="s">
        <v>412</v>
      </c>
      <c r="E141" s="5">
        <v>114946</v>
      </c>
      <c r="F141" s="5">
        <v>105200</v>
      </c>
      <c r="G141" s="5">
        <v>96392</v>
      </c>
      <c r="H141" s="5">
        <v>7982</v>
      </c>
      <c r="I141" s="5">
        <v>827</v>
      </c>
      <c r="J141" s="5">
        <v>58</v>
      </c>
      <c r="K141" s="5">
        <v>231</v>
      </c>
      <c r="L141" s="5">
        <v>5455</v>
      </c>
      <c r="M141" s="5">
        <v>1487</v>
      </c>
      <c r="N141" s="5">
        <v>269</v>
      </c>
      <c r="O141" s="5">
        <v>2245</v>
      </c>
    </row>
    <row r="142" spans="1:15">
      <c r="A142" s="5">
        <v>1382</v>
      </c>
      <c r="B142" s="5">
        <v>3</v>
      </c>
      <c r="C142" s="5" t="s">
        <v>413</v>
      </c>
      <c r="D142" s="5" t="s">
        <v>414</v>
      </c>
      <c r="E142" s="5">
        <v>62920</v>
      </c>
      <c r="F142" s="5">
        <v>53634</v>
      </c>
      <c r="G142" s="5">
        <v>52489</v>
      </c>
      <c r="H142" s="5">
        <v>612</v>
      </c>
      <c r="I142" s="5">
        <v>533</v>
      </c>
      <c r="J142" s="5">
        <v>62</v>
      </c>
      <c r="K142" s="5">
        <v>6380</v>
      </c>
      <c r="L142" s="5">
        <v>792</v>
      </c>
      <c r="M142" s="5">
        <v>703</v>
      </c>
      <c r="N142" s="5">
        <v>544</v>
      </c>
      <c r="O142" s="5">
        <v>805</v>
      </c>
    </row>
    <row r="143" spans="1:15">
      <c r="A143" s="5">
        <v>1382</v>
      </c>
      <c r="B143" s="5">
        <v>4</v>
      </c>
      <c r="C143" s="5" t="s">
        <v>415</v>
      </c>
      <c r="D143" s="5" t="s">
        <v>414</v>
      </c>
      <c r="E143" s="5">
        <v>62920</v>
      </c>
      <c r="F143" s="5">
        <v>53634</v>
      </c>
      <c r="G143" s="5">
        <v>52489</v>
      </c>
      <c r="H143" s="5">
        <v>612</v>
      </c>
      <c r="I143" s="5">
        <v>533</v>
      </c>
      <c r="J143" s="5">
        <v>62</v>
      </c>
      <c r="K143" s="5">
        <v>6380</v>
      </c>
      <c r="L143" s="5">
        <v>792</v>
      </c>
      <c r="M143" s="5">
        <v>703</v>
      </c>
      <c r="N143" s="5">
        <v>544</v>
      </c>
      <c r="O143" s="5">
        <v>805</v>
      </c>
    </row>
    <row r="144" spans="1:15">
      <c r="A144" s="5">
        <v>1382</v>
      </c>
      <c r="B144" s="5">
        <v>7</v>
      </c>
      <c r="C144" s="5" t="s">
        <v>416</v>
      </c>
      <c r="D144" s="5" t="s">
        <v>417</v>
      </c>
      <c r="E144" s="5">
        <v>151533</v>
      </c>
      <c r="F144" s="5">
        <v>141005</v>
      </c>
      <c r="G144" s="5">
        <v>128713</v>
      </c>
      <c r="H144" s="5">
        <v>5684</v>
      </c>
      <c r="I144" s="5">
        <v>6609</v>
      </c>
      <c r="J144" s="5">
        <v>1382</v>
      </c>
      <c r="K144" s="5">
        <v>1499</v>
      </c>
      <c r="L144" s="5">
        <v>1968</v>
      </c>
      <c r="M144" s="5">
        <v>3168</v>
      </c>
      <c r="N144" s="5">
        <v>430</v>
      </c>
      <c r="O144" s="5">
        <v>2081</v>
      </c>
    </row>
    <row r="145" spans="1:15">
      <c r="A145" s="5">
        <v>1382</v>
      </c>
      <c r="B145" s="5">
        <v>9</v>
      </c>
      <c r="C145" s="5" t="s">
        <v>418</v>
      </c>
      <c r="D145" s="5" t="s">
        <v>417</v>
      </c>
      <c r="E145" s="5">
        <v>151533</v>
      </c>
      <c r="F145" s="5">
        <v>141005</v>
      </c>
      <c r="G145" s="5">
        <v>128713</v>
      </c>
      <c r="H145" s="5">
        <v>5684</v>
      </c>
      <c r="I145" s="5">
        <v>6609</v>
      </c>
      <c r="J145" s="5">
        <v>1382</v>
      </c>
      <c r="K145" s="5">
        <v>1499</v>
      </c>
      <c r="L145" s="5">
        <v>1968</v>
      </c>
      <c r="M145" s="5">
        <v>3168</v>
      </c>
      <c r="N145" s="5">
        <v>430</v>
      </c>
      <c r="O145" s="5">
        <v>2081</v>
      </c>
    </row>
    <row r="146" spans="1:15">
      <c r="A146" s="5">
        <v>1382</v>
      </c>
      <c r="B146" s="5">
        <v>2</v>
      </c>
      <c r="C146" s="5" t="s">
        <v>419</v>
      </c>
      <c r="D146" s="5" t="s">
        <v>420</v>
      </c>
      <c r="E146" s="5">
        <v>14384679</v>
      </c>
      <c r="F146" s="5">
        <v>13886536</v>
      </c>
      <c r="G146" s="5">
        <v>13304626</v>
      </c>
      <c r="H146" s="5">
        <v>430514</v>
      </c>
      <c r="I146" s="5">
        <v>151396</v>
      </c>
      <c r="J146" s="5">
        <v>45928</v>
      </c>
      <c r="K146" s="5">
        <v>40661</v>
      </c>
      <c r="L146" s="5">
        <v>69566</v>
      </c>
      <c r="M146" s="5">
        <v>142812</v>
      </c>
      <c r="N146" s="5">
        <v>14981</v>
      </c>
      <c r="O146" s="5">
        <v>184195</v>
      </c>
    </row>
    <row r="147" spans="1:15">
      <c r="A147" s="5">
        <v>1382</v>
      </c>
      <c r="B147" s="5">
        <v>3</v>
      </c>
      <c r="C147" s="5" t="s">
        <v>421</v>
      </c>
      <c r="D147" s="5" t="s">
        <v>422</v>
      </c>
      <c r="E147" s="5">
        <v>2589215</v>
      </c>
      <c r="F147" s="5">
        <v>2496957</v>
      </c>
      <c r="G147" s="5">
        <v>2438607</v>
      </c>
      <c r="H147" s="5">
        <v>29782</v>
      </c>
      <c r="I147" s="5">
        <v>28567</v>
      </c>
      <c r="J147" s="5">
        <v>9855</v>
      </c>
      <c r="K147" s="5">
        <v>5888</v>
      </c>
      <c r="L147" s="5">
        <v>6397</v>
      </c>
      <c r="M147" s="5">
        <v>21270</v>
      </c>
      <c r="N147" s="5">
        <v>2322</v>
      </c>
      <c r="O147" s="5">
        <v>46527</v>
      </c>
    </row>
    <row r="148" spans="1:15">
      <c r="A148" s="5">
        <v>1382</v>
      </c>
      <c r="B148" s="5">
        <v>4</v>
      </c>
      <c r="C148" s="5" t="s">
        <v>423</v>
      </c>
      <c r="D148" s="5" t="s">
        <v>422</v>
      </c>
      <c r="E148" s="5">
        <v>2589215</v>
      </c>
      <c r="F148" s="5">
        <v>2496957</v>
      </c>
      <c r="G148" s="5">
        <v>2438607</v>
      </c>
      <c r="H148" s="5">
        <v>29782</v>
      </c>
      <c r="I148" s="5">
        <v>28567</v>
      </c>
      <c r="J148" s="5">
        <v>9855</v>
      </c>
      <c r="K148" s="5">
        <v>5888</v>
      </c>
      <c r="L148" s="5">
        <v>6397</v>
      </c>
      <c r="M148" s="5">
        <v>21270</v>
      </c>
      <c r="N148" s="5">
        <v>2322</v>
      </c>
      <c r="O148" s="5">
        <v>46527</v>
      </c>
    </row>
    <row r="149" spans="1:15">
      <c r="A149" s="5">
        <v>1382</v>
      </c>
      <c r="B149" s="5">
        <v>3</v>
      </c>
      <c r="C149" s="5" t="s">
        <v>424</v>
      </c>
      <c r="D149" s="5" t="s">
        <v>425</v>
      </c>
      <c r="E149" s="5">
        <v>508194</v>
      </c>
      <c r="F149" s="5">
        <v>471432</v>
      </c>
      <c r="G149" s="5">
        <v>435960</v>
      </c>
      <c r="H149" s="5">
        <v>16222</v>
      </c>
      <c r="I149" s="5">
        <v>19250</v>
      </c>
      <c r="J149" s="5">
        <v>981</v>
      </c>
      <c r="K149" s="5">
        <v>155</v>
      </c>
      <c r="L149" s="5">
        <v>8220</v>
      </c>
      <c r="M149" s="5">
        <v>13004</v>
      </c>
      <c r="N149" s="5">
        <v>897</v>
      </c>
      <c r="O149" s="5">
        <v>13506</v>
      </c>
    </row>
    <row r="150" spans="1:15">
      <c r="A150" s="5">
        <v>1382</v>
      </c>
      <c r="B150" s="5">
        <v>4</v>
      </c>
      <c r="C150" s="5" t="s">
        <v>426</v>
      </c>
      <c r="D150" s="5" t="s">
        <v>425</v>
      </c>
      <c r="E150" s="5">
        <v>508194</v>
      </c>
      <c r="F150" s="5">
        <v>471432</v>
      </c>
      <c r="G150" s="5">
        <v>435960</v>
      </c>
      <c r="H150" s="5">
        <v>16222</v>
      </c>
      <c r="I150" s="5">
        <v>19250</v>
      </c>
      <c r="J150" s="5">
        <v>981</v>
      </c>
      <c r="K150" s="5">
        <v>155</v>
      </c>
      <c r="L150" s="5">
        <v>8220</v>
      </c>
      <c r="M150" s="5">
        <v>13004</v>
      </c>
      <c r="N150" s="5">
        <v>897</v>
      </c>
      <c r="O150" s="5">
        <v>13506</v>
      </c>
    </row>
    <row r="151" spans="1:15">
      <c r="A151" s="5">
        <v>1382</v>
      </c>
      <c r="B151" s="5">
        <v>3</v>
      </c>
      <c r="C151" s="5" t="s">
        <v>427</v>
      </c>
      <c r="D151" s="5" t="s">
        <v>428</v>
      </c>
      <c r="E151" s="5">
        <v>3678071</v>
      </c>
      <c r="F151" s="5">
        <v>3569114</v>
      </c>
      <c r="G151" s="5">
        <v>3430785</v>
      </c>
      <c r="H151" s="5">
        <v>116805</v>
      </c>
      <c r="I151" s="5">
        <v>21524</v>
      </c>
      <c r="J151" s="5">
        <v>7330</v>
      </c>
      <c r="K151" s="5">
        <v>6386</v>
      </c>
      <c r="L151" s="5">
        <v>9606</v>
      </c>
      <c r="M151" s="5">
        <v>41848</v>
      </c>
      <c r="N151" s="5">
        <v>5962</v>
      </c>
      <c r="O151" s="5">
        <v>37824</v>
      </c>
    </row>
    <row r="152" spans="1:15">
      <c r="A152" s="5">
        <v>1382</v>
      </c>
      <c r="B152" s="5">
        <v>14</v>
      </c>
      <c r="C152" s="5" t="s">
        <v>429</v>
      </c>
      <c r="D152" s="5" t="s">
        <v>430</v>
      </c>
      <c r="E152" s="5">
        <v>3678071</v>
      </c>
      <c r="F152" s="5">
        <v>3569114</v>
      </c>
      <c r="G152" s="5">
        <v>3430785</v>
      </c>
      <c r="H152" s="5">
        <v>116805</v>
      </c>
      <c r="I152" s="5">
        <v>21524</v>
      </c>
      <c r="J152" s="5">
        <v>7330</v>
      </c>
      <c r="K152" s="5">
        <v>6386</v>
      </c>
      <c r="L152" s="5">
        <v>9606</v>
      </c>
      <c r="M152" s="5">
        <v>41848</v>
      </c>
      <c r="N152" s="5">
        <v>5962</v>
      </c>
      <c r="O152" s="5">
        <v>37824</v>
      </c>
    </row>
    <row r="153" spans="1:15">
      <c r="A153" s="5">
        <v>1382</v>
      </c>
      <c r="B153" s="5">
        <v>3</v>
      </c>
      <c r="C153" s="5" t="s">
        <v>431</v>
      </c>
      <c r="D153" s="5" t="s">
        <v>432</v>
      </c>
      <c r="E153" s="5">
        <v>641880</v>
      </c>
      <c r="F153" s="5">
        <v>599723</v>
      </c>
      <c r="G153" s="5">
        <v>542408</v>
      </c>
      <c r="H153" s="5">
        <v>40026</v>
      </c>
      <c r="I153" s="5">
        <v>17289</v>
      </c>
      <c r="J153" s="5">
        <v>2148</v>
      </c>
      <c r="K153" s="5">
        <v>2708</v>
      </c>
      <c r="L153" s="5">
        <v>7261</v>
      </c>
      <c r="M153" s="5">
        <v>12099</v>
      </c>
      <c r="N153" s="5">
        <v>952</v>
      </c>
      <c r="O153" s="5">
        <v>16990</v>
      </c>
    </row>
    <row r="154" spans="1:15">
      <c r="A154" s="5">
        <v>1382</v>
      </c>
      <c r="B154" s="5">
        <v>4</v>
      </c>
      <c r="C154" s="5" t="s">
        <v>433</v>
      </c>
      <c r="D154" s="5" t="s">
        <v>432</v>
      </c>
      <c r="E154" s="5">
        <v>641880</v>
      </c>
      <c r="F154" s="5">
        <v>599723</v>
      </c>
      <c r="G154" s="5">
        <v>542408</v>
      </c>
      <c r="H154" s="5">
        <v>40026</v>
      </c>
      <c r="I154" s="5">
        <v>17289</v>
      </c>
      <c r="J154" s="5">
        <v>2148</v>
      </c>
      <c r="K154" s="5">
        <v>2708</v>
      </c>
      <c r="L154" s="5">
        <v>7261</v>
      </c>
      <c r="M154" s="5">
        <v>12099</v>
      </c>
      <c r="N154" s="5">
        <v>952</v>
      </c>
      <c r="O154" s="5">
        <v>16990</v>
      </c>
    </row>
    <row r="155" spans="1:15">
      <c r="A155" s="5">
        <v>1382</v>
      </c>
      <c r="B155" s="5">
        <v>3</v>
      </c>
      <c r="C155" s="5" t="s">
        <v>434</v>
      </c>
      <c r="D155" s="5" t="s">
        <v>435</v>
      </c>
      <c r="E155" s="5">
        <v>6324337</v>
      </c>
      <c r="F155" s="5">
        <v>6146832</v>
      </c>
      <c r="G155" s="5">
        <v>5864848</v>
      </c>
      <c r="H155" s="5">
        <v>224275</v>
      </c>
      <c r="I155" s="5">
        <v>57709</v>
      </c>
      <c r="J155" s="5">
        <v>23918</v>
      </c>
      <c r="K155" s="5">
        <v>14149</v>
      </c>
      <c r="L155" s="5">
        <v>34193</v>
      </c>
      <c r="M155" s="5">
        <v>46734</v>
      </c>
      <c r="N155" s="5">
        <v>4144</v>
      </c>
      <c r="O155" s="5">
        <v>54366</v>
      </c>
    </row>
    <row r="156" spans="1:15">
      <c r="A156" s="5">
        <v>1382</v>
      </c>
      <c r="B156" s="5">
        <v>4</v>
      </c>
      <c r="C156" s="5" t="s">
        <v>436</v>
      </c>
      <c r="D156" s="5" t="s">
        <v>435</v>
      </c>
      <c r="E156" s="5">
        <v>6324337</v>
      </c>
      <c r="F156" s="5">
        <v>6146832</v>
      </c>
      <c r="G156" s="5">
        <v>5864848</v>
      </c>
      <c r="H156" s="5">
        <v>224275</v>
      </c>
      <c r="I156" s="5">
        <v>57709</v>
      </c>
      <c r="J156" s="5">
        <v>23918</v>
      </c>
      <c r="K156" s="5">
        <v>14149</v>
      </c>
      <c r="L156" s="5">
        <v>34193</v>
      </c>
      <c r="M156" s="5">
        <v>46734</v>
      </c>
      <c r="N156" s="5">
        <v>4144</v>
      </c>
      <c r="O156" s="5">
        <v>54366</v>
      </c>
    </row>
    <row r="157" spans="1:15">
      <c r="A157" s="5">
        <v>1382</v>
      </c>
      <c r="B157" s="5">
        <v>3</v>
      </c>
      <c r="C157" s="5" t="s">
        <v>437</v>
      </c>
      <c r="D157" s="5" t="s">
        <v>438</v>
      </c>
      <c r="E157" s="5">
        <v>642982</v>
      </c>
      <c r="F157" s="5">
        <v>602478</v>
      </c>
      <c r="G157" s="5">
        <v>592019</v>
      </c>
      <c r="H157" s="5">
        <v>3403</v>
      </c>
      <c r="I157" s="5">
        <v>7055</v>
      </c>
      <c r="J157" s="5">
        <v>1696</v>
      </c>
      <c r="K157" s="5">
        <v>11376</v>
      </c>
      <c r="L157" s="5">
        <v>3889</v>
      </c>
      <c r="M157" s="5">
        <v>7857</v>
      </c>
      <c r="N157" s="5">
        <v>705</v>
      </c>
      <c r="O157" s="5">
        <v>14983</v>
      </c>
    </row>
    <row r="158" spans="1:15">
      <c r="A158" s="5">
        <v>1382</v>
      </c>
      <c r="B158" s="5">
        <v>4</v>
      </c>
      <c r="C158" s="5" t="s">
        <v>439</v>
      </c>
      <c r="D158" s="5" t="s">
        <v>438</v>
      </c>
      <c r="E158" s="5">
        <v>642982</v>
      </c>
      <c r="F158" s="5">
        <v>602478</v>
      </c>
      <c r="G158" s="5">
        <v>592019</v>
      </c>
      <c r="H158" s="5">
        <v>3403</v>
      </c>
      <c r="I158" s="5">
        <v>7055</v>
      </c>
      <c r="J158" s="5">
        <v>1696</v>
      </c>
      <c r="K158" s="5">
        <v>11376</v>
      </c>
      <c r="L158" s="5">
        <v>3889</v>
      </c>
      <c r="M158" s="5">
        <v>7857</v>
      </c>
      <c r="N158" s="5">
        <v>705</v>
      </c>
      <c r="O158" s="5">
        <v>14983</v>
      </c>
    </row>
    <row r="159" spans="1:15">
      <c r="A159" s="5">
        <v>1382</v>
      </c>
      <c r="B159" s="5">
        <v>2</v>
      </c>
      <c r="C159" s="5" t="s">
        <v>440</v>
      </c>
      <c r="D159" s="5" t="s">
        <v>441</v>
      </c>
      <c r="E159" s="5">
        <v>12309738</v>
      </c>
      <c r="F159" s="5">
        <v>11691941</v>
      </c>
      <c r="G159" s="5">
        <v>11397558</v>
      </c>
      <c r="H159" s="5">
        <v>67883</v>
      </c>
      <c r="I159" s="5">
        <v>226500</v>
      </c>
      <c r="J159" s="5">
        <v>66628</v>
      </c>
      <c r="K159" s="5">
        <v>39482</v>
      </c>
      <c r="L159" s="5">
        <v>75793</v>
      </c>
      <c r="M159" s="5">
        <v>153722</v>
      </c>
      <c r="N159" s="5">
        <v>15434</v>
      </c>
      <c r="O159" s="5">
        <v>266736</v>
      </c>
    </row>
    <row r="160" spans="1:15">
      <c r="A160" s="5">
        <v>1382</v>
      </c>
      <c r="B160" s="5">
        <v>3</v>
      </c>
      <c r="C160" s="5" t="s">
        <v>442</v>
      </c>
      <c r="D160" s="5" t="s">
        <v>443</v>
      </c>
      <c r="E160" s="5">
        <v>7973950</v>
      </c>
      <c r="F160" s="5">
        <v>7585541</v>
      </c>
      <c r="G160" s="5">
        <v>7389004</v>
      </c>
      <c r="H160" s="5">
        <v>57196</v>
      </c>
      <c r="I160" s="5">
        <v>139342</v>
      </c>
      <c r="J160" s="5">
        <v>39510</v>
      </c>
      <c r="K160" s="5">
        <v>18505</v>
      </c>
      <c r="L160" s="5">
        <v>36677</v>
      </c>
      <c r="M160" s="5">
        <v>83608</v>
      </c>
      <c r="N160" s="5">
        <v>8709</v>
      </c>
      <c r="O160" s="5">
        <v>201401</v>
      </c>
    </row>
    <row r="161" spans="1:15">
      <c r="A161" s="5">
        <v>1382</v>
      </c>
      <c r="B161" s="5">
        <v>4</v>
      </c>
      <c r="C161" s="5" t="s">
        <v>444</v>
      </c>
      <c r="D161" s="5" t="s">
        <v>445</v>
      </c>
      <c r="E161" s="5">
        <v>1929092</v>
      </c>
      <c r="F161" s="5">
        <v>1801486</v>
      </c>
      <c r="G161" s="5">
        <v>1762215</v>
      </c>
      <c r="H161" s="5">
        <v>10858</v>
      </c>
      <c r="I161" s="5">
        <v>28412</v>
      </c>
      <c r="J161" s="5">
        <v>10241</v>
      </c>
      <c r="K161" s="5">
        <v>1043</v>
      </c>
      <c r="L161" s="5">
        <v>6142</v>
      </c>
      <c r="M161" s="5">
        <v>13650</v>
      </c>
      <c r="N161" s="5">
        <v>1849</v>
      </c>
      <c r="O161" s="5">
        <v>94681</v>
      </c>
    </row>
    <row r="162" spans="1:15">
      <c r="A162" s="5">
        <v>1382</v>
      </c>
      <c r="B162" s="5">
        <v>4</v>
      </c>
      <c r="C162" s="5" t="s">
        <v>446</v>
      </c>
      <c r="D162" s="5" t="s">
        <v>447</v>
      </c>
      <c r="E162" s="5">
        <v>14656</v>
      </c>
      <c r="F162" s="5">
        <v>13878</v>
      </c>
      <c r="G162" s="5">
        <v>9233</v>
      </c>
      <c r="H162" s="5">
        <v>4217</v>
      </c>
      <c r="I162" s="5">
        <v>428</v>
      </c>
      <c r="J162" s="5">
        <v>85</v>
      </c>
      <c r="K162" s="5">
        <v>17</v>
      </c>
      <c r="L162" s="5">
        <v>227</v>
      </c>
      <c r="M162" s="5">
        <v>341</v>
      </c>
      <c r="N162" s="5">
        <v>45</v>
      </c>
      <c r="O162" s="5">
        <v>63</v>
      </c>
    </row>
    <row r="163" spans="1:15">
      <c r="A163" s="5">
        <v>1382</v>
      </c>
      <c r="B163" s="5">
        <v>4</v>
      </c>
      <c r="C163" s="5" t="s">
        <v>448</v>
      </c>
      <c r="D163" s="5" t="s">
        <v>449</v>
      </c>
      <c r="E163" s="5">
        <v>1187210</v>
      </c>
      <c r="F163" s="5">
        <v>1110297</v>
      </c>
      <c r="G163" s="5">
        <v>1067616</v>
      </c>
      <c r="H163" s="5">
        <v>14245</v>
      </c>
      <c r="I163" s="5">
        <v>28437</v>
      </c>
      <c r="J163" s="5">
        <v>10486</v>
      </c>
      <c r="K163" s="5">
        <v>6079</v>
      </c>
      <c r="L163" s="5">
        <v>8589</v>
      </c>
      <c r="M163" s="5">
        <v>22930</v>
      </c>
      <c r="N163" s="5">
        <v>1474</v>
      </c>
      <c r="O163" s="5">
        <v>27355</v>
      </c>
    </row>
    <row r="164" spans="1:15">
      <c r="A164" s="5">
        <v>1382</v>
      </c>
      <c r="B164" s="5">
        <v>4</v>
      </c>
      <c r="C164" s="5" t="s">
        <v>450</v>
      </c>
      <c r="D164" s="5" t="s">
        <v>451</v>
      </c>
      <c r="E164" s="5">
        <v>261505</v>
      </c>
      <c r="F164" s="5">
        <v>241779</v>
      </c>
      <c r="G164" s="5">
        <v>201720</v>
      </c>
      <c r="H164" s="5">
        <v>2655</v>
      </c>
      <c r="I164" s="5">
        <v>37404</v>
      </c>
      <c r="J164" s="5">
        <v>2200</v>
      </c>
      <c r="K164" s="5">
        <v>953</v>
      </c>
      <c r="L164" s="5">
        <v>2140</v>
      </c>
      <c r="M164" s="5">
        <v>5844</v>
      </c>
      <c r="N164" s="5">
        <v>330</v>
      </c>
      <c r="O164" s="5">
        <v>8261</v>
      </c>
    </row>
    <row r="165" spans="1:15">
      <c r="A165" s="5">
        <v>1382</v>
      </c>
      <c r="B165" s="5">
        <v>4</v>
      </c>
      <c r="C165" s="5" t="s">
        <v>452</v>
      </c>
      <c r="D165" s="5" t="s">
        <v>453</v>
      </c>
      <c r="E165" s="5">
        <v>211114</v>
      </c>
      <c r="F165" s="5">
        <v>199279</v>
      </c>
      <c r="G165" s="5">
        <v>193525</v>
      </c>
      <c r="H165" s="5">
        <v>2804</v>
      </c>
      <c r="I165" s="5">
        <v>2950</v>
      </c>
      <c r="J165" s="5">
        <v>1072</v>
      </c>
      <c r="K165" s="5">
        <v>884</v>
      </c>
      <c r="L165" s="5">
        <v>1540</v>
      </c>
      <c r="M165" s="5">
        <v>2832</v>
      </c>
      <c r="N165" s="5">
        <v>295</v>
      </c>
      <c r="O165" s="5">
        <v>5212</v>
      </c>
    </row>
    <row r="166" spans="1:15">
      <c r="A166" s="5">
        <v>1382</v>
      </c>
      <c r="B166" s="5">
        <v>4</v>
      </c>
      <c r="C166" s="5" t="s">
        <v>454</v>
      </c>
      <c r="D166" s="5" t="s">
        <v>455</v>
      </c>
      <c r="E166" s="5">
        <v>1231834</v>
      </c>
      <c r="F166" s="5">
        <v>1193835</v>
      </c>
      <c r="G166" s="5">
        <v>1183720</v>
      </c>
      <c r="H166" s="5">
        <v>1353</v>
      </c>
      <c r="I166" s="5">
        <v>8762</v>
      </c>
      <c r="J166" s="5">
        <v>3294</v>
      </c>
      <c r="K166" s="5">
        <v>1040</v>
      </c>
      <c r="L166" s="5">
        <v>4043</v>
      </c>
      <c r="M166" s="5">
        <v>9819</v>
      </c>
      <c r="N166" s="5">
        <v>2439</v>
      </c>
      <c r="O166" s="5">
        <v>17363</v>
      </c>
    </row>
    <row r="167" spans="1:15">
      <c r="A167" s="5">
        <v>1382</v>
      </c>
      <c r="B167" s="5">
        <v>4</v>
      </c>
      <c r="C167" s="5" t="s">
        <v>456</v>
      </c>
      <c r="D167" s="5" t="s">
        <v>457</v>
      </c>
      <c r="E167" s="5">
        <v>27886</v>
      </c>
      <c r="F167" s="5">
        <v>27393</v>
      </c>
      <c r="G167" s="5">
        <v>26914</v>
      </c>
      <c r="H167" s="5">
        <v>303</v>
      </c>
      <c r="I167" s="5">
        <v>175</v>
      </c>
      <c r="J167" s="5">
        <v>0</v>
      </c>
      <c r="K167" s="5">
        <v>0</v>
      </c>
      <c r="L167" s="5">
        <v>50</v>
      </c>
      <c r="M167" s="5">
        <v>176</v>
      </c>
      <c r="N167" s="5">
        <v>11</v>
      </c>
      <c r="O167" s="5">
        <v>256</v>
      </c>
    </row>
    <row r="168" spans="1:15">
      <c r="A168" s="5">
        <v>1382</v>
      </c>
      <c r="B168" s="5">
        <v>9</v>
      </c>
      <c r="C168" s="5" t="s">
        <v>458</v>
      </c>
      <c r="D168" s="5" t="s">
        <v>459</v>
      </c>
      <c r="E168" s="5">
        <v>3110654</v>
      </c>
      <c r="F168" s="5">
        <v>2997595</v>
      </c>
      <c r="G168" s="5">
        <v>2944061</v>
      </c>
      <c r="H168" s="5">
        <v>20761</v>
      </c>
      <c r="I168" s="5">
        <v>32773</v>
      </c>
      <c r="J168" s="5">
        <v>12131</v>
      </c>
      <c r="K168" s="5">
        <v>8490</v>
      </c>
      <c r="L168" s="5">
        <v>13947</v>
      </c>
      <c r="M168" s="5">
        <v>28015</v>
      </c>
      <c r="N168" s="5">
        <v>2266</v>
      </c>
      <c r="O168" s="5">
        <v>48210</v>
      </c>
    </row>
    <row r="169" spans="1:15">
      <c r="A169" s="5">
        <v>1382</v>
      </c>
      <c r="B169" s="5">
        <v>3</v>
      </c>
      <c r="C169" s="5" t="s">
        <v>460</v>
      </c>
      <c r="D169" s="5" t="s">
        <v>461</v>
      </c>
      <c r="E169" s="5">
        <v>4335787</v>
      </c>
      <c r="F169" s="5">
        <v>4106400</v>
      </c>
      <c r="G169" s="5">
        <v>4008555</v>
      </c>
      <c r="H169" s="5">
        <v>10687</v>
      </c>
      <c r="I169" s="5">
        <v>87158</v>
      </c>
      <c r="J169" s="5">
        <v>27119</v>
      </c>
      <c r="K169" s="5">
        <v>20978</v>
      </c>
      <c r="L169" s="5">
        <v>39116</v>
      </c>
      <c r="M169" s="5">
        <v>70114</v>
      </c>
      <c r="N169" s="5">
        <v>6725</v>
      </c>
      <c r="O169" s="5">
        <v>65335</v>
      </c>
    </row>
    <row r="170" spans="1:15">
      <c r="A170" s="5">
        <v>1382</v>
      </c>
      <c r="B170" s="5">
        <v>4</v>
      </c>
      <c r="C170" s="5" t="s">
        <v>462</v>
      </c>
      <c r="D170" s="5" t="s">
        <v>463</v>
      </c>
      <c r="E170" s="5">
        <v>614450</v>
      </c>
      <c r="F170" s="5">
        <v>578482</v>
      </c>
      <c r="G170" s="5">
        <v>568401</v>
      </c>
      <c r="H170" s="5">
        <v>1605</v>
      </c>
      <c r="I170" s="5">
        <v>8476</v>
      </c>
      <c r="J170" s="5">
        <v>1559</v>
      </c>
      <c r="K170" s="5">
        <v>3836</v>
      </c>
      <c r="L170" s="5">
        <v>8856</v>
      </c>
      <c r="M170" s="5">
        <v>8285</v>
      </c>
      <c r="N170" s="5">
        <v>1575</v>
      </c>
      <c r="O170" s="5">
        <v>11856</v>
      </c>
    </row>
    <row r="171" spans="1:15">
      <c r="A171" s="5">
        <v>1382</v>
      </c>
      <c r="B171" s="5">
        <v>4</v>
      </c>
      <c r="C171" s="5" t="s">
        <v>464</v>
      </c>
      <c r="D171" s="5" t="s">
        <v>465</v>
      </c>
      <c r="E171" s="5">
        <v>688067</v>
      </c>
      <c r="F171" s="5">
        <v>621563</v>
      </c>
      <c r="G171" s="5">
        <v>597612</v>
      </c>
      <c r="H171" s="5">
        <v>1829</v>
      </c>
      <c r="I171" s="5">
        <v>22123</v>
      </c>
      <c r="J171" s="5">
        <v>2938</v>
      </c>
      <c r="K171" s="5">
        <v>8872</v>
      </c>
      <c r="L171" s="5">
        <v>10822</v>
      </c>
      <c r="M171" s="5">
        <v>32885</v>
      </c>
      <c r="N171" s="5">
        <v>1610</v>
      </c>
      <c r="O171" s="5">
        <v>9378</v>
      </c>
    </row>
    <row r="172" spans="1:15">
      <c r="A172" s="5">
        <v>1382</v>
      </c>
      <c r="B172" s="5">
        <v>4</v>
      </c>
      <c r="C172" s="5" t="s">
        <v>466</v>
      </c>
      <c r="D172" s="5" t="s">
        <v>467</v>
      </c>
      <c r="E172" s="5">
        <v>69815</v>
      </c>
      <c r="F172" s="5">
        <v>66674</v>
      </c>
      <c r="G172" s="5">
        <v>64763</v>
      </c>
      <c r="H172" s="5">
        <v>627</v>
      </c>
      <c r="I172" s="5">
        <v>1284</v>
      </c>
      <c r="J172" s="5">
        <v>481</v>
      </c>
      <c r="K172" s="5">
        <v>168</v>
      </c>
      <c r="L172" s="5">
        <v>607</v>
      </c>
      <c r="M172" s="5">
        <v>1166</v>
      </c>
      <c r="N172" s="5">
        <v>70</v>
      </c>
      <c r="O172" s="5">
        <v>648</v>
      </c>
    </row>
    <row r="173" spans="1:15">
      <c r="A173" s="5">
        <v>1382</v>
      </c>
      <c r="B173" s="5">
        <v>4</v>
      </c>
      <c r="C173" s="5" t="s">
        <v>468</v>
      </c>
      <c r="D173" s="5" t="s">
        <v>469</v>
      </c>
      <c r="E173" s="5">
        <v>1899598</v>
      </c>
      <c r="F173" s="5">
        <v>1840347</v>
      </c>
      <c r="G173" s="5">
        <v>1819420</v>
      </c>
      <c r="H173" s="5">
        <v>1824</v>
      </c>
      <c r="I173" s="5">
        <v>19103</v>
      </c>
      <c r="J173" s="5">
        <v>10362</v>
      </c>
      <c r="K173" s="5">
        <v>2976</v>
      </c>
      <c r="L173" s="5">
        <v>8523</v>
      </c>
      <c r="M173" s="5">
        <v>12297</v>
      </c>
      <c r="N173" s="5">
        <v>1168</v>
      </c>
      <c r="O173" s="5">
        <v>23925</v>
      </c>
    </row>
    <row r="174" spans="1:15">
      <c r="A174" s="5">
        <v>1382</v>
      </c>
      <c r="B174" s="5">
        <v>4</v>
      </c>
      <c r="C174" s="5" t="s">
        <v>470</v>
      </c>
      <c r="D174" s="5" t="s">
        <v>471</v>
      </c>
      <c r="E174" s="5">
        <v>408169</v>
      </c>
      <c r="F174" s="5">
        <v>374656</v>
      </c>
      <c r="G174" s="5">
        <v>359510</v>
      </c>
      <c r="H174" s="5">
        <v>2321</v>
      </c>
      <c r="I174" s="5">
        <v>12825</v>
      </c>
      <c r="J174" s="5">
        <v>9604</v>
      </c>
      <c r="K174" s="5">
        <v>1805</v>
      </c>
      <c r="L174" s="5">
        <v>6092</v>
      </c>
      <c r="M174" s="5">
        <v>4561</v>
      </c>
      <c r="N174" s="5">
        <v>1619</v>
      </c>
      <c r="O174" s="5">
        <v>9833</v>
      </c>
    </row>
    <row r="175" spans="1:15">
      <c r="A175" s="5">
        <v>1382</v>
      </c>
      <c r="B175" s="5">
        <v>4</v>
      </c>
      <c r="C175" s="5" t="s">
        <v>472</v>
      </c>
      <c r="D175" s="5" t="s">
        <v>473</v>
      </c>
      <c r="E175" s="5">
        <v>123972</v>
      </c>
      <c r="F175" s="5">
        <v>117347</v>
      </c>
      <c r="G175" s="5">
        <v>113342</v>
      </c>
      <c r="H175" s="5">
        <v>128</v>
      </c>
      <c r="I175" s="5">
        <v>3877</v>
      </c>
      <c r="J175" s="5">
        <v>0</v>
      </c>
      <c r="K175" s="5">
        <v>1173</v>
      </c>
      <c r="L175" s="5">
        <v>780</v>
      </c>
      <c r="M175" s="5">
        <v>2536</v>
      </c>
      <c r="N175" s="5">
        <v>250</v>
      </c>
      <c r="O175" s="5">
        <v>1885</v>
      </c>
    </row>
    <row r="176" spans="1:15">
      <c r="A176" s="5">
        <v>1382</v>
      </c>
      <c r="B176" s="5">
        <v>4</v>
      </c>
      <c r="C176" s="5" t="s">
        <v>474</v>
      </c>
      <c r="D176" s="5" t="s">
        <v>475</v>
      </c>
      <c r="E176" s="5">
        <v>531715</v>
      </c>
      <c r="F176" s="5">
        <v>507331</v>
      </c>
      <c r="G176" s="5">
        <v>485506</v>
      </c>
      <c r="H176" s="5">
        <v>2354</v>
      </c>
      <c r="I176" s="5">
        <v>19470</v>
      </c>
      <c r="J176" s="5">
        <v>2174</v>
      </c>
      <c r="K176" s="5">
        <v>2147</v>
      </c>
      <c r="L176" s="5">
        <v>3436</v>
      </c>
      <c r="M176" s="5">
        <v>8384</v>
      </c>
      <c r="N176" s="5">
        <v>433</v>
      </c>
      <c r="O176" s="5">
        <v>7810</v>
      </c>
    </row>
    <row r="177" spans="1:15">
      <c r="A177" s="5">
        <v>1382</v>
      </c>
      <c r="B177" s="5">
        <v>2</v>
      </c>
      <c r="C177" s="5" t="s">
        <v>476</v>
      </c>
      <c r="D177" s="5" t="s">
        <v>477</v>
      </c>
      <c r="E177" s="5">
        <v>68229624</v>
      </c>
      <c r="F177" s="5">
        <v>67095275</v>
      </c>
      <c r="G177" s="5">
        <v>66574161</v>
      </c>
      <c r="H177" s="5">
        <v>112780</v>
      </c>
      <c r="I177" s="5">
        <v>408334</v>
      </c>
      <c r="J177" s="5">
        <v>74104</v>
      </c>
      <c r="K177" s="5">
        <v>188572</v>
      </c>
      <c r="L177" s="5">
        <v>72597</v>
      </c>
      <c r="M177" s="5">
        <v>205061</v>
      </c>
      <c r="N177" s="5">
        <v>11135</v>
      </c>
      <c r="O177" s="5">
        <v>582881</v>
      </c>
    </row>
    <row r="178" spans="1:15">
      <c r="A178" s="5">
        <v>1382</v>
      </c>
      <c r="B178" s="5">
        <v>3</v>
      </c>
      <c r="C178" s="5" t="s">
        <v>478</v>
      </c>
      <c r="D178" s="5" t="s">
        <v>479</v>
      </c>
      <c r="E178" s="5">
        <v>54032247</v>
      </c>
      <c r="F178" s="5">
        <v>53360767</v>
      </c>
      <c r="G178" s="5">
        <v>53110677</v>
      </c>
      <c r="H178" s="5">
        <v>151</v>
      </c>
      <c r="I178" s="5">
        <v>249939</v>
      </c>
      <c r="J178" s="5">
        <v>33199</v>
      </c>
      <c r="K178" s="5">
        <v>158019</v>
      </c>
      <c r="L178" s="5">
        <v>26707</v>
      </c>
      <c r="M178" s="5">
        <v>108615</v>
      </c>
      <c r="N178" s="5">
        <v>3921</v>
      </c>
      <c r="O178" s="5">
        <v>341020</v>
      </c>
    </row>
    <row r="179" spans="1:15">
      <c r="A179" s="5">
        <v>1382</v>
      </c>
      <c r="B179" s="5">
        <v>4</v>
      </c>
      <c r="C179" s="5" t="s">
        <v>480</v>
      </c>
      <c r="D179" s="5" t="s">
        <v>479</v>
      </c>
      <c r="E179" s="5">
        <v>54032247</v>
      </c>
      <c r="F179" s="5">
        <v>53360767</v>
      </c>
      <c r="G179" s="5">
        <v>53110677</v>
      </c>
      <c r="H179" s="5">
        <v>151</v>
      </c>
      <c r="I179" s="5">
        <v>249939</v>
      </c>
      <c r="J179" s="5">
        <v>33199</v>
      </c>
      <c r="K179" s="5">
        <v>158019</v>
      </c>
      <c r="L179" s="5">
        <v>26707</v>
      </c>
      <c r="M179" s="5">
        <v>108615</v>
      </c>
      <c r="N179" s="5">
        <v>3921</v>
      </c>
      <c r="O179" s="5">
        <v>341020</v>
      </c>
    </row>
    <row r="180" spans="1:15">
      <c r="A180" s="5">
        <v>1382</v>
      </c>
      <c r="B180" s="5">
        <v>3</v>
      </c>
      <c r="C180" s="5" t="s">
        <v>481</v>
      </c>
      <c r="D180" s="5" t="s">
        <v>482</v>
      </c>
      <c r="E180" s="5">
        <v>1771244</v>
      </c>
      <c r="F180" s="5">
        <v>1724361</v>
      </c>
      <c r="G180" s="5">
        <v>1708524</v>
      </c>
      <c r="H180" s="5">
        <v>6468</v>
      </c>
      <c r="I180" s="5">
        <v>9369</v>
      </c>
      <c r="J180" s="5">
        <v>2566</v>
      </c>
      <c r="K180" s="5">
        <v>2019</v>
      </c>
      <c r="L180" s="5">
        <v>12469</v>
      </c>
      <c r="M180" s="5">
        <v>6411</v>
      </c>
      <c r="N180" s="5">
        <v>924</v>
      </c>
      <c r="O180" s="5">
        <v>22494</v>
      </c>
    </row>
    <row r="181" spans="1:15">
      <c r="A181" s="5">
        <v>1382</v>
      </c>
      <c r="B181" s="5">
        <v>4</v>
      </c>
      <c r="C181" s="5" t="s">
        <v>483</v>
      </c>
      <c r="D181" s="5" t="s">
        <v>482</v>
      </c>
      <c r="E181" s="5">
        <v>1771244</v>
      </c>
      <c r="F181" s="5">
        <v>1724361</v>
      </c>
      <c r="G181" s="5">
        <v>1708524</v>
      </c>
      <c r="H181" s="5">
        <v>6468</v>
      </c>
      <c r="I181" s="5">
        <v>9369</v>
      </c>
      <c r="J181" s="5">
        <v>2566</v>
      </c>
      <c r="K181" s="5">
        <v>2019</v>
      </c>
      <c r="L181" s="5">
        <v>12469</v>
      </c>
      <c r="M181" s="5">
        <v>6411</v>
      </c>
      <c r="N181" s="5">
        <v>924</v>
      </c>
      <c r="O181" s="5">
        <v>22494</v>
      </c>
    </row>
    <row r="182" spans="1:15">
      <c r="A182" s="5">
        <v>1382</v>
      </c>
      <c r="B182" s="5">
        <v>3</v>
      </c>
      <c r="C182" s="5" t="s">
        <v>484</v>
      </c>
      <c r="D182" s="5" t="s">
        <v>485</v>
      </c>
      <c r="E182" s="5">
        <v>12426133</v>
      </c>
      <c r="F182" s="5">
        <v>12010148</v>
      </c>
      <c r="G182" s="5">
        <v>11754960</v>
      </c>
      <c r="H182" s="5">
        <v>106161</v>
      </c>
      <c r="I182" s="5">
        <v>149027</v>
      </c>
      <c r="J182" s="5">
        <v>38340</v>
      </c>
      <c r="K182" s="5">
        <v>28534</v>
      </c>
      <c r="L182" s="5">
        <v>33420</v>
      </c>
      <c r="M182" s="5">
        <v>90034</v>
      </c>
      <c r="N182" s="5">
        <v>6290</v>
      </c>
      <c r="O182" s="5">
        <v>219367</v>
      </c>
    </row>
    <row r="183" spans="1:15">
      <c r="A183" s="5">
        <v>1382</v>
      </c>
      <c r="B183" s="5">
        <v>4</v>
      </c>
      <c r="C183" s="5" t="s">
        <v>486</v>
      </c>
      <c r="D183" s="5" t="s">
        <v>485</v>
      </c>
      <c r="E183" s="5">
        <v>12426133</v>
      </c>
      <c r="F183" s="5">
        <v>12010148</v>
      </c>
      <c r="G183" s="5">
        <v>11754960</v>
      </c>
      <c r="H183" s="5">
        <v>106161</v>
      </c>
      <c r="I183" s="5">
        <v>149027</v>
      </c>
      <c r="J183" s="5">
        <v>38340</v>
      </c>
      <c r="K183" s="5">
        <v>28534</v>
      </c>
      <c r="L183" s="5">
        <v>33420</v>
      </c>
      <c r="M183" s="5">
        <v>90034</v>
      </c>
      <c r="N183" s="5">
        <v>6290</v>
      </c>
      <c r="O183" s="5">
        <v>219367</v>
      </c>
    </row>
    <row r="184" spans="1:15">
      <c r="A184" s="5">
        <v>1382</v>
      </c>
      <c r="B184" s="5">
        <v>2</v>
      </c>
      <c r="C184" s="5" t="s">
        <v>487</v>
      </c>
      <c r="D184" s="5" t="s">
        <v>488</v>
      </c>
      <c r="E184" s="5">
        <v>10664062</v>
      </c>
      <c r="F184" s="5">
        <v>9142725</v>
      </c>
      <c r="G184" s="5">
        <v>9082588</v>
      </c>
      <c r="H184" s="5">
        <v>5560</v>
      </c>
      <c r="I184" s="5">
        <v>54577</v>
      </c>
      <c r="J184" s="5">
        <v>25605</v>
      </c>
      <c r="K184" s="5">
        <v>41610</v>
      </c>
      <c r="L184" s="5">
        <v>19271</v>
      </c>
      <c r="M184" s="5">
        <v>30612</v>
      </c>
      <c r="N184" s="5">
        <v>5618</v>
      </c>
      <c r="O184" s="5">
        <v>1398621</v>
      </c>
    </row>
    <row r="185" spans="1:15">
      <c r="A185" s="5">
        <v>1382</v>
      </c>
      <c r="B185" s="5">
        <v>3</v>
      </c>
      <c r="C185" s="5" t="s">
        <v>489</v>
      </c>
      <c r="D185" s="5" t="s">
        <v>490</v>
      </c>
      <c r="E185" s="5">
        <v>7340118</v>
      </c>
      <c r="F185" s="5">
        <v>5896201</v>
      </c>
      <c r="G185" s="5">
        <v>5881219</v>
      </c>
      <c r="H185" s="5">
        <v>0</v>
      </c>
      <c r="I185" s="5">
        <v>14982</v>
      </c>
      <c r="J185" s="5">
        <v>23821</v>
      </c>
      <c r="K185" s="5">
        <v>37359</v>
      </c>
      <c r="L185" s="5">
        <v>9948</v>
      </c>
      <c r="M185" s="5">
        <v>11180</v>
      </c>
      <c r="N185" s="5">
        <v>2991</v>
      </c>
      <c r="O185" s="5">
        <v>1358617</v>
      </c>
    </row>
    <row r="186" spans="1:15">
      <c r="A186" s="5">
        <v>1382</v>
      </c>
      <c r="B186" s="5">
        <v>4</v>
      </c>
      <c r="C186" s="5" t="s">
        <v>491</v>
      </c>
      <c r="D186" s="5" t="s">
        <v>492</v>
      </c>
      <c r="E186" s="5">
        <v>7322849</v>
      </c>
      <c r="F186" s="5">
        <v>5879839</v>
      </c>
      <c r="G186" s="5">
        <v>5864863</v>
      </c>
      <c r="H186" s="5">
        <v>0</v>
      </c>
      <c r="I186" s="5">
        <v>14975</v>
      </c>
      <c r="J186" s="5">
        <v>23327</v>
      </c>
      <c r="K186" s="5">
        <v>37253</v>
      </c>
      <c r="L186" s="5">
        <v>9904</v>
      </c>
      <c r="M186" s="5">
        <v>11141</v>
      </c>
      <c r="N186" s="5">
        <v>2944</v>
      </c>
      <c r="O186" s="5">
        <v>1358441</v>
      </c>
    </row>
    <row r="187" spans="1:15">
      <c r="A187" s="5">
        <v>1382</v>
      </c>
      <c r="B187" s="5">
        <v>4</v>
      </c>
      <c r="C187" s="5" t="s">
        <v>493</v>
      </c>
      <c r="D187" s="5" t="s">
        <v>494</v>
      </c>
      <c r="E187" s="5">
        <v>17268</v>
      </c>
      <c r="F187" s="5">
        <v>16362</v>
      </c>
      <c r="G187" s="5">
        <v>16355</v>
      </c>
      <c r="H187" s="5">
        <v>0</v>
      </c>
      <c r="I187" s="5">
        <v>7</v>
      </c>
      <c r="J187" s="5">
        <v>494</v>
      </c>
      <c r="K187" s="5">
        <v>107</v>
      </c>
      <c r="L187" s="5">
        <v>44</v>
      </c>
      <c r="M187" s="5">
        <v>39</v>
      </c>
      <c r="N187" s="5">
        <v>47</v>
      </c>
      <c r="O187" s="5">
        <v>175</v>
      </c>
    </row>
    <row r="188" spans="1:15">
      <c r="A188" s="5">
        <v>1382</v>
      </c>
      <c r="B188" s="5">
        <v>3</v>
      </c>
      <c r="C188" s="5" t="s">
        <v>495</v>
      </c>
      <c r="D188" s="5" t="s">
        <v>496</v>
      </c>
      <c r="E188" s="5">
        <v>217168</v>
      </c>
      <c r="F188" s="5">
        <v>185943</v>
      </c>
      <c r="G188" s="5">
        <v>179264</v>
      </c>
      <c r="H188" s="5">
        <v>50</v>
      </c>
      <c r="I188" s="5">
        <v>6629</v>
      </c>
      <c r="J188" s="5">
        <v>46</v>
      </c>
      <c r="K188" s="5">
        <v>3000</v>
      </c>
      <c r="L188" s="5">
        <v>2873</v>
      </c>
      <c r="M188" s="5">
        <v>6977</v>
      </c>
      <c r="N188" s="5">
        <v>1002</v>
      </c>
      <c r="O188" s="5">
        <v>17326</v>
      </c>
    </row>
    <row r="189" spans="1:15">
      <c r="A189" s="5">
        <v>1382</v>
      </c>
      <c r="B189" s="5">
        <v>4</v>
      </c>
      <c r="C189" s="5" t="s">
        <v>497</v>
      </c>
      <c r="D189" s="5" t="s">
        <v>496</v>
      </c>
      <c r="E189" s="5">
        <v>217168</v>
      </c>
      <c r="F189" s="5">
        <v>185943</v>
      </c>
      <c r="G189" s="5">
        <v>179264</v>
      </c>
      <c r="H189" s="5">
        <v>50</v>
      </c>
      <c r="I189" s="5">
        <v>6629</v>
      </c>
      <c r="J189" s="5">
        <v>46</v>
      </c>
      <c r="K189" s="5">
        <v>3000</v>
      </c>
      <c r="L189" s="5">
        <v>2873</v>
      </c>
      <c r="M189" s="5">
        <v>6977</v>
      </c>
      <c r="N189" s="5">
        <v>1002</v>
      </c>
      <c r="O189" s="5">
        <v>17326</v>
      </c>
    </row>
    <row r="190" spans="1:15">
      <c r="A190" s="5">
        <v>1382</v>
      </c>
      <c r="B190" s="5">
        <v>3</v>
      </c>
      <c r="C190" s="5" t="s">
        <v>498</v>
      </c>
      <c r="D190" s="5" t="s">
        <v>499</v>
      </c>
      <c r="E190" s="5">
        <v>3106777</v>
      </c>
      <c r="F190" s="5">
        <v>3060581</v>
      </c>
      <c r="G190" s="5">
        <v>3022106</v>
      </c>
      <c r="H190" s="5">
        <v>5510</v>
      </c>
      <c r="I190" s="5">
        <v>32965</v>
      </c>
      <c r="J190" s="5">
        <v>1738</v>
      </c>
      <c r="K190" s="5">
        <v>1250</v>
      </c>
      <c r="L190" s="5">
        <v>6449</v>
      </c>
      <c r="M190" s="5">
        <v>12455</v>
      </c>
      <c r="N190" s="5">
        <v>1626</v>
      </c>
      <c r="O190" s="5">
        <v>22678</v>
      </c>
    </row>
    <row r="191" spans="1:15">
      <c r="A191" s="5">
        <v>1382</v>
      </c>
      <c r="B191" s="5">
        <v>4</v>
      </c>
      <c r="C191" s="5" t="s">
        <v>500</v>
      </c>
      <c r="D191" s="5" t="s">
        <v>501</v>
      </c>
      <c r="E191" s="5">
        <v>2984953</v>
      </c>
      <c r="F191" s="5">
        <v>2945734</v>
      </c>
      <c r="G191" s="5">
        <v>2911440</v>
      </c>
      <c r="H191" s="5">
        <v>2938</v>
      </c>
      <c r="I191" s="5">
        <v>31356</v>
      </c>
      <c r="J191" s="5">
        <v>1708</v>
      </c>
      <c r="K191" s="5">
        <v>1112</v>
      </c>
      <c r="L191" s="5">
        <v>5484</v>
      </c>
      <c r="M191" s="5">
        <v>10333</v>
      </c>
      <c r="N191" s="5">
        <v>1445</v>
      </c>
      <c r="O191" s="5">
        <v>19137</v>
      </c>
    </row>
    <row r="192" spans="1:15">
      <c r="A192" s="5">
        <v>1382</v>
      </c>
      <c r="B192" s="5">
        <v>4</v>
      </c>
      <c r="C192" s="5" t="s">
        <v>502</v>
      </c>
      <c r="D192" s="5" t="s">
        <v>503</v>
      </c>
      <c r="E192" s="5">
        <v>64132</v>
      </c>
      <c r="F192" s="5">
        <v>59774</v>
      </c>
      <c r="G192" s="5">
        <v>57273</v>
      </c>
      <c r="H192" s="5">
        <v>1701</v>
      </c>
      <c r="I192" s="5">
        <v>800</v>
      </c>
      <c r="J192" s="5">
        <v>30</v>
      </c>
      <c r="K192" s="5">
        <v>134</v>
      </c>
      <c r="L192" s="5">
        <v>492</v>
      </c>
      <c r="M192" s="5">
        <v>880</v>
      </c>
      <c r="N192" s="5">
        <v>93</v>
      </c>
      <c r="O192" s="5">
        <v>2729</v>
      </c>
    </row>
    <row r="193" spans="1:15">
      <c r="A193" s="5">
        <v>1382</v>
      </c>
      <c r="B193" s="5">
        <v>4</v>
      </c>
      <c r="C193" s="5" t="s">
        <v>504</v>
      </c>
      <c r="D193" s="5" t="s">
        <v>499</v>
      </c>
      <c r="E193" s="5">
        <v>57692</v>
      </c>
      <c r="F193" s="5">
        <v>55073</v>
      </c>
      <c r="G193" s="5">
        <v>53393</v>
      </c>
      <c r="H193" s="5">
        <v>871</v>
      </c>
      <c r="I193" s="5">
        <v>809</v>
      </c>
      <c r="J193" s="5">
        <v>0</v>
      </c>
      <c r="K193" s="5">
        <v>5</v>
      </c>
      <c r="L193" s="5">
        <v>473</v>
      </c>
      <c r="M193" s="5">
        <v>1242</v>
      </c>
      <c r="N193" s="5">
        <v>87</v>
      </c>
      <c r="O193" s="5">
        <v>812</v>
      </c>
    </row>
    <row r="194" spans="1:15">
      <c r="A194" s="5">
        <v>1382</v>
      </c>
      <c r="B194" s="5">
        <v>2</v>
      </c>
      <c r="C194" s="5" t="s">
        <v>505</v>
      </c>
      <c r="D194" s="5" t="s">
        <v>506</v>
      </c>
      <c r="E194" s="5">
        <v>2496810</v>
      </c>
      <c r="F194" s="5">
        <v>1893905</v>
      </c>
      <c r="G194" s="5">
        <v>1853289</v>
      </c>
      <c r="H194" s="5">
        <v>10468</v>
      </c>
      <c r="I194" s="5">
        <v>30148</v>
      </c>
      <c r="J194" s="5">
        <v>13849</v>
      </c>
      <c r="K194" s="5">
        <v>4709</v>
      </c>
      <c r="L194" s="5">
        <v>12331</v>
      </c>
      <c r="M194" s="5">
        <v>21355</v>
      </c>
      <c r="N194" s="5">
        <v>2626</v>
      </c>
      <c r="O194" s="5">
        <v>548036</v>
      </c>
    </row>
    <row r="195" spans="1:15">
      <c r="A195" s="5">
        <v>1382</v>
      </c>
      <c r="B195" s="5">
        <v>3</v>
      </c>
      <c r="C195" s="5" t="s">
        <v>507</v>
      </c>
      <c r="D195" s="5" t="s">
        <v>506</v>
      </c>
      <c r="E195" s="5">
        <v>2496810</v>
      </c>
      <c r="F195" s="5">
        <v>1893905</v>
      </c>
      <c r="G195" s="5">
        <v>1853289</v>
      </c>
      <c r="H195" s="5">
        <v>10468</v>
      </c>
      <c r="I195" s="5">
        <v>30148</v>
      </c>
      <c r="J195" s="5">
        <v>13849</v>
      </c>
      <c r="K195" s="5">
        <v>4709</v>
      </c>
      <c r="L195" s="5">
        <v>12331</v>
      </c>
      <c r="M195" s="5">
        <v>21355</v>
      </c>
      <c r="N195" s="5">
        <v>2626</v>
      </c>
      <c r="O195" s="5">
        <v>548036</v>
      </c>
    </row>
    <row r="196" spans="1:15">
      <c r="A196" s="5">
        <v>1382</v>
      </c>
      <c r="B196" s="5">
        <v>4</v>
      </c>
      <c r="C196" s="5" t="s">
        <v>508</v>
      </c>
      <c r="D196" s="5" t="s">
        <v>506</v>
      </c>
      <c r="E196" s="5">
        <v>2496810</v>
      </c>
      <c r="F196" s="5">
        <v>1893905</v>
      </c>
      <c r="G196" s="5">
        <v>1853289</v>
      </c>
      <c r="H196" s="5">
        <v>10468</v>
      </c>
      <c r="I196" s="5">
        <v>30148</v>
      </c>
      <c r="J196" s="5">
        <v>13849</v>
      </c>
      <c r="K196" s="5">
        <v>4709</v>
      </c>
      <c r="L196" s="5">
        <v>12331</v>
      </c>
      <c r="M196" s="5">
        <v>21355</v>
      </c>
      <c r="N196" s="5">
        <v>2626</v>
      </c>
      <c r="O196" s="5">
        <v>548036</v>
      </c>
    </row>
    <row r="197" spans="1:15">
      <c r="A197" s="5">
        <v>1382</v>
      </c>
      <c r="B197" s="5">
        <v>2</v>
      </c>
      <c r="C197" s="5" t="s">
        <v>509</v>
      </c>
      <c r="D197" s="5" t="s">
        <v>510</v>
      </c>
      <c r="E197" s="5">
        <v>1508431</v>
      </c>
      <c r="F197" s="5">
        <v>1324208</v>
      </c>
      <c r="G197" s="5">
        <v>1225551</v>
      </c>
      <c r="H197" s="5">
        <v>78080</v>
      </c>
      <c r="I197" s="5">
        <v>20577</v>
      </c>
      <c r="J197" s="5">
        <v>6963</v>
      </c>
      <c r="K197" s="5">
        <v>92885</v>
      </c>
      <c r="L197" s="5">
        <v>22411</v>
      </c>
      <c r="M197" s="5">
        <v>29033</v>
      </c>
      <c r="N197" s="5">
        <v>9082</v>
      </c>
      <c r="O197" s="5">
        <v>23850</v>
      </c>
    </row>
    <row r="198" spans="1:15">
      <c r="A198" s="5">
        <v>1382</v>
      </c>
      <c r="B198" s="5">
        <v>3</v>
      </c>
      <c r="C198" s="5" t="s">
        <v>511</v>
      </c>
      <c r="D198" s="5" t="s">
        <v>512</v>
      </c>
      <c r="E198" s="5">
        <v>20946</v>
      </c>
      <c r="F198" s="5">
        <v>19218</v>
      </c>
      <c r="G198" s="5">
        <v>19008</v>
      </c>
      <c r="H198" s="5">
        <v>6</v>
      </c>
      <c r="I198" s="5">
        <v>204</v>
      </c>
      <c r="J198" s="5">
        <v>185</v>
      </c>
      <c r="K198" s="5">
        <v>98</v>
      </c>
      <c r="L198" s="5">
        <v>254</v>
      </c>
      <c r="M198" s="5">
        <v>359</v>
      </c>
      <c r="N198" s="5">
        <v>43</v>
      </c>
      <c r="O198" s="5">
        <v>789</v>
      </c>
    </row>
    <row r="199" spans="1:15">
      <c r="A199" s="5">
        <v>1382</v>
      </c>
      <c r="B199" s="5">
        <v>9</v>
      </c>
      <c r="C199" s="5" t="s">
        <v>513</v>
      </c>
      <c r="D199" s="5" t="s">
        <v>514</v>
      </c>
      <c r="E199" s="5">
        <v>20946</v>
      </c>
      <c r="F199" s="5">
        <v>19218</v>
      </c>
      <c r="G199" s="5">
        <v>19008</v>
      </c>
      <c r="H199" s="5">
        <v>6</v>
      </c>
      <c r="I199" s="5">
        <v>204</v>
      </c>
      <c r="J199" s="5">
        <v>185</v>
      </c>
      <c r="K199" s="5">
        <v>98</v>
      </c>
      <c r="L199" s="5">
        <v>254</v>
      </c>
      <c r="M199" s="5">
        <v>359</v>
      </c>
      <c r="N199" s="5">
        <v>43</v>
      </c>
      <c r="O199" s="5">
        <v>789</v>
      </c>
    </row>
    <row r="200" spans="1:15">
      <c r="A200" s="5">
        <v>1382</v>
      </c>
      <c r="B200" s="5">
        <v>3</v>
      </c>
      <c r="C200" s="5" t="s">
        <v>515</v>
      </c>
      <c r="D200" s="5" t="s">
        <v>516</v>
      </c>
      <c r="E200" s="5">
        <v>61129</v>
      </c>
      <c r="F200" s="5">
        <v>59440</v>
      </c>
      <c r="G200" s="5">
        <v>55721</v>
      </c>
      <c r="H200" s="5">
        <v>2269</v>
      </c>
      <c r="I200" s="5">
        <v>1450</v>
      </c>
      <c r="J200" s="5">
        <v>0</v>
      </c>
      <c r="K200" s="5">
        <v>3</v>
      </c>
      <c r="L200" s="5">
        <v>222</v>
      </c>
      <c r="M200" s="5">
        <v>478</v>
      </c>
      <c r="N200" s="5">
        <v>58</v>
      </c>
      <c r="O200" s="5">
        <v>929</v>
      </c>
    </row>
    <row r="201" spans="1:15">
      <c r="A201" s="5">
        <v>1382</v>
      </c>
      <c r="B201" s="5">
        <v>4</v>
      </c>
      <c r="C201" s="5" t="s">
        <v>517</v>
      </c>
      <c r="D201" s="5" t="s">
        <v>516</v>
      </c>
      <c r="E201" s="5">
        <v>61129</v>
      </c>
      <c r="F201" s="5">
        <v>59440</v>
      </c>
      <c r="G201" s="5">
        <v>55721</v>
      </c>
      <c r="H201" s="5">
        <v>2269</v>
      </c>
      <c r="I201" s="5">
        <v>1450</v>
      </c>
      <c r="J201" s="5">
        <v>0</v>
      </c>
      <c r="K201" s="5">
        <v>3</v>
      </c>
      <c r="L201" s="5">
        <v>222</v>
      </c>
      <c r="M201" s="5">
        <v>478</v>
      </c>
      <c r="N201" s="5">
        <v>58</v>
      </c>
      <c r="O201" s="5">
        <v>929</v>
      </c>
    </row>
    <row r="202" spans="1:15">
      <c r="A202" s="5">
        <v>1382</v>
      </c>
      <c r="B202" s="5">
        <v>3</v>
      </c>
      <c r="C202" s="5" t="s">
        <v>518</v>
      </c>
      <c r="D202" s="5" t="s">
        <v>519</v>
      </c>
      <c r="E202" s="5">
        <v>34868</v>
      </c>
      <c r="F202" s="5">
        <v>34087</v>
      </c>
      <c r="G202" s="5">
        <v>32705</v>
      </c>
      <c r="H202" s="5">
        <v>1101</v>
      </c>
      <c r="I202" s="5">
        <v>281</v>
      </c>
      <c r="J202" s="5">
        <v>0</v>
      </c>
      <c r="K202" s="5">
        <v>17</v>
      </c>
      <c r="L202" s="5">
        <v>169</v>
      </c>
      <c r="M202" s="5">
        <v>459</v>
      </c>
      <c r="N202" s="5">
        <v>88</v>
      </c>
      <c r="O202" s="5">
        <v>49</v>
      </c>
    </row>
    <row r="203" spans="1:15">
      <c r="A203" s="5">
        <v>1382</v>
      </c>
      <c r="B203" s="5">
        <v>4</v>
      </c>
      <c r="C203" s="5" t="s">
        <v>520</v>
      </c>
      <c r="D203" s="5" t="s">
        <v>519</v>
      </c>
      <c r="E203" s="5">
        <v>34868</v>
      </c>
      <c r="F203" s="5">
        <v>34087</v>
      </c>
      <c r="G203" s="5">
        <v>32705</v>
      </c>
      <c r="H203" s="5">
        <v>1101</v>
      </c>
      <c r="I203" s="5">
        <v>281</v>
      </c>
      <c r="J203" s="5">
        <v>0</v>
      </c>
      <c r="K203" s="5">
        <v>17</v>
      </c>
      <c r="L203" s="5">
        <v>169</v>
      </c>
      <c r="M203" s="5">
        <v>459</v>
      </c>
      <c r="N203" s="5">
        <v>88</v>
      </c>
      <c r="O203" s="5">
        <v>49</v>
      </c>
    </row>
    <row r="204" spans="1:15">
      <c r="A204" s="5">
        <v>1382</v>
      </c>
      <c r="B204" s="5">
        <v>3</v>
      </c>
      <c r="C204" s="5" t="s">
        <v>521</v>
      </c>
      <c r="D204" s="5" t="s">
        <v>522</v>
      </c>
      <c r="E204" s="5">
        <v>847380</v>
      </c>
      <c r="F204" s="5">
        <v>718823</v>
      </c>
      <c r="G204" s="5">
        <v>658375</v>
      </c>
      <c r="H204" s="5">
        <v>47639</v>
      </c>
      <c r="I204" s="5">
        <v>12809</v>
      </c>
      <c r="J204" s="5">
        <v>3576</v>
      </c>
      <c r="K204" s="5">
        <v>89199</v>
      </c>
      <c r="L204" s="5">
        <v>4222</v>
      </c>
      <c r="M204" s="5">
        <v>12054</v>
      </c>
      <c r="N204" s="5">
        <v>7439</v>
      </c>
      <c r="O204" s="5">
        <v>12066</v>
      </c>
    </row>
    <row r="205" spans="1:15">
      <c r="A205" s="5">
        <v>1382</v>
      </c>
      <c r="B205" s="5">
        <v>4</v>
      </c>
      <c r="C205" s="5" t="s">
        <v>523</v>
      </c>
      <c r="D205" s="5" t="s">
        <v>522</v>
      </c>
      <c r="E205" s="5">
        <v>847380</v>
      </c>
      <c r="F205" s="5">
        <v>718823</v>
      </c>
      <c r="G205" s="5">
        <v>658375</v>
      </c>
      <c r="H205" s="5">
        <v>47639</v>
      </c>
      <c r="I205" s="5">
        <v>12809</v>
      </c>
      <c r="J205" s="5">
        <v>3576</v>
      </c>
      <c r="K205" s="5">
        <v>89199</v>
      </c>
      <c r="L205" s="5">
        <v>4222</v>
      </c>
      <c r="M205" s="5">
        <v>12054</v>
      </c>
      <c r="N205" s="5">
        <v>7439</v>
      </c>
      <c r="O205" s="5">
        <v>12066</v>
      </c>
    </row>
    <row r="206" spans="1:15">
      <c r="A206" s="5">
        <v>1382</v>
      </c>
      <c r="B206" s="5">
        <v>7</v>
      </c>
      <c r="C206" s="5" t="s">
        <v>524</v>
      </c>
      <c r="D206" s="5" t="s">
        <v>525</v>
      </c>
      <c r="E206" s="5">
        <v>544107</v>
      </c>
      <c r="F206" s="5">
        <v>492639</v>
      </c>
      <c r="G206" s="5">
        <v>459742</v>
      </c>
      <c r="H206" s="5">
        <v>27065</v>
      </c>
      <c r="I206" s="5">
        <v>5833</v>
      </c>
      <c r="J206" s="5">
        <v>3202</v>
      </c>
      <c r="K206" s="5">
        <v>3568</v>
      </c>
      <c r="L206" s="5">
        <v>17544</v>
      </c>
      <c r="M206" s="5">
        <v>15682</v>
      </c>
      <c r="N206" s="5">
        <v>1455</v>
      </c>
      <c r="O206" s="5">
        <v>10018</v>
      </c>
    </row>
    <row r="207" spans="1:15">
      <c r="A207" s="5">
        <v>1382</v>
      </c>
      <c r="B207" s="5">
        <v>9</v>
      </c>
      <c r="C207" s="5" t="s">
        <v>526</v>
      </c>
      <c r="D207" s="5" t="s">
        <v>525</v>
      </c>
      <c r="E207" s="5">
        <v>544107</v>
      </c>
      <c r="F207" s="5">
        <v>492639</v>
      </c>
      <c r="G207" s="5">
        <v>459742</v>
      </c>
      <c r="H207" s="5">
        <v>27065</v>
      </c>
      <c r="I207" s="5">
        <v>5833</v>
      </c>
      <c r="J207" s="5">
        <v>3202</v>
      </c>
      <c r="K207" s="5">
        <v>3568</v>
      </c>
      <c r="L207" s="5">
        <v>17544</v>
      </c>
      <c r="M207" s="5">
        <v>15682</v>
      </c>
      <c r="N207" s="5">
        <v>1455</v>
      </c>
      <c r="O207" s="5">
        <v>10018</v>
      </c>
    </row>
    <row r="208" spans="1:15">
      <c r="A208" s="5">
        <v>1382</v>
      </c>
      <c r="B208" s="5">
        <v>2</v>
      </c>
      <c r="C208" s="5" t="s">
        <v>527</v>
      </c>
      <c r="D208" s="5" t="s">
        <v>528</v>
      </c>
      <c r="E208" s="5">
        <v>114599</v>
      </c>
      <c r="F208" s="5">
        <v>108692</v>
      </c>
      <c r="G208" s="5">
        <v>93316</v>
      </c>
      <c r="H208" s="5">
        <v>166</v>
      </c>
      <c r="I208" s="5">
        <v>15210</v>
      </c>
      <c r="J208" s="5">
        <v>250</v>
      </c>
      <c r="K208" s="5">
        <v>322</v>
      </c>
      <c r="L208" s="5">
        <v>747</v>
      </c>
      <c r="M208" s="5">
        <v>1526</v>
      </c>
      <c r="N208" s="5">
        <v>518</v>
      </c>
      <c r="O208" s="5">
        <v>2543</v>
      </c>
    </row>
    <row r="209" spans="1:15">
      <c r="A209" s="5">
        <v>1382</v>
      </c>
      <c r="B209" s="5">
        <v>7</v>
      </c>
      <c r="C209" s="5" t="s">
        <v>529</v>
      </c>
      <c r="D209" s="5" t="s">
        <v>530</v>
      </c>
      <c r="E209" s="5">
        <v>114599</v>
      </c>
      <c r="F209" s="5">
        <v>108692</v>
      </c>
      <c r="G209" s="5">
        <v>93316</v>
      </c>
      <c r="H209" s="5">
        <v>166</v>
      </c>
      <c r="I209" s="5">
        <v>15210</v>
      </c>
      <c r="J209" s="5">
        <v>250</v>
      </c>
      <c r="K209" s="5">
        <v>322</v>
      </c>
      <c r="L209" s="5">
        <v>747</v>
      </c>
      <c r="M209" s="5">
        <v>1526</v>
      </c>
      <c r="N209" s="5">
        <v>518</v>
      </c>
      <c r="O209" s="5">
        <v>2543</v>
      </c>
    </row>
    <row r="210" spans="1:15">
      <c r="A210" s="5">
        <v>1382</v>
      </c>
      <c r="B210" s="5">
        <v>19</v>
      </c>
      <c r="C210" s="5" t="s">
        <v>531</v>
      </c>
      <c r="D210" s="5" t="s">
        <v>532</v>
      </c>
      <c r="E210" s="5">
        <v>2678</v>
      </c>
      <c r="F210" s="5">
        <v>2585</v>
      </c>
      <c r="G210" s="5">
        <v>2562</v>
      </c>
      <c r="H210" s="5">
        <v>3</v>
      </c>
      <c r="I210" s="5">
        <v>21</v>
      </c>
      <c r="J210" s="5">
        <v>0</v>
      </c>
      <c r="K210" s="5">
        <v>2</v>
      </c>
      <c r="L210" s="5">
        <v>16</v>
      </c>
      <c r="M210" s="5">
        <v>44</v>
      </c>
      <c r="N210" s="5">
        <v>1</v>
      </c>
      <c r="O210" s="5">
        <v>30</v>
      </c>
    </row>
    <row r="211" spans="1:15">
      <c r="A211" s="5">
        <v>1382</v>
      </c>
      <c r="B211" s="5">
        <v>4</v>
      </c>
      <c r="C211" s="5" t="s">
        <v>533</v>
      </c>
      <c r="D211" s="5" t="s">
        <v>534</v>
      </c>
      <c r="E211" s="5">
        <v>69979</v>
      </c>
      <c r="F211" s="5">
        <v>67203</v>
      </c>
      <c r="G211" s="5">
        <v>63137</v>
      </c>
      <c r="H211" s="5">
        <v>24</v>
      </c>
      <c r="I211" s="5">
        <v>4042</v>
      </c>
      <c r="J211" s="5">
        <v>53</v>
      </c>
      <c r="K211" s="5">
        <v>29</v>
      </c>
      <c r="L211" s="5">
        <v>501</v>
      </c>
      <c r="M211" s="5">
        <v>497</v>
      </c>
      <c r="N211" s="5">
        <v>197</v>
      </c>
      <c r="O211" s="5">
        <v>1500</v>
      </c>
    </row>
    <row r="212" spans="1:15">
      <c r="A212" s="5">
        <v>1382</v>
      </c>
      <c r="B212" s="5">
        <v>4</v>
      </c>
      <c r="C212" s="5" t="s">
        <v>535</v>
      </c>
      <c r="D212" s="5" t="s">
        <v>536</v>
      </c>
      <c r="E212" s="5">
        <v>36502</v>
      </c>
      <c r="F212" s="5">
        <v>34825</v>
      </c>
      <c r="G212" s="5">
        <v>24013</v>
      </c>
      <c r="H212" s="5">
        <v>139</v>
      </c>
      <c r="I212" s="5">
        <v>10673</v>
      </c>
      <c r="J212" s="5">
        <v>170</v>
      </c>
      <c r="K212" s="5">
        <v>236</v>
      </c>
      <c r="L212" s="5">
        <v>149</v>
      </c>
      <c r="M212" s="5">
        <v>160</v>
      </c>
      <c r="N212" s="5">
        <v>0</v>
      </c>
      <c r="O212" s="5">
        <v>960</v>
      </c>
    </row>
    <row r="213" spans="1:15">
      <c r="A213" s="5">
        <v>1382</v>
      </c>
      <c r="B213" s="5">
        <v>4</v>
      </c>
      <c r="C213" s="5" t="s">
        <v>537</v>
      </c>
      <c r="D213" s="5" t="s">
        <v>538</v>
      </c>
      <c r="E213" s="5">
        <v>5441</v>
      </c>
      <c r="F213" s="5">
        <v>4079</v>
      </c>
      <c r="G213" s="5">
        <v>3604</v>
      </c>
      <c r="H213" s="5">
        <v>0</v>
      </c>
      <c r="I213" s="5">
        <v>475</v>
      </c>
      <c r="J213" s="5">
        <v>26</v>
      </c>
      <c r="K213" s="5">
        <v>55</v>
      </c>
      <c r="L213" s="5">
        <v>81</v>
      </c>
      <c r="M213" s="5">
        <v>826</v>
      </c>
      <c r="N213" s="5">
        <v>320</v>
      </c>
      <c r="O213" s="5">
        <v>53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17" t="s">
        <v>159</v>
      </c>
      <c r="B1" s="17"/>
      <c r="C1" s="16" t="str">
        <f>CONCATENATE("5-",'فهرست جداول'!B6,"-",MID('فهرست جداول'!A1, 58,10), "                  (میلیون ریال)")</f>
        <v>5-ارزش ستانده‏های فعالیت صنعتی کارگاه‏ها‌ بر ‌حسب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58.5" customHeight="1" thickBot="1">
      <c r="A2" s="39" t="s">
        <v>128</v>
      </c>
      <c r="B2" s="39" t="s">
        <v>151</v>
      </c>
      <c r="C2" s="39" t="s">
        <v>0</v>
      </c>
      <c r="D2" s="32" t="s">
        <v>1</v>
      </c>
      <c r="E2" s="32" t="s">
        <v>2</v>
      </c>
      <c r="F2" s="32" t="s">
        <v>31</v>
      </c>
      <c r="G2" s="32" t="s">
        <v>32</v>
      </c>
      <c r="H2" s="32" t="s">
        <v>33</v>
      </c>
      <c r="I2" s="32" t="s">
        <v>34</v>
      </c>
      <c r="J2" s="32" t="s">
        <v>35</v>
      </c>
      <c r="K2" s="32" t="s">
        <v>36</v>
      </c>
      <c r="L2" s="32" t="s">
        <v>37</v>
      </c>
      <c r="M2" s="32" t="s">
        <v>38</v>
      </c>
      <c r="N2" s="32" t="s">
        <v>39</v>
      </c>
    </row>
    <row r="3" spans="1:14">
      <c r="A3" s="5">
        <v>1382</v>
      </c>
      <c r="B3" s="5">
        <v>1</v>
      </c>
      <c r="C3" s="5" t="s">
        <v>162</v>
      </c>
      <c r="D3" s="5" t="s">
        <v>163</v>
      </c>
      <c r="E3" s="5">
        <v>480696874</v>
      </c>
      <c r="F3" s="5">
        <v>458231987</v>
      </c>
      <c r="G3" s="5">
        <v>913739</v>
      </c>
      <c r="H3" s="5">
        <v>1377254</v>
      </c>
      <c r="I3" s="5">
        <v>479255</v>
      </c>
      <c r="J3" s="5">
        <v>59036</v>
      </c>
      <c r="K3" s="5">
        <v>5016950</v>
      </c>
      <c r="L3" s="5">
        <v>3015362</v>
      </c>
      <c r="M3" s="5">
        <v>10475503</v>
      </c>
      <c r="N3" s="5">
        <v>1127788</v>
      </c>
    </row>
    <row r="4" spans="1:14">
      <c r="A4" s="5">
        <v>1382</v>
      </c>
      <c r="B4" s="5">
        <v>2</v>
      </c>
      <c r="C4" s="5" t="s">
        <v>164</v>
      </c>
      <c r="D4" s="5" t="s">
        <v>165</v>
      </c>
      <c r="E4" s="5">
        <v>41736976</v>
      </c>
      <c r="F4" s="5">
        <v>39633826</v>
      </c>
      <c r="G4" s="5">
        <v>91005</v>
      </c>
      <c r="H4" s="5">
        <v>93760</v>
      </c>
      <c r="I4" s="5">
        <v>0</v>
      </c>
      <c r="J4" s="5">
        <v>112</v>
      </c>
      <c r="K4" s="5">
        <v>139223</v>
      </c>
      <c r="L4" s="5">
        <v>119945</v>
      </c>
      <c r="M4" s="5">
        <v>1571672</v>
      </c>
      <c r="N4" s="5">
        <v>87432</v>
      </c>
    </row>
    <row r="5" spans="1:14">
      <c r="A5" s="5">
        <v>1382</v>
      </c>
      <c r="B5" s="5">
        <v>3</v>
      </c>
      <c r="C5" s="5" t="s">
        <v>166</v>
      </c>
      <c r="D5" s="5" t="s">
        <v>167</v>
      </c>
      <c r="E5" s="5">
        <v>4101250</v>
      </c>
      <c r="F5" s="5">
        <v>3839752</v>
      </c>
      <c r="G5" s="5">
        <v>15623</v>
      </c>
      <c r="H5" s="5">
        <v>9272</v>
      </c>
      <c r="I5" s="5">
        <v>0</v>
      </c>
      <c r="J5" s="5">
        <v>0</v>
      </c>
      <c r="K5" s="5">
        <v>-14</v>
      </c>
      <c r="L5" s="5">
        <v>3525</v>
      </c>
      <c r="M5" s="5">
        <v>231853</v>
      </c>
      <c r="N5" s="5">
        <v>1239</v>
      </c>
    </row>
    <row r="6" spans="1:14">
      <c r="A6" s="5">
        <v>1382</v>
      </c>
      <c r="B6" s="5">
        <v>4</v>
      </c>
      <c r="C6" s="5" t="s">
        <v>168</v>
      </c>
      <c r="D6" s="5" t="s">
        <v>167</v>
      </c>
      <c r="E6" s="5">
        <v>4101250</v>
      </c>
      <c r="F6" s="5">
        <v>3839752</v>
      </c>
      <c r="G6" s="5">
        <v>15623</v>
      </c>
      <c r="H6" s="5">
        <v>9272</v>
      </c>
      <c r="I6" s="5">
        <v>0</v>
      </c>
      <c r="J6" s="5">
        <v>0</v>
      </c>
      <c r="K6" s="5">
        <v>-14</v>
      </c>
      <c r="L6" s="5">
        <v>3525</v>
      </c>
      <c r="M6" s="5">
        <v>231853</v>
      </c>
      <c r="N6" s="5">
        <v>1239</v>
      </c>
    </row>
    <row r="7" spans="1:14">
      <c r="A7" s="5">
        <v>1382</v>
      </c>
      <c r="B7" s="5">
        <v>3</v>
      </c>
      <c r="C7" s="5" t="s">
        <v>169</v>
      </c>
      <c r="D7" s="5" t="s">
        <v>170</v>
      </c>
      <c r="E7" s="5">
        <v>976368</v>
      </c>
      <c r="F7" s="5">
        <v>957247</v>
      </c>
      <c r="G7" s="5">
        <v>5510</v>
      </c>
      <c r="H7" s="5">
        <v>928</v>
      </c>
      <c r="I7" s="5">
        <v>0</v>
      </c>
      <c r="J7" s="5">
        <v>0</v>
      </c>
      <c r="K7" s="5">
        <v>-13</v>
      </c>
      <c r="L7" s="5">
        <v>962</v>
      </c>
      <c r="M7" s="5">
        <v>11722</v>
      </c>
      <c r="N7" s="5">
        <v>11</v>
      </c>
    </row>
    <row r="8" spans="1:14">
      <c r="A8" s="5">
        <v>1382</v>
      </c>
      <c r="B8" s="5">
        <v>4</v>
      </c>
      <c r="C8" s="5" t="s">
        <v>171</v>
      </c>
      <c r="D8" s="5" t="s">
        <v>170</v>
      </c>
      <c r="E8" s="5">
        <v>976368</v>
      </c>
      <c r="F8" s="5">
        <v>957247</v>
      </c>
      <c r="G8" s="5">
        <v>5510</v>
      </c>
      <c r="H8" s="5">
        <v>928</v>
      </c>
      <c r="I8" s="5">
        <v>0</v>
      </c>
      <c r="J8" s="5">
        <v>0</v>
      </c>
      <c r="K8" s="5">
        <v>-13</v>
      </c>
      <c r="L8" s="5">
        <v>962</v>
      </c>
      <c r="M8" s="5">
        <v>11722</v>
      </c>
      <c r="N8" s="5">
        <v>11</v>
      </c>
    </row>
    <row r="9" spans="1:14">
      <c r="A9" s="5">
        <v>1382</v>
      </c>
      <c r="B9" s="5">
        <v>3</v>
      </c>
      <c r="C9" s="5" t="s">
        <v>172</v>
      </c>
      <c r="D9" s="5" t="s">
        <v>173</v>
      </c>
      <c r="E9" s="5">
        <v>3165055</v>
      </c>
      <c r="F9" s="5">
        <v>3112987</v>
      </c>
      <c r="G9" s="5">
        <v>9473</v>
      </c>
      <c r="H9" s="5">
        <v>6106</v>
      </c>
      <c r="I9" s="5">
        <v>0</v>
      </c>
      <c r="J9" s="5">
        <v>0</v>
      </c>
      <c r="K9" s="5">
        <v>10534</v>
      </c>
      <c r="L9" s="5">
        <v>5381</v>
      </c>
      <c r="M9" s="5">
        <v>9174</v>
      </c>
      <c r="N9" s="5">
        <v>11400</v>
      </c>
    </row>
    <row r="10" spans="1:14">
      <c r="A10" s="5">
        <v>1382</v>
      </c>
      <c r="B10" s="5">
        <v>4</v>
      </c>
      <c r="C10" s="5" t="s">
        <v>174</v>
      </c>
      <c r="D10" s="5" t="s">
        <v>173</v>
      </c>
      <c r="E10" s="5">
        <v>3165055</v>
      </c>
      <c r="F10" s="5">
        <v>3112987</v>
      </c>
      <c r="G10" s="5">
        <v>9473</v>
      </c>
      <c r="H10" s="5">
        <v>6106</v>
      </c>
      <c r="I10" s="5">
        <v>0</v>
      </c>
      <c r="J10" s="5">
        <v>0</v>
      </c>
      <c r="K10" s="5">
        <v>10534</v>
      </c>
      <c r="L10" s="5">
        <v>5381</v>
      </c>
      <c r="M10" s="5">
        <v>9174</v>
      </c>
      <c r="N10" s="5">
        <v>11400</v>
      </c>
    </row>
    <row r="11" spans="1:14">
      <c r="A11" s="5">
        <v>1382</v>
      </c>
      <c r="B11" s="5">
        <v>3</v>
      </c>
      <c r="C11" s="5" t="s">
        <v>175</v>
      </c>
      <c r="D11" s="5" t="s">
        <v>176</v>
      </c>
      <c r="E11" s="5">
        <v>8189682</v>
      </c>
      <c r="F11" s="5">
        <v>8042966</v>
      </c>
      <c r="G11" s="5">
        <v>17364</v>
      </c>
      <c r="H11" s="5">
        <v>16657</v>
      </c>
      <c r="I11" s="5">
        <v>0</v>
      </c>
      <c r="J11" s="5">
        <v>0</v>
      </c>
      <c r="K11" s="5">
        <v>37231</v>
      </c>
      <c r="L11" s="5">
        <v>15219</v>
      </c>
      <c r="M11" s="5">
        <v>36594</v>
      </c>
      <c r="N11" s="5">
        <v>23652</v>
      </c>
    </row>
    <row r="12" spans="1:14">
      <c r="A12" s="5">
        <v>1382</v>
      </c>
      <c r="B12" s="5">
        <v>4</v>
      </c>
      <c r="C12" s="5" t="s">
        <v>177</v>
      </c>
      <c r="D12" s="5" t="s">
        <v>176</v>
      </c>
      <c r="E12" s="5">
        <v>8189682</v>
      </c>
      <c r="F12" s="5">
        <v>8042966</v>
      </c>
      <c r="G12" s="5">
        <v>17364</v>
      </c>
      <c r="H12" s="5">
        <v>16657</v>
      </c>
      <c r="I12" s="5">
        <v>0</v>
      </c>
      <c r="J12" s="5">
        <v>0</v>
      </c>
      <c r="K12" s="5">
        <v>37231</v>
      </c>
      <c r="L12" s="5">
        <v>15219</v>
      </c>
      <c r="M12" s="5">
        <v>36594</v>
      </c>
      <c r="N12" s="5">
        <v>23652</v>
      </c>
    </row>
    <row r="13" spans="1:14">
      <c r="A13" s="5">
        <v>1382</v>
      </c>
      <c r="B13" s="5">
        <v>3</v>
      </c>
      <c r="C13" s="5" t="s">
        <v>178</v>
      </c>
      <c r="D13" s="5" t="s">
        <v>179</v>
      </c>
      <c r="E13" s="5">
        <v>7740927</v>
      </c>
      <c r="F13" s="5">
        <v>7664455</v>
      </c>
      <c r="G13" s="5">
        <v>4064</v>
      </c>
      <c r="H13" s="5">
        <v>17721</v>
      </c>
      <c r="I13" s="5">
        <v>0</v>
      </c>
      <c r="J13" s="5">
        <v>0</v>
      </c>
      <c r="K13" s="5">
        <v>8203</v>
      </c>
      <c r="L13" s="5">
        <v>15598</v>
      </c>
      <c r="M13" s="5">
        <v>15796</v>
      </c>
      <c r="N13" s="5">
        <v>15089</v>
      </c>
    </row>
    <row r="14" spans="1:14">
      <c r="A14" s="5">
        <v>1382</v>
      </c>
      <c r="B14" s="5">
        <v>4</v>
      </c>
      <c r="C14" s="5" t="s">
        <v>180</v>
      </c>
      <c r="D14" s="5" t="s">
        <v>179</v>
      </c>
      <c r="E14" s="5">
        <v>7740927</v>
      </c>
      <c r="F14" s="5">
        <v>7664455</v>
      </c>
      <c r="G14" s="5">
        <v>4064</v>
      </c>
      <c r="H14" s="5">
        <v>17721</v>
      </c>
      <c r="I14" s="5">
        <v>0</v>
      </c>
      <c r="J14" s="5">
        <v>0</v>
      </c>
      <c r="K14" s="5">
        <v>8203</v>
      </c>
      <c r="L14" s="5">
        <v>15598</v>
      </c>
      <c r="M14" s="5">
        <v>15796</v>
      </c>
      <c r="N14" s="5">
        <v>15089</v>
      </c>
    </row>
    <row r="15" spans="1:14">
      <c r="A15" s="5">
        <v>1382</v>
      </c>
      <c r="B15" s="5">
        <v>3</v>
      </c>
      <c r="C15" s="5" t="s">
        <v>181</v>
      </c>
      <c r="D15" s="5" t="s">
        <v>182</v>
      </c>
      <c r="E15" s="5">
        <v>1532455</v>
      </c>
      <c r="F15" s="5">
        <v>748044</v>
      </c>
      <c r="G15" s="5">
        <v>10643</v>
      </c>
      <c r="H15" s="5">
        <v>5967</v>
      </c>
      <c r="I15" s="5">
        <v>0</v>
      </c>
      <c r="J15" s="5">
        <v>0</v>
      </c>
      <c r="K15" s="5">
        <v>36</v>
      </c>
      <c r="L15" s="5">
        <v>14518</v>
      </c>
      <c r="M15" s="5">
        <v>746905</v>
      </c>
      <c r="N15" s="5">
        <v>6342</v>
      </c>
    </row>
    <row r="16" spans="1:14">
      <c r="A16" s="5">
        <v>1382</v>
      </c>
      <c r="B16" s="5">
        <v>4</v>
      </c>
      <c r="C16" s="5" t="s">
        <v>183</v>
      </c>
      <c r="D16" s="5" t="s">
        <v>184</v>
      </c>
      <c r="E16" s="5">
        <v>1197958</v>
      </c>
      <c r="F16" s="5">
        <v>415260</v>
      </c>
      <c r="G16" s="5">
        <v>10083</v>
      </c>
      <c r="H16" s="5">
        <v>5680</v>
      </c>
      <c r="I16" s="5">
        <v>0</v>
      </c>
      <c r="J16" s="5">
        <v>0</v>
      </c>
      <c r="K16" s="5">
        <v>36</v>
      </c>
      <c r="L16" s="5">
        <v>13772</v>
      </c>
      <c r="M16" s="5">
        <v>746905</v>
      </c>
      <c r="N16" s="5">
        <v>6222</v>
      </c>
    </row>
    <row r="17" spans="1:14">
      <c r="A17" s="5">
        <v>1382</v>
      </c>
      <c r="B17" s="5">
        <v>4</v>
      </c>
      <c r="C17" s="5" t="s">
        <v>185</v>
      </c>
      <c r="D17" s="5" t="s">
        <v>186</v>
      </c>
      <c r="E17" s="5">
        <v>334498</v>
      </c>
      <c r="F17" s="5">
        <v>332784</v>
      </c>
      <c r="G17" s="5">
        <v>561</v>
      </c>
      <c r="H17" s="5">
        <v>287</v>
      </c>
      <c r="I17" s="5">
        <v>0</v>
      </c>
      <c r="J17" s="5">
        <v>0</v>
      </c>
      <c r="K17" s="5">
        <v>0</v>
      </c>
      <c r="L17" s="5">
        <v>746</v>
      </c>
      <c r="M17" s="5">
        <v>0</v>
      </c>
      <c r="N17" s="5">
        <v>120</v>
      </c>
    </row>
    <row r="18" spans="1:14">
      <c r="A18" s="5">
        <v>1382</v>
      </c>
      <c r="B18" s="5">
        <v>3</v>
      </c>
      <c r="C18" s="5" t="s">
        <v>187</v>
      </c>
      <c r="D18" s="5" t="s">
        <v>188</v>
      </c>
      <c r="E18" s="5">
        <v>14532924</v>
      </c>
      <c r="F18" s="5">
        <v>13812528</v>
      </c>
      <c r="G18" s="5">
        <v>27948</v>
      </c>
      <c r="H18" s="5">
        <v>35494</v>
      </c>
      <c r="I18" s="5">
        <v>0</v>
      </c>
      <c r="J18" s="5">
        <v>112</v>
      </c>
      <c r="K18" s="5">
        <v>68669</v>
      </c>
      <c r="L18" s="5">
        <v>62592</v>
      </c>
      <c r="M18" s="5">
        <v>497937</v>
      </c>
      <c r="N18" s="5">
        <v>27645</v>
      </c>
    </row>
    <row r="19" spans="1:14">
      <c r="A19" s="5">
        <v>1382</v>
      </c>
      <c r="B19" s="5">
        <v>4</v>
      </c>
      <c r="C19" s="5" t="s">
        <v>189</v>
      </c>
      <c r="D19" s="5" t="s">
        <v>188</v>
      </c>
      <c r="E19" s="5">
        <v>2601675</v>
      </c>
      <c r="F19" s="5">
        <v>2580404</v>
      </c>
      <c r="G19" s="5">
        <v>4566</v>
      </c>
      <c r="H19" s="5">
        <v>8316</v>
      </c>
      <c r="I19" s="5">
        <v>0</v>
      </c>
      <c r="J19" s="5">
        <v>0</v>
      </c>
      <c r="K19" s="5">
        <v>-2675</v>
      </c>
      <c r="L19" s="5">
        <v>4348</v>
      </c>
      <c r="M19" s="5">
        <v>946</v>
      </c>
      <c r="N19" s="5">
        <v>5770</v>
      </c>
    </row>
    <row r="20" spans="1:14">
      <c r="A20" s="5">
        <v>1382</v>
      </c>
      <c r="B20" s="5">
        <v>4</v>
      </c>
      <c r="C20" s="5" t="s">
        <v>190</v>
      </c>
      <c r="D20" s="5" t="s">
        <v>191</v>
      </c>
      <c r="E20" s="5">
        <v>6331607</v>
      </c>
      <c r="F20" s="5">
        <v>5753320</v>
      </c>
      <c r="G20" s="5">
        <v>8276</v>
      </c>
      <c r="H20" s="5">
        <v>9064</v>
      </c>
      <c r="I20" s="5">
        <v>0</v>
      </c>
      <c r="J20" s="5">
        <v>112</v>
      </c>
      <c r="K20" s="5">
        <v>42299</v>
      </c>
      <c r="L20" s="5">
        <v>31524</v>
      </c>
      <c r="M20" s="5">
        <v>481375</v>
      </c>
      <c r="N20" s="5">
        <v>5635</v>
      </c>
    </row>
    <row r="21" spans="1:14">
      <c r="A21" s="5">
        <v>1382</v>
      </c>
      <c r="B21" s="5">
        <v>4</v>
      </c>
      <c r="C21" s="5" t="s">
        <v>192</v>
      </c>
      <c r="D21" s="5" t="s">
        <v>193</v>
      </c>
      <c r="E21" s="5">
        <v>513213</v>
      </c>
      <c r="F21" s="5">
        <v>504716</v>
      </c>
      <c r="G21" s="5">
        <v>255</v>
      </c>
      <c r="H21" s="5">
        <v>2479</v>
      </c>
      <c r="I21" s="5">
        <v>0</v>
      </c>
      <c r="J21" s="5">
        <v>0</v>
      </c>
      <c r="K21" s="5">
        <v>3776</v>
      </c>
      <c r="L21" s="5">
        <v>1256</v>
      </c>
      <c r="M21" s="5">
        <v>717</v>
      </c>
      <c r="N21" s="5">
        <v>15</v>
      </c>
    </row>
    <row r="22" spans="1:14">
      <c r="A22" s="5">
        <v>1382</v>
      </c>
      <c r="B22" s="5">
        <v>4</v>
      </c>
      <c r="C22" s="5" t="s">
        <v>194</v>
      </c>
      <c r="D22" s="5" t="s">
        <v>195</v>
      </c>
      <c r="E22" s="5">
        <v>793504</v>
      </c>
      <c r="F22" s="5">
        <v>781844</v>
      </c>
      <c r="G22" s="5">
        <v>9732</v>
      </c>
      <c r="H22" s="5">
        <v>569</v>
      </c>
      <c r="I22" s="5">
        <v>0</v>
      </c>
      <c r="J22" s="5">
        <v>0</v>
      </c>
      <c r="K22" s="5">
        <v>88</v>
      </c>
      <c r="L22" s="5">
        <v>1271</v>
      </c>
      <c r="M22" s="5">
        <v>0</v>
      </c>
      <c r="N22" s="5">
        <v>0</v>
      </c>
    </row>
    <row r="23" spans="1:14">
      <c r="A23" s="5">
        <v>1382</v>
      </c>
      <c r="B23" s="5">
        <v>4</v>
      </c>
      <c r="C23" s="5" t="s">
        <v>196</v>
      </c>
      <c r="D23" s="5" t="s">
        <v>197</v>
      </c>
      <c r="E23" s="5">
        <v>219448</v>
      </c>
      <c r="F23" s="5">
        <v>218140</v>
      </c>
      <c r="G23" s="5">
        <v>84</v>
      </c>
      <c r="H23" s="5">
        <v>695</v>
      </c>
      <c r="I23" s="5">
        <v>0</v>
      </c>
      <c r="J23" s="5">
        <v>0</v>
      </c>
      <c r="K23" s="5">
        <v>0</v>
      </c>
      <c r="L23" s="5">
        <v>352</v>
      </c>
      <c r="M23" s="5">
        <v>0</v>
      </c>
      <c r="N23" s="5">
        <v>175</v>
      </c>
    </row>
    <row r="24" spans="1:14">
      <c r="A24" s="5">
        <v>1382</v>
      </c>
      <c r="B24" s="5">
        <v>4</v>
      </c>
      <c r="C24" s="5" t="s">
        <v>198</v>
      </c>
      <c r="D24" s="5" t="s">
        <v>199</v>
      </c>
      <c r="E24" s="5">
        <v>4073477</v>
      </c>
      <c r="F24" s="5">
        <v>3974103</v>
      </c>
      <c r="G24" s="5">
        <v>5034</v>
      </c>
      <c r="H24" s="5">
        <v>14371</v>
      </c>
      <c r="I24" s="5">
        <v>0</v>
      </c>
      <c r="J24" s="5">
        <v>0</v>
      </c>
      <c r="K24" s="5">
        <v>25181</v>
      </c>
      <c r="L24" s="5">
        <v>23840</v>
      </c>
      <c r="M24" s="5">
        <v>14898</v>
      </c>
      <c r="N24" s="5">
        <v>16050</v>
      </c>
    </row>
    <row r="25" spans="1:14">
      <c r="A25" s="5">
        <v>1382</v>
      </c>
      <c r="B25" s="5">
        <v>3</v>
      </c>
      <c r="C25" s="5" t="s">
        <v>200</v>
      </c>
      <c r="D25" s="5" t="s">
        <v>201</v>
      </c>
      <c r="E25" s="5">
        <v>1498315</v>
      </c>
      <c r="F25" s="5">
        <v>1455847</v>
      </c>
      <c r="G25" s="5">
        <v>380</v>
      </c>
      <c r="H25" s="5">
        <v>1615</v>
      </c>
      <c r="I25" s="5">
        <v>0</v>
      </c>
      <c r="J25" s="5">
        <v>0</v>
      </c>
      <c r="K25" s="5">
        <v>14577</v>
      </c>
      <c r="L25" s="5">
        <v>2150</v>
      </c>
      <c r="M25" s="5">
        <v>21693</v>
      </c>
      <c r="N25" s="5">
        <v>2053</v>
      </c>
    </row>
    <row r="26" spans="1:14">
      <c r="A26" s="5">
        <v>1382</v>
      </c>
      <c r="B26" s="5">
        <v>4</v>
      </c>
      <c r="C26" s="5" t="s">
        <v>202</v>
      </c>
      <c r="D26" s="5" t="s">
        <v>201</v>
      </c>
      <c r="E26" s="5">
        <v>1498315</v>
      </c>
      <c r="F26" s="5">
        <v>1455847</v>
      </c>
      <c r="G26" s="5">
        <v>380</v>
      </c>
      <c r="H26" s="5">
        <v>1615</v>
      </c>
      <c r="I26" s="5">
        <v>0</v>
      </c>
      <c r="J26" s="5">
        <v>0</v>
      </c>
      <c r="K26" s="5">
        <v>14577</v>
      </c>
      <c r="L26" s="5">
        <v>2150</v>
      </c>
      <c r="M26" s="5">
        <v>21693</v>
      </c>
      <c r="N26" s="5">
        <v>2053</v>
      </c>
    </row>
    <row r="27" spans="1:14">
      <c r="A27" s="5">
        <v>1382</v>
      </c>
      <c r="B27" s="5">
        <v>2</v>
      </c>
      <c r="C27" s="5" t="s">
        <v>203</v>
      </c>
      <c r="D27" s="5" t="s">
        <v>204</v>
      </c>
      <c r="E27" s="5">
        <v>3207045</v>
      </c>
      <c r="F27" s="5">
        <v>3116400</v>
      </c>
      <c r="G27" s="5">
        <v>14630</v>
      </c>
      <c r="H27" s="5">
        <v>18354</v>
      </c>
      <c r="I27" s="5">
        <v>24</v>
      </c>
      <c r="J27" s="5">
        <v>210</v>
      </c>
      <c r="K27" s="5">
        <v>-734</v>
      </c>
      <c r="L27" s="5">
        <v>16128</v>
      </c>
      <c r="M27" s="5">
        <v>185</v>
      </c>
      <c r="N27" s="5">
        <v>41847</v>
      </c>
    </row>
    <row r="28" spans="1:14">
      <c r="A28" s="5">
        <v>1382</v>
      </c>
      <c r="B28" s="5">
        <v>3</v>
      </c>
      <c r="C28" s="5" t="s">
        <v>205</v>
      </c>
      <c r="D28" s="5" t="s">
        <v>204</v>
      </c>
      <c r="E28" s="5">
        <v>3207045</v>
      </c>
      <c r="F28" s="5">
        <v>3116400</v>
      </c>
      <c r="G28" s="5">
        <v>14630</v>
      </c>
      <c r="H28" s="5">
        <v>18354</v>
      </c>
      <c r="I28" s="5">
        <v>24</v>
      </c>
      <c r="J28" s="5">
        <v>210</v>
      </c>
      <c r="K28" s="5">
        <v>-734</v>
      </c>
      <c r="L28" s="5">
        <v>16128</v>
      </c>
      <c r="M28" s="5">
        <v>185</v>
      </c>
      <c r="N28" s="5">
        <v>41847</v>
      </c>
    </row>
    <row r="29" spans="1:14">
      <c r="A29" s="5">
        <v>1382</v>
      </c>
      <c r="B29" s="5">
        <v>4</v>
      </c>
      <c r="C29" s="5" t="s">
        <v>206</v>
      </c>
      <c r="D29" s="5" t="s">
        <v>207</v>
      </c>
      <c r="E29" s="5">
        <v>86801</v>
      </c>
      <c r="F29" s="5">
        <v>86420</v>
      </c>
      <c r="G29" s="5">
        <v>0</v>
      </c>
      <c r="H29" s="5">
        <v>85</v>
      </c>
      <c r="I29" s="5">
        <v>0</v>
      </c>
      <c r="J29" s="5">
        <v>37</v>
      </c>
      <c r="K29" s="5">
        <v>0</v>
      </c>
      <c r="L29" s="5">
        <v>260</v>
      </c>
      <c r="M29" s="5">
        <v>0</v>
      </c>
      <c r="N29" s="5">
        <v>0</v>
      </c>
    </row>
    <row r="30" spans="1:14">
      <c r="A30" s="5">
        <v>1382</v>
      </c>
      <c r="B30" s="5">
        <v>4</v>
      </c>
      <c r="C30" s="5" t="s">
        <v>208</v>
      </c>
      <c r="D30" s="5" t="s">
        <v>209</v>
      </c>
      <c r="E30" s="5">
        <v>83408</v>
      </c>
      <c r="F30" s="5">
        <v>51819</v>
      </c>
      <c r="G30" s="5">
        <v>1473</v>
      </c>
      <c r="H30" s="5">
        <v>0</v>
      </c>
      <c r="I30" s="5">
        <v>0</v>
      </c>
      <c r="J30" s="5">
        <v>0</v>
      </c>
      <c r="K30" s="5">
        <v>-15</v>
      </c>
      <c r="L30" s="5">
        <v>0</v>
      </c>
      <c r="M30" s="5">
        <v>0</v>
      </c>
      <c r="N30" s="5">
        <v>30131</v>
      </c>
    </row>
    <row r="31" spans="1:14">
      <c r="A31" s="5">
        <v>1382</v>
      </c>
      <c r="B31" s="5">
        <v>4</v>
      </c>
      <c r="C31" s="5" t="s">
        <v>210</v>
      </c>
      <c r="D31" s="5" t="s">
        <v>211</v>
      </c>
      <c r="E31" s="5">
        <v>3036836</v>
      </c>
      <c r="F31" s="5">
        <v>2978161</v>
      </c>
      <c r="G31" s="5">
        <v>13157</v>
      </c>
      <c r="H31" s="5">
        <v>18269</v>
      </c>
      <c r="I31" s="5">
        <v>24</v>
      </c>
      <c r="J31" s="5">
        <v>173</v>
      </c>
      <c r="K31" s="5">
        <v>-719</v>
      </c>
      <c r="L31" s="5">
        <v>15869</v>
      </c>
      <c r="M31" s="5">
        <v>185</v>
      </c>
      <c r="N31" s="5">
        <v>11716</v>
      </c>
    </row>
    <row r="32" spans="1:14">
      <c r="A32" s="5">
        <v>1382</v>
      </c>
      <c r="B32" s="5">
        <v>2</v>
      </c>
      <c r="C32" s="5" t="s">
        <v>212</v>
      </c>
      <c r="D32" s="5" t="s">
        <v>213</v>
      </c>
      <c r="E32" s="5">
        <v>1384745</v>
      </c>
      <c r="F32" s="5">
        <v>1375162</v>
      </c>
      <c r="G32" s="5">
        <v>0</v>
      </c>
      <c r="H32" s="5">
        <v>12061</v>
      </c>
      <c r="I32" s="5">
        <v>0</v>
      </c>
      <c r="J32" s="5">
        <v>0</v>
      </c>
      <c r="K32" s="5">
        <v>-2477</v>
      </c>
      <c r="L32" s="5">
        <v>0</v>
      </c>
      <c r="M32" s="5">
        <v>0</v>
      </c>
      <c r="N32" s="5">
        <v>0</v>
      </c>
    </row>
    <row r="33" spans="1:14">
      <c r="A33" s="5">
        <v>1382</v>
      </c>
      <c r="B33" s="5">
        <v>3</v>
      </c>
      <c r="C33" s="5" t="s">
        <v>214</v>
      </c>
      <c r="D33" s="5" t="s">
        <v>215</v>
      </c>
      <c r="E33" s="5">
        <v>1384745</v>
      </c>
      <c r="F33" s="5">
        <v>1375162</v>
      </c>
      <c r="G33" s="5">
        <v>0</v>
      </c>
      <c r="H33" s="5">
        <v>12061</v>
      </c>
      <c r="I33" s="5">
        <v>0</v>
      </c>
      <c r="J33" s="5">
        <v>0</v>
      </c>
      <c r="K33" s="5">
        <v>-2477</v>
      </c>
      <c r="L33" s="5">
        <v>0</v>
      </c>
      <c r="M33" s="5">
        <v>0</v>
      </c>
      <c r="N33" s="5">
        <v>0</v>
      </c>
    </row>
    <row r="34" spans="1:14">
      <c r="A34" s="5">
        <v>1382</v>
      </c>
      <c r="B34" s="5">
        <v>4</v>
      </c>
      <c r="C34" s="5" t="s">
        <v>216</v>
      </c>
      <c r="D34" s="5" t="s">
        <v>217</v>
      </c>
      <c r="E34" s="5">
        <v>1384745</v>
      </c>
      <c r="F34" s="5">
        <v>1375162</v>
      </c>
      <c r="G34" s="5">
        <v>0</v>
      </c>
      <c r="H34" s="5">
        <v>12061</v>
      </c>
      <c r="I34" s="5">
        <v>0</v>
      </c>
      <c r="J34" s="5">
        <v>0</v>
      </c>
      <c r="K34" s="5">
        <v>-2477</v>
      </c>
      <c r="L34" s="5">
        <v>0</v>
      </c>
      <c r="M34" s="5">
        <v>0</v>
      </c>
      <c r="N34" s="5">
        <v>0</v>
      </c>
    </row>
    <row r="35" spans="1:14">
      <c r="A35" s="5">
        <v>1382</v>
      </c>
      <c r="B35" s="5">
        <v>2</v>
      </c>
      <c r="C35" s="5" t="s">
        <v>218</v>
      </c>
      <c r="D35" s="5" t="s">
        <v>219</v>
      </c>
      <c r="E35" s="5">
        <v>23880496</v>
      </c>
      <c r="F35" s="5">
        <v>21770653</v>
      </c>
      <c r="G35" s="5">
        <v>130670</v>
      </c>
      <c r="H35" s="5">
        <v>52599</v>
      </c>
      <c r="I35" s="5">
        <v>0</v>
      </c>
      <c r="J35" s="5">
        <v>5256</v>
      </c>
      <c r="K35" s="5">
        <v>163975</v>
      </c>
      <c r="L35" s="5">
        <v>149794</v>
      </c>
      <c r="M35" s="5">
        <v>1578432</v>
      </c>
      <c r="N35" s="5">
        <v>29116</v>
      </c>
    </row>
    <row r="36" spans="1:14">
      <c r="A36" s="5">
        <v>1382</v>
      </c>
      <c r="B36" s="5">
        <v>3</v>
      </c>
      <c r="C36" s="5" t="s">
        <v>220</v>
      </c>
      <c r="D36" s="5" t="s">
        <v>221</v>
      </c>
      <c r="E36" s="5">
        <v>14636296</v>
      </c>
      <c r="F36" s="5">
        <v>12960500</v>
      </c>
      <c r="G36" s="5">
        <v>68233</v>
      </c>
      <c r="H36" s="5">
        <v>39438</v>
      </c>
      <c r="I36" s="5">
        <v>0</v>
      </c>
      <c r="J36" s="5">
        <v>3233</v>
      </c>
      <c r="K36" s="5">
        <v>113912</v>
      </c>
      <c r="L36" s="5">
        <v>117869</v>
      </c>
      <c r="M36" s="5">
        <v>1321810</v>
      </c>
      <c r="N36" s="5">
        <v>11300</v>
      </c>
    </row>
    <row r="37" spans="1:14">
      <c r="A37" s="5">
        <v>1382</v>
      </c>
      <c r="B37" s="5">
        <v>4</v>
      </c>
      <c r="C37" s="5" t="s">
        <v>222</v>
      </c>
      <c r="D37" s="5" t="s">
        <v>223</v>
      </c>
      <c r="E37" s="5">
        <v>10471709</v>
      </c>
      <c r="F37" s="5">
        <v>9503625</v>
      </c>
      <c r="G37" s="5">
        <v>55021</v>
      </c>
      <c r="H37" s="5">
        <v>29837</v>
      </c>
      <c r="I37" s="5">
        <v>0</v>
      </c>
      <c r="J37" s="5">
        <v>961</v>
      </c>
      <c r="K37" s="5">
        <v>116230</v>
      </c>
      <c r="L37" s="5">
        <v>49409</v>
      </c>
      <c r="M37" s="5">
        <v>710841</v>
      </c>
      <c r="N37" s="5">
        <v>5786</v>
      </c>
    </row>
    <row r="38" spans="1:14">
      <c r="A38" s="5">
        <v>1382</v>
      </c>
      <c r="B38" s="5">
        <v>4</v>
      </c>
      <c r="C38" s="5" t="s">
        <v>224</v>
      </c>
      <c r="D38" s="5" t="s">
        <v>225</v>
      </c>
      <c r="E38" s="5">
        <v>3035676</v>
      </c>
      <c r="F38" s="5">
        <v>2842692</v>
      </c>
      <c r="G38" s="5">
        <v>11806</v>
      </c>
      <c r="H38" s="5">
        <v>7588</v>
      </c>
      <c r="I38" s="5">
        <v>0</v>
      </c>
      <c r="J38" s="5">
        <v>1155</v>
      </c>
      <c r="K38" s="5">
        <v>-3494</v>
      </c>
      <c r="L38" s="5">
        <v>62633</v>
      </c>
      <c r="M38" s="5">
        <v>112944</v>
      </c>
      <c r="N38" s="5">
        <v>353</v>
      </c>
    </row>
    <row r="39" spans="1:14">
      <c r="A39" s="5">
        <v>1382</v>
      </c>
      <c r="B39" s="5">
        <v>4</v>
      </c>
      <c r="C39" s="5" t="s">
        <v>226</v>
      </c>
      <c r="D39" s="5" t="s">
        <v>227</v>
      </c>
      <c r="E39" s="5">
        <v>1128910</v>
      </c>
      <c r="F39" s="5">
        <v>614183</v>
      </c>
      <c r="G39" s="5">
        <v>1407</v>
      </c>
      <c r="H39" s="5">
        <v>2014</v>
      </c>
      <c r="I39" s="5">
        <v>0</v>
      </c>
      <c r="J39" s="5">
        <v>1117</v>
      </c>
      <c r="K39" s="5">
        <v>1176</v>
      </c>
      <c r="L39" s="5">
        <v>5827</v>
      </c>
      <c r="M39" s="5">
        <v>498026</v>
      </c>
      <c r="N39" s="5">
        <v>5161</v>
      </c>
    </row>
    <row r="40" spans="1:14">
      <c r="A40" s="5">
        <v>1382</v>
      </c>
      <c r="B40" s="5">
        <v>3</v>
      </c>
      <c r="C40" s="5" t="s">
        <v>228</v>
      </c>
      <c r="D40" s="5" t="s">
        <v>229</v>
      </c>
      <c r="E40" s="5">
        <v>9244201</v>
      </c>
      <c r="F40" s="5">
        <v>8810153</v>
      </c>
      <c r="G40" s="5">
        <v>62437</v>
      </c>
      <c r="H40" s="5">
        <v>13161</v>
      </c>
      <c r="I40" s="5">
        <v>0</v>
      </c>
      <c r="J40" s="5">
        <v>2024</v>
      </c>
      <c r="K40" s="5">
        <v>50062</v>
      </c>
      <c r="L40" s="5">
        <v>31925</v>
      </c>
      <c r="M40" s="5">
        <v>256622</v>
      </c>
      <c r="N40" s="5">
        <v>17816</v>
      </c>
    </row>
    <row r="41" spans="1:14">
      <c r="A41" s="5">
        <v>1382</v>
      </c>
      <c r="B41" s="5">
        <v>4</v>
      </c>
      <c r="C41" s="5" t="s">
        <v>230</v>
      </c>
      <c r="D41" s="5" t="s">
        <v>231</v>
      </c>
      <c r="E41" s="5">
        <v>90261</v>
      </c>
      <c r="F41" s="5">
        <v>82330</v>
      </c>
      <c r="G41" s="5">
        <v>255</v>
      </c>
      <c r="H41" s="5">
        <v>125</v>
      </c>
      <c r="I41" s="5">
        <v>0</v>
      </c>
      <c r="J41" s="5">
        <v>7</v>
      </c>
      <c r="K41" s="5">
        <v>5366</v>
      </c>
      <c r="L41" s="5">
        <v>252</v>
      </c>
      <c r="M41" s="5">
        <v>1926</v>
      </c>
      <c r="N41" s="5">
        <v>0</v>
      </c>
    </row>
    <row r="42" spans="1:14">
      <c r="A42" s="5">
        <v>1382</v>
      </c>
      <c r="B42" s="5">
        <v>4</v>
      </c>
      <c r="C42" s="5" t="s">
        <v>232</v>
      </c>
      <c r="D42" s="5" t="s">
        <v>233</v>
      </c>
      <c r="E42" s="5">
        <v>2254115</v>
      </c>
      <c r="F42" s="5">
        <v>2104926</v>
      </c>
      <c r="G42" s="5">
        <v>5408</v>
      </c>
      <c r="H42" s="5">
        <v>2478</v>
      </c>
      <c r="I42" s="5">
        <v>0</v>
      </c>
      <c r="J42" s="5">
        <v>1326</v>
      </c>
      <c r="K42" s="5">
        <v>10372</v>
      </c>
      <c r="L42" s="5">
        <v>7652</v>
      </c>
      <c r="M42" s="5">
        <v>117526</v>
      </c>
      <c r="N42" s="5">
        <v>4427</v>
      </c>
    </row>
    <row r="43" spans="1:14">
      <c r="A43" s="5">
        <v>1382</v>
      </c>
      <c r="B43" s="5">
        <v>4</v>
      </c>
      <c r="C43" s="5" t="s">
        <v>234</v>
      </c>
      <c r="D43" s="5" t="s">
        <v>235</v>
      </c>
      <c r="E43" s="5">
        <v>6130954</v>
      </c>
      <c r="F43" s="5">
        <v>5896391</v>
      </c>
      <c r="G43" s="5">
        <v>55379</v>
      </c>
      <c r="H43" s="5">
        <v>8575</v>
      </c>
      <c r="I43" s="5">
        <v>0</v>
      </c>
      <c r="J43" s="5">
        <v>548</v>
      </c>
      <c r="K43" s="5">
        <v>35503</v>
      </c>
      <c r="L43" s="5">
        <v>20694</v>
      </c>
      <c r="M43" s="5">
        <v>103130</v>
      </c>
      <c r="N43" s="5">
        <v>10734</v>
      </c>
    </row>
    <row r="44" spans="1:14">
      <c r="A44" s="5">
        <v>1382</v>
      </c>
      <c r="B44" s="5">
        <v>4</v>
      </c>
      <c r="C44" s="5" t="s">
        <v>236</v>
      </c>
      <c r="D44" s="5" t="s">
        <v>237</v>
      </c>
      <c r="E44" s="5">
        <v>400523</v>
      </c>
      <c r="F44" s="5">
        <v>398987</v>
      </c>
      <c r="G44" s="5">
        <v>1062</v>
      </c>
      <c r="H44" s="5">
        <v>0</v>
      </c>
      <c r="I44" s="5">
        <v>0</v>
      </c>
      <c r="J44" s="5">
        <v>13</v>
      </c>
      <c r="K44" s="5">
        <v>-569</v>
      </c>
      <c r="L44" s="5">
        <v>1030</v>
      </c>
      <c r="M44" s="5">
        <v>0</v>
      </c>
      <c r="N44" s="5">
        <v>0</v>
      </c>
    </row>
    <row r="45" spans="1:14">
      <c r="A45" s="5">
        <v>1382</v>
      </c>
      <c r="B45" s="5">
        <v>4</v>
      </c>
      <c r="C45" s="5" t="s">
        <v>238</v>
      </c>
      <c r="D45" s="5" t="s">
        <v>239</v>
      </c>
      <c r="E45" s="5">
        <v>368347</v>
      </c>
      <c r="F45" s="5">
        <v>327520</v>
      </c>
      <c r="G45" s="5">
        <v>334</v>
      </c>
      <c r="H45" s="5">
        <v>1983</v>
      </c>
      <c r="I45" s="5">
        <v>0</v>
      </c>
      <c r="J45" s="5">
        <v>129</v>
      </c>
      <c r="K45" s="5">
        <v>-610</v>
      </c>
      <c r="L45" s="5">
        <v>2297</v>
      </c>
      <c r="M45" s="5">
        <v>34040</v>
      </c>
      <c r="N45" s="5">
        <v>2655</v>
      </c>
    </row>
    <row r="46" spans="1:14">
      <c r="A46" s="5">
        <v>1382</v>
      </c>
      <c r="B46" s="5">
        <v>2</v>
      </c>
      <c r="C46" s="5" t="s">
        <v>240</v>
      </c>
      <c r="D46" s="5" t="s">
        <v>241</v>
      </c>
      <c r="E46" s="5">
        <v>1975943</v>
      </c>
      <c r="F46" s="5">
        <v>1706259</v>
      </c>
      <c r="G46" s="5">
        <v>3615</v>
      </c>
      <c r="H46" s="5">
        <v>2502</v>
      </c>
      <c r="I46" s="5">
        <v>0</v>
      </c>
      <c r="J46" s="5">
        <v>240</v>
      </c>
      <c r="K46" s="5">
        <v>36184</v>
      </c>
      <c r="L46" s="5">
        <v>3998</v>
      </c>
      <c r="M46" s="5">
        <v>214654</v>
      </c>
      <c r="N46" s="5">
        <v>8491</v>
      </c>
    </row>
    <row r="47" spans="1:14">
      <c r="A47" s="5">
        <v>1382</v>
      </c>
      <c r="B47" s="5">
        <v>3</v>
      </c>
      <c r="C47" s="5" t="s">
        <v>242</v>
      </c>
      <c r="D47" s="5" t="s">
        <v>243</v>
      </c>
      <c r="E47" s="5">
        <v>1619800</v>
      </c>
      <c r="F47" s="5">
        <v>1418745</v>
      </c>
      <c r="G47" s="5">
        <v>2997</v>
      </c>
      <c r="H47" s="5">
        <v>2482</v>
      </c>
      <c r="I47" s="5">
        <v>0</v>
      </c>
      <c r="J47" s="5">
        <v>221</v>
      </c>
      <c r="K47" s="5">
        <v>32321</v>
      </c>
      <c r="L47" s="5">
        <v>3870</v>
      </c>
      <c r="M47" s="5">
        <v>150880</v>
      </c>
      <c r="N47" s="5">
        <v>8284</v>
      </c>
    </row>
    <row r="48" spans="1:14">
      <c r="A48" s="5">
        <v>1382</v>
      </c>
      <c r="B48" s="5">
        <v>4</v>
      </c>
      <c r="C48" s="5" t="s">
        <v>244</v>
      </c>
      <c r="D48" s="5" t="s">
        <v>243</v>
      </c>
      <c r="E48" s="5">
        <v>1619800</v>
      </c>
      <c r="F48" s="5">
        <v>1418745</v>
      </c>
      <c r="G48" s="5">
        <v>2997</v>
      </c>
      <c r="H48" s="5">
        <v>2482</v>
      </c>
      <c r="I48" s="5">
        <v>0</v>
      </c>
      <c r="J48" s="5">
        <v>221</v>
      </c>
      <c r="K48" s="5">
        <v>32321</v>
      </c>
      <c r="L48" s="5">
        <v>3870</v>
      </c>
      <c r="M48" s="5">
        <v>150880</v>
      </c>
      <c r="N48" s="5">
        <v>8284</v>
      </c>
    </row>
    <row r="49" spans="1:14">
      <c r="A49" s="5">
        <v>1382</v>
      </c>
      <c r="B49" s="5">
        <v>3</v>
      </c>
      <c r="C49" s="5" t="s">
        <v>245</v>
      </c>
      <c r="D49" s="5" t="s">
        <v>246</v>
      </c>
      <c r="E49" s="5">
        <v>356143</v>
      </c>
      <c r="F49" s="5">
        <v>287514</v>
      </c>
      <c r="G49" s="5">
        <v>618</v>
      </c>
      <c r="H49" s="5">
        <v>20</v>
      </c>
      <c r="I49" s="5">
        <v>0</v>
      </c>
      <c r="J49" s="5">
        <v>19</v>
      </c>
      <c r="K49" s="5">
        <v>3862</v>
      </c>
      <c r="L49" s="5">
        <v>128</v>
      </c>
      <c r="M49" s="5">
        <v>63775</v>
      </c>
      <c r="N49" s="5">
        <v>207</v>
      </c>
    </row>
    <row r="50" spans="1:14">
      <c r="A50" s="5">
        <v>1382</v>
      </c>
      <c r="B50" s="5">
        <v>4</v>
      </c>
      <c r="C50" s="5" t="s">
        <v>247</v>
      </c>
      <c r="D50" s="5" t="s">
        <v>246</v>
      </c>
      <c r="E50" s="5">
        <v>356143</v>
      </c>
      <c r="F50" s="5">
        <v>287514</v>
      </c>
      <c r="G50" s="5">
        <v>618</v>
      </c>
      <c r="H50" s="5">
        <v>20</v>
      </c>
      <c r="I50" s="5">
        <v>0</v>
      </c>
      <c r="J50" s="5">
        <v>19</v>
      </c>
      <c r="K50" s="5">
        <v>3862</v>
      </c>
      <c r="L50" s="5">
        <v>128</v>
      </c>
      <c r="M50" s="5">
        <v>63775</v>
      </c>
      <c r="N50" s="5">
        <v>207</v>
      </c>
    </row>
    <row r="51" spans="1:14">
      <c r="A51" s="5">
        <v>1382</v>
      </c>
      <c r="B51" s="5">
        <v>2</v>
      </c>
      <c r="C51" s="5" t="s">
        <v>248</v>
      </c>
      <c r="D51" s="5" t="s">
        <v>249</v>
      </c>
      <c r="E51" s="5">
        <v>3373253</v>
      </c>
      <c r="F51" s="5">
        <v>3297166</v>
      </c>
      <c r="G51" s="5">
        <v>854</v>
      </c>
      <c r="H51" s="5">
        <v>9443</v>
      </c>
      <c r="I51" s="5">
        <v>0</v>
      </c>
      <c r="J51" s="5">
        <v>356</v>
      </c>
      <c r="K51" s="5">
        <v>13189</v>
      </c>
      <c r="L51" s="5">
        <v>8849</v>
      </c>
      <c r="M51" s="5">
        <v>39571</v>
      </c>
      <c r="N51" s="5">
        <v>3824</v>
      </c>
    </row>
    <row r="52" spans="1:14">
      <c r="A52" s="5">
        <v>1382</v>
      </c>
      <c r="B52" s="5">
        <v>3</v>
      </c>
      <c r="C52" s="5" t="s">
        <v>250</v>
      </c>
      <c r="D52" s="5" t="s">
        <v>251</v>
      </c>
      <c r="E52" s="5">
        <v>2267360</v>
      </c>
      <c r="F52" s="5">
        <v>2202333</v>
      </c>
      <c r="G52" s="5">
        <v>475</v>
      </c>
      <c r="H52" s="5">
        <v>7799</v>
      </c>
      <c r="I52" s="5">
        <v>0</v>
      </c>
      <c r="J52" s="5">
        <v>351</v>
      </c>
      <c r="K52" s="5">
        <v>9249</v>
      </c>
      <c r="L52" s="5">
        <v>7321</v>
      </c>
      <c r="M52" s="5">
        <v>36549</v>
      </c>
      <c r="N52" s="5">
        <v>3283</v>
      </c>
    </row>
    <row r="53" spans="1:14">
      <c r="A53" s="5">
        <v>1382</v>
      </c>
      <c r="B53" s="5">
        <v>4</v>
      </c>
      <c r="C53" s="5" t="s">
        <v>252</v>
      </c>
      <c r="D53" s="5" t="s">
        <v>253</v>
      </c>
      <c r="E53" s="5">
        <v>1933066</v>
      </c>
      <c r="F53" s="5">
        <v>1885182</v>
      </c>
      <c r="G53" s="5">
        <v>434</v>
      </c>
      <c r="H53" s="5">
        <v>5146</v>
      </c>
      <c r="I53" s="5">
        <v>0</v>
      </c>
      <c r="J53" s="5">
        <v>207</v>
      </c>
      <c r="K53" s="5">
        <v>14821</v>
      </c>
      <c r="L53" s="5">
        <v>5075</v>
      </c>
      <c r="M53" s="5">
        <v>20729</v>
      </c>
      <c r="N53" s="5">
        <v>1473</v>
      </c>
    </row>
    <row r="54" spans="1:14">
      <c r="A54" s="5">
        <v>1382</v>
      </c>
      <c r="B54" s="5">
        <v>4</v>
      </c>
      <c r="C54" s="5" t="s">
        <v>254</v>
      </c>
      <c r="D54" s="5" t="s">
        <v>255</v>
      </c>
      <c r="E54" s="5">
        <v>334294</v>
      </c>
      <c r="F54" s="5">
        <v>317151</v>
      </c>
      <c r="G54" s="5">
        <v>41</v>
      </c>
      <c r="H54" s="5">
        <v>2653</v>
      </c>
      <c r="I54" s="5">
        <v>0</v>
      </c>
      <c r="J54" s="5">
        <v>143</v>
      </c>
      <c r="K54" s="5">
        <v>-5571</v>
      </c>
      <c r="L54" s="5">
        <v>2247</v>
      </c>
      <c r="M54" s="5">
        <v>15820</v>
      </c>
      <c r="N54" s="5">
        <v>1811</v>
      </c>
    </row>
    <row r="55" spans="1:14">
      <c r="A55" s="5">
        <v>1382</v>
      </c>
      <c r="B55" s="5">
        <v>3</v>
      </c>
      <c r="C55" s="5" t="s">
        <v>256</v>
      </c>
      <c r="D55" s="5" t="s">
        <v>257</v>
      </c>
      <c r="E55" s="5">
        <v>1105892</v>
      </c>
      <c r="F55" s="5">
        <v>1094834</v>
      </c>
      <c r="G55" s="5">
        <v>380</v>
      </c>
      <c r="H55" s="5">
        <v>1643</v>
      </c>
      <c r="I55" s="5">
        <v>0</v>
      </c>
      <c r="J55" s="5">
        <v>5</v>
      </c>
      <c r="K55" s="5">
        <v>3939</v>
      </c>
      <c r="L55" s="5">
        <v>1528</v>
      </c>
      <c r="M55" s="5">
        <v>3023</v>
      </c>
      <c r="N55" s="5">
        <v>541</v>
      </c>
    </row>
    <row r="56" spans="1:14">
      <c r="A56" s="5">
        <v>1382</v>
      </c>
      <c r="B56" s="5">
        <v>4</v>
      </c>
      <c r="C56" s="5" t="s">
        <v>258</v>
      </c>
      <c r="D56" s="5" t="s">
        <v>257</v>
      </c>
      <c r="E56" s="5">
        <v>1105892</v>
      </c>
      <c r="F56" s="5">
        <v>1094834</v>
      </c>
      <c r="G56" s="5">
        <v>380</v>
      </c>
      <c r="H56" s="5">
        <v>1643</v>
      </c>
      <c r="I56" s="5">
        <v>0</v>
      </c>
      <c r="J56" s="5">
        <v>5</v>
      </c>
      <c r="K56" s="5">
        <v>3939</v>
      </c>
      <c r="L56" s="5">
        <v>1528</v>
      </c>
      <c r="M56" s="5">
        <v>3023</v>
      </c>
      <c r="N56" s="5">
        <v>541</v>
      </c>
    </row>
    <row r="57" spans="1:14">
      <c r="A57" s="5">
        <v>1382</v>
      </c>
      <c r="B57" s="5">
        <v>2</v>
      </c>
      <c r="C57" s="5" t="s">
        <v>259</v>
      </c>
      <c r="D57" s="5" t="s">
        <v>260</v>
      </c>
      <c r="E57" s="5">
        <v>3478410</v>
      </c>
      <c r="F57" s="5">
        <v>3357496</v>
      </c>
      <c r="G57" s="5">
        <v>11638</v>
      </c>
      <c r="H57" s="5">
        <v>21463</v>
      </c>
      <c r="I57" s="5">
        <v>0</v>
      </c>
      <c r="J57" s="5">
        <v>217</v>
      </c>
      <c r="K57" s="5">
        <v>42111</v>
      </c>
      <c r="L57" s="5">
        <v>14697</v>
      </c>
      <c r="M57" s="5">
        <v>30365</v>
      </c>
      <c r="N57" s="5">
        <v>424</v>
      </c>
    </row>
    <row r="58" spans="1:14">
      <c r="A58" s="5">
        <v>1382</v>
      </c>
      <c r="B58" s="5">
        <v>3</v>
      </c>
      <c r="C58" s="5" t="s">
        <v>261</v>
      </c>
      <c r="D58" s="5" t="s">
        <v>262</v>
      </c>
      <c r="E58" s="5">
        <v>306996</v>
      </c>
      <c r="F58" s="5">
        <v>283195</v>
      </c>
      <c r="G58" s="5">
        <v>2941</v>
      </c>
      <c r="H58" s="5">
        <v>2914</v>
      </c>
      <c r="I58" s="5">
        <v>0</v>
      </c>
      <c r="J58" s="5">
        <v>17</v>
      </c>
      <c r="K58" s="5">
        <v>92</v>
      </c>
      <c r="L58" s="5">
        <v>827</v>
      </c>
      <c r="M58" s="5">
        <v>17010</v>
      </c>
      <c r="N58" s="5">
        <v>0</v>
      </c>
    </row>
    <row r="59" spans="1:14">
      <c r="A59" s="5">
        <v>1382</v>
      </c>
      <c r="B59" s="5">
        <v>4</v>
      </c>
      <c r="C59" s="5" t="s">
        <v>263</v>
      </c>
      <c r="D59" s="5" t="s">
        <v>262</v>
      </c>
      <c r="E59" s="5">
        <v>306996</v>
      </c>
      <c r="F59" s="5">
        <v>283195</v>
      </c>
      <c r="G59" s="5">
        <v>2941</v>
      </c>
      <c r="H59" s="5">
        <v>2914</v>
      </c>
      <c r="I59" s="5">
        <v>0</v>
      </c>
      <c r="J59" s="5">
        <v>17</v>
      </c>
      <c r="K59" s="5">
        <v>92</v>
      </c>
      <c r="L59" s="5">
        <v>827</v>
      </c>
      <c r="M59" s="5">
        <v>17010</v>
      </c>
      <c r="N59" s="5">
        <v>0</v>
      </c>
    </row>
    <row r="60" spans="1:14">
      <c r="A60" s="5">
        <v>1382</v>
      </c>
      <c r="B60" s="5">
        <v>3</v>
      </c>
      <c r="C60" s="5" t="s">
        <v>264</v>
      </c>
      <c r="D60" s="5" t="s">
        <v>265</v>
      </c>
      <c r="E60" s="5">
        <v>3171414</v>
      </c>
      <c r="F60" s="5">
        <v>3074301</v>
      </c>
      <c r="G60" s="5">
        <v>8697</v>
      </c>
      <c r="H60" s="5">
        <v>18549</v>
      </c>
      <c r="I60" s="5">
        <v>0</v>
      </c>
      <c r="J60" s="5">
        <v>200</v>
      </c>
      <c r="K60" s="5">
        <v>42019</v>
      </c>
      <c r="L60" s="5">
        <v>13870</v>
      </c>
      <c r="M60" s="5">
        <v>13354</v>
      </c>
      <c r="N60" s="5">
        <v>424</v>
      </c>
    </row>
    <row r="61" spans="1:14">
      <c r="A61" s="5">
        <v>1382</v>
      </c>
      <c r="B61" s="5">
        <v>4</v>
      </c>
      <c r="C61" s="5" t="s">
        <v>266</v>
      </c>
      <c r="D61" s="5" t="s">
        <v>267</v>
      </c>
      <c r="E61" s="5">
        <v>2156743</v>
      </c>
      <c r="F61" s="5">
        <v>2113827</v>
      </c>
      <c r="G61" s="5">
        <v>5479</v>
      </c>
      <c r="H61" s="5">
        <v>15856</v>
      </c>
      <c r="I61" s="5">
        <v>0</v>
      </c>
      <c r="J61" s="5">
        <v>4</v>
      </c>
      <c r="K61" s="5">
        <v>3810</v>
      </c>
      <c r="L61" s="5">
        <v>10402</v>
      </c>
      <c r="M61" s="5">
        <v>6974</v>
      </c>
      <c r="N61" s="5">
        <v>390</v>
      </c>
    </row>
    <row r="62" spans="1:14">
      <c r="A62" s="5">
        <v>1382</v>
      </c>
      <c r="B62" s="5">
        <v>4</v>
      </c>
      <c r="C62" s="5" t="s">
        <v>268</v>
      </c>
      <c r="D62" s="5" t="s">
        <v>269</v>
      </c>
      <c r="E62" s="5">
        <v>389134</v>
      </c>
      <c r="F62" s="5">
        <v>381769</v>
      </c>
      <c r="G62" s="5">
        <v>822</v>
      </c>
      <c r="H62" s="5">
        <v>914</v>
      </c>
      <c r="I62" s="5">
        <v>0</v>
      </c>
      <c r="J62" s="5">
        <v>195</v>
      </c>
      <c r="K62" s="5">
        <v>44</v>
      </c>
      <c r="L62" s="5">
        <v>1597</v>
      </c>
      <c r="M62" s="5">
        <v>3795</v>
      </c>
      <c r="N62" s="5">
        <v>0</v>
      </c>
    </row>
    <row r="63" spans="1:14">
      <c r="A63" s="5">
        <v>1382</v>
      </c>
      <c r="B63" s="5">
        <v>4</v>
      </c>
      <c r="C63" s="5" t="s">
        <v>270</v>
      </c>
      <c r="D63" s="5" t="s">
        <v>271</v>
      </c>
      <c r="E63" s="5">
        <v>456523</v>
      </c>
      <c r="F63" s="5">
        <v>412387</v>
      </c>
      <c r="G63" s="5">
        <v>2329</v>
      </c>
      <c r="H63" s="5">
        <v>1778</v>
      </c>
      <c r="I63" s="5">
        <v>0</v>
      </c>
      <c r="J63" s="5">
        <v>0</v>
      </c>
      <c r="K63" s="5">
        <v>38166</v>
      </c>
      <c r="L63" s="5">
        <v>1414</v>
      </c>
      <c r="M63" s="5">
        <v>415</v>
      </c>
      <c r="N63" s="5">
        <v>34</v>
      </c>
    </row>
    <row r="64" spans="1:14">
      <c r="A64" s="5">
        <v>1382</v>
      </c>
      <c r="B64" s="5">
        <v>4</v>
      </c>
      <c r="C64" s="5" t="s">
        <v>272</v>
      </c>
      <c r="D64" s="5" t="s">
        <v>273</v>
      </c>
      <c r="E64" s="5">
        <v>169015</v>
      </c>
      <c r="F64" s="5">
        <v>166318</v>
      </c>
      <c r="G64" s="5">
        <v>67</v>
      </c>
      <c r="H64" s="5">
        <v>0</v>
      </c>
      <c r="I64" s="5">
        <v>0</v>
      </c>
      <c r="J64" s="5">
        <v>2</v>
      </c>
      <c r="K64" s="5">
        <v>0</v>
      </c>
      <c r="L64" s="5">
        <v>457</v>
      </c>
      <c r="M64" s="5">
        <v>2171</v>
      </c>
      <c r="N64" s="5">
        <v>0</v>
      </c>
    </row>
    <row r="65" spans="1:14">
      <c r="A65" s="5">
        <v>1382</v>
      </c>
      <c r="B65" s="5">
        <v>2</v>
      </c>
      <c r="C65" s="5" t="s">
        <v>274</v>
      </c>
      <c r="D65" s="5" t="s">
        <v>275</v>
      </c>
      <c r="E65" s="5">
        <v>5816814</v>
      </c>
      <c r="F65" s="5">
        <v>5528163</v>
      </c>
      <c r="G65" s="5">
        <v>16266</v>
      </c>
      <c r="H65" s="5">
        <v>10378</v>
      </c>
      <c r="I65" s="5">
        <v>0</v>
      </c>
      <c r="J65" s="5">
        <v>526</v>
      </c>
      <c r="K65" s="5">
        <v>37824</v>
      </c>
      <c r="L65" s="5">
        <v>59024</v>
      </c>
      <c r="M65" s="5">
        <v>157717</v>
      </c>
      <c r="N65" s="5">
        <v>6917</v>
      </c>
    </row>
    <row r="66" spans="1:14">
      <c r="A66" s="5">
        <v>1382</v>
      </c>
      <c r="B66" s="5">
        <v>3</v>
      </c>
      <c r="C66" s="5" t="s">
        <v>276</v>
      </c>
      <c r="D66" s="5" t="s">
        <v>275</v>
      </c>
      <c r="E66" s="5">
        <v>5816814</v>
      </c>
      <c r="F66" s="5">
        <v>5528163</v>
      </c>
      <c r="G66" s="5">
        <v>16266</v>
      </c>
      <c r="H66" s="5">
        <v>10378</v>
      </c>
      <c r="I66" s="5">
        <v>0</v>
      </c>
      <c r="J66" s="5">
        <v>526</v>
      </c>
      <c r="K66" s="5">
        <v>37824</v>
      </c>
      <c r="L66" s="5">
        <v>59024</v>
      </c>
      <c r="M66" s="5">
        <v>157717</v>
      </c>
      <c r="N66" s="5">
        <v>6917</v>
      </c>
    </row>
    <row r="67" spans="1:14">
      <c r="A67" s="5">
        <v>1382</v>
      </c>
      <c r="B67" s="5">
        <v>4</v>
      </c>
      <c r="C67" s="5" t="s">
        <v>277</v>
      </c>
      <c r="D67" s="5" t="s">
        <v>278</v>
      </c>
      <c r="E67" s="5">
        <v>2734489</v>
      </c>
      <c r="F67" s="5">
        <v>2597472</v>
      </c>
      <c r="G67" s="5">
        <v>4966</v>
      </c>
      <c r="H67" s="5">
        <v>3018</v>
      </c>
      <c r="I67" s="5">
        <v>0</v>
      </c>
      <c r="J67" s="5">
        <v>250</v>
      </c>
      <c r="K67" s="5">
        <v>19725</v>
      </c>
      <c r="L67" s="5">
        <v>47218</v>
      </c>
      <c r="M67" s="5">
        <v>57405</v>
      </c>
      <c r="N67" s="5">
        <v>4436</v>
      </c>
    </row>
    <row r="68" spans="1:14">
      <c r="A68" s="5">
        <v>1382</v>
      </c>
      <c r="B68" s="5">
        <v>4</v>
      </c>
      <c r="C68" s="5" t="s">
        <v>279</v>
      </c>
      <c r="D68" s="5" t="s">
        <v>280</v>
      </c>
      <c r="E68" s="5">
        <v>1644982</v>
      </c>
      <c r="F68" s="5">
        <v>1527678</v>
      </c>
      <c r="G68" s="5">
        <v>8192</v>
      </c>
      <c r="H68" s="5">
        <v>3458</v>
      </c>
      <c r="I68" s="5">
        <v>0</v>
      </c>
      <c r="J68" s="5">
        <v>25</v>
      </c>
      <c r="K68" s="5">
        <v>981</v>
      </c>
      <c r="L68" s="5">
        <v>9263</v>
      </c>
      <c r="M68" s="5">
        <v>95154</v>
      </c>
      <c r="N68" s="5">
        <v>231</v>
      </c>
    </row>
    <row r="69" spans="1:14">
      <c r="A69" s="5">
        <v>1382</v>
      </c>
      <c r="B69" s="5">
        <v>4</v>
      </c>
      <c r="C69" s="5" t="s">
        <v>281</v>
      </c>
      <c r="D69" s="5" t="s">
        <v>282</v>
      </c>
      <c r="E69" s="5">
        <v>1437342</v>
      </c>
      <c r="F69" s="5">
        <v>1403013</v>
      </c>
      <c r="G69" s="5">
        <v>3108</v>
      </c>
      <c r="H69" s="5">
        <v>3902</v>
      </c>
      <c r="I69" s="5">
        <v>0</v>
      </c>
      <c r="J69" s="5">
        <v>251</v>
      </c>
      <c r="K69" s="5">
        <v>17118</v>
      </c>
      <c r="L69" s="5">
        <v>2543</v>
      </c>
      <c r="M69" s="5">
        <v>5157</v>
      </c>
      <c r="N69" s="5">
        <v>2250</v>
      </c>
    </row>
    <row r="70" spans="1:14">
      <c r="A70" s="5">
        <v>1382</v>
      </c>
      <c r="B70" s="5">
        <v>2</v>
      </c>
      <c r="C70" s="5" t="s">
        <v>283</v>
      </c>
      <c r="D70" s="5" t="s">
        <v>284</v>
      </c>
      <c r="E70" s="5">
        <v>3110442</v>
      </c>
      <c r="F70" s="5">
        <v>2438086</v>
      </c>
      <c r="G70" s="5">
        <v>5208</v>
      </c>
      <c r="H70" s="5">
        <v>12489</v>
      </c>
      <c r="I70" s="5">
        <v>0</v>
      </c>
      <c r="J70" s="5">
        <v>871</v>
      </c>
      <c r="K70" s="5">
        <v>3158</v>
      </c>
      <c r="L70" s="5">
        <v>3247</v>
      </c>
      <c r="M70" s="5">
        <v>640533</v>
      </c>
      <c r="N70" s="5">
        <v>6850</v>
      </c>
    </row>
    <row r="71" spans="1:14">
      <c r="A71" s="5">
        <v>1382</v>
      </c>
      <c r="B71" s="5">
        <v>7</v>
      </c>
      <c r="C71" s="5" t="s">
        <v>285</v>
      </c>
      <c r="D71" s="5" t="s">
        <v>286</v>
      </c>
      <c r="E71" s="5">
        <v>3110442</v>
      </c>
      <c r="F71" s="5">
        <v>2438086</v>
      </c>
      <c r="G71" s="5">
        <v>5208</v>
      </c>
      <c r="H71" s="5">
        <v>12489</v>
      </c>
      <c r="I71" s="5">
        <v>0</v>
      </c>
      <c r="J71" s="5">
        <v>871</v>
      </c>
      <c r="K71" s="5">
        <v>3158</v>
      </c>
      <c r="L71" s="5">
        <v>3247</v>
      </c>
      <c r="M71" s="5">
        <v>640533</v>
      </c>
      <c r="N71" s="5">
        <v>6850</v>
      </c>
    </row>
    <row r="72" spans="1:14">
      <c r="A72" s="5">
        <v>1382</v>
      </c>
      <c r="B72" s="5">
        <v>4</v>
      </c>
      <c r="C72" s="5" t="s">
        <v>287</v>
      </c>
      <c r="D72" s="5" t="s">
        <v>288</v>
      </c>
      <c r="E72" s="5">
        <v>2461187</v>
      </c>
      <c r="F72" s="5">
        <v>1862517</v>
      </c>
      <c r="G72" s="5">
        <v>3601</v>
      </c>
      <c r="H72" s="5">
        <v>11132</v>
      </c>
      <c r="I72" s="5">
        <v>0</v>
      </c>
      <c r="J72" s="5">
        <v>420</v>
      </c>
      <c r="K72" s="5">
        <v>3156</v>
      </c>
      <c r="L72" s="5">
        <v>3048</v>
      </c>
      <c r="M72" s="5">
        <v>574492</v>
      </c>
      <c r="N72" s="5">
        <v>2821</v>
      </c>
    </row>
    <row r="73" spans="1:14">
      <c r="A73" s="5">
        <v>1382</v>
      </c>
      <c r="B73" s="5">
        <v>9</v>
      </c>
      <c r="C73" s="5" t="s">
        <v>289</v>
      </c>
      <c r="D73" s="5" t="s">
        <v>290</v>
      </c>
      <c r="E73" s="5">
        <v>649255</v>
      </c>
      <c r="F73" s="5">
        <v>575569</v>
      </c>
      <c r="G73" s="5">
        <v>1607</v>
      </c>
      <c r="H73" s="5">
        <v>1357</v>
      </c>
      <c r="I73" s="5">
        <v>0</v>
      </c>
      <c r="J73" s="5">
        <v>451</v>
      </c>
      <c r="K73" s="5">
        <v>2</v>
      </c>
      <c r="L73" s="5">
        <v>198</v>
      </c>
      <c r="M73" s="5">
        <v>66042</v>
      </c>
      <c r="N73" s="5">
        <v>4029</v>
      </c>
    </row>
    <row r="74" spans="1:14">
      <c r="A74" s="5">
        <v>1382</v>
      </c>
      <c r="B74" s="5">
        <v>2</v>
      </c>
      <c r="C74" s="5" t="s">
        <v>291</v>
      </c>
      <c r="D74" s="5" t="s">
        <v>292</v>
      </c>
      <c r="E74" s="5">
        <v>35602019</v>
      </c>
      <c r="F74" s="5">
        <v>34493140</v>
      </c>
      <c r="G74" s="5">
        <v>7514</v>
      </c>
      <c r="H74" s="5">
        <v>18842</v>
      </c>
      <c r="I74" s="5">
        <v>1376</v>
      </c>
      <c r="J74" s="5">
        <v>1940</v>
      </c>
      <c r="K74" s="5">
        <v>473948</v>
      </c>
      <c r="L74" s="5">
        <v>152316</v>
      </c>
      <c r="M74" s="5">
        <v>449869</v>
      </c>
      <c r="N74" s="5">
        <v>3075</v>
      </c>
    </row>
    <row r="75" spans="1:14">
      <c r="A75" s="5">
        <v>1382</v>
      </c>
      <c r="B75" s="5">
        <v>3</v>
      </c>
      <c r="C75" s="5" t="s">
        <v>293</v>
      </c>
      <c r="D75" s="5" t="s">
        <v>294</v>
      </c>
      <c r="E75" s="5">
        <v>129412</v>
      </c>
      <c r="F75" s="5">
        <v>124323</v>
      </c>
      <c r="G75" s="5">
        <v>2544</v>
      </c>
      <c r="H75" s="5">
        <v>413</v>
      </c>
      <c r="I75" s="5">
        <v>0</v>
      </c>
      <c r="J75" s="5">
        <v>20</v>
      </c>
      <c r="K75" s="5">
        <v>0</v>
      </c>
      <c r="L75" s="5">
        <v>634</v>
      </c>
      <c r="M75" s="5">
        <v>1478</v>
      </c>
      <c r="N75" s="5">
        <v>0</v>
      </c>
    </row>
    <row r="76" spans="1:14">
      <c r="A76" s="5">
        <v>1382</v>
      </c>
      <c r="B76" s="5">
        <v>4</v>
      </c>
      <c r="C76" s="5" t="s">
        <v>295</v>
      </c>
      <c r="D76" s="5" t="s">
        <v>296</v>
      </c>
      <c r="E76" s="5">
        <v>129412</v>
      </c>
      <c r="F76" s="5">
        <v>124323</v>
      </c>
      <c r="G76" s="5">
        <v>2544</v>
      </c>
      <c r="H76" s="5">
        <v>413</v>
      </c>
      <c r="I76" s="5">
        <v>0</v>
      </c>
      <c r="J76" s="5">
        <v>20</v>
      </c>
      <c r="K76" s="5">
        <v>0</v>
      </c>
      <c r="L76" s="5">
        <v>634</v>
      </c>
      <c r="M76" s="5">
        <v>1478</v>
      </c>
      <c r="N76" s="5">
        <v>0</v>
      </c>
    </row>
    <row r="77" spans="1:14">
      <c r="A77" s="5">
        <v>1382</v>
      </c>
      <c r="B77" s="5">
        <v>3</v>
      </c>
      <c r="C77" s="5" t="s">
        <v>297</v>
      </c>
      <c r="D77" s="5" t="s">
        <v>298</v>
      </c>
      <c r="E77" s="5">
        <v>35472607</v>
      </c>
      <c r="F77" s="5">
        <v>34368817</v>
      </c>
      <c r="G77" s="5">
        <v>4970</v>
      </c>
      <c r="H77" s="5">
        <v>18430</v>
      </c>
      <c r="I77" s="5">
        <v>1376</v>
      </c>
      <c r="J77" s="5">
        <v>1920</v>
      </c>
      <c r="K77" s="5">
        <v>473948</v>
      </c>
      <c r="L77" s="5">
        <v>151681</v>
      </c>
      <c r="M77" s="5">
        <v>448391</v>
      </c>
      <c r="N77" s="5">
        <v>3075</v>
      </c>
    </row>
    <row r="78" spans="1:14">
      <c r="A78" s="5">
        <v>1382</v>
      </c>
      <c r="B78" s="5">
        <v>4</v>
      </c>
      <c r="C78" s="5" t="s">
        <v>299</v>
      </c>
      <c r="D78" s="5" t="s">
        <v>298</v>
      </c>
      <c r="E78" s="5">
        <v>35472607</v>
      </c>
      <c r="F78" s="5">
        <v>34368817</v>
      </c>
      <c r="G78" s="5">
        <v>4970</v>
      </c>
      <c r="H78" s="5">
        <v>18430</v>
      </c>
      <c r="I78" s="5">
        <v>1376</v>
      </c>
      <c r="J78" s="5">
        <v>1920</v>
      </c>
      <c r="K78" s="5">
        <v>473948</v>
      </c>
      <c r="L78" s="5">
        <v>151681</v>
      </c>
      <c r="M78" s="5">
        <v>448391</v>
      </c>
      <c r="N78" s="5">
        <v>3075</v>
      </c>
    </row>
    <row r="79" spans="1:14">
      <c r="A79" s="5">
        <v>1382</v>
      </c>
      <c r="B79" s="5">
        <v>2</v>
      </c>
      <c r="C79" s="5" t="s">
        <v>300</v>
      </c>
      <c r="D79" s="5" t="s">
        <v>301</v>
      </c>
      <c r="E79" s="5">
        <v>40873131</v>
      </c>
      <c r="F79" s="5">
        <v>39451699</v>
      </c>
      <c r="G79" s="5">
        <v>32796</v>
      </c>
      <c r="H79" s="5">
        <v>139830</v>
      </c>
      <c r="I79" s="5">
        <v>430161</v>
      </c>
      <c r="J79" s="5">
        <v>6904</v>
      </c>
      <c r="K79" s="5">
        <v>-7881</v>
      </c>
      <c r="L79" s="5">
        <v>226137</v>
      </c>
      <c r="M79" s="5">
        <v>531321</v>
      </c>
      <c r="N79" s="5">
        <v>62164</v>
      </c>
    </row>
    <row r="80" spans="1:14">
      <c r="A80" s="5">
        <v>1382</v>
      </c>
      <c r="B80" s="5">
        <v>3</v>
      </c>
      <c r="C80" s="5" t="s">
        <v>302</v>
      </c>
      <c r="D80" s="5" t="s">
        <v>303</v>
      </c>
      <c r="E80" s="5">
        <v>27387135</v>
      </c>
      <c r="F80" s="5">
        <v>26649075</v>
      </c>
      <c r="G80" s="5">
        <v>19319</v>
      </c>
      <c r="H80" s="5">
        <v>111788</v>
      </c>
      <c r="I80" s="5">
        <v>2693</v>
      </c>
      <c r="J80" s="5">
        <v>3686</v>
      </c>
      <c r="K80" s="5">
        <v>-53970</v>
      </c>
      <c r="L80" s="5">
        <v>177824</v>
      </c>
      <c r="M80" s="5">
        <v>441500</v>
      </c>
      <c r="N80" s="5">
        <v>35220</v>
      </c>
    </row>
    <row r="81" spans="1:14">
      <c r="A81" s="5">
        <v>1382</v>
      </c>
      <c r="B81" s="5">
        <v>4</v>
      </c>
      <c r="C81" s="5" t="s">
        <v>304</v>
      </c>
      <c r="D81" s="5" t="s">
        <v>305</v>
      </c>
      <c r="E81" s="5">
        <v>7082249</v>
      </c>
      <c r="F81" s="5">
        <v>6718092</v>
      </c>
      <c r="G81" s="5">
        <v>2422</v>
      </c>
      <c r="H81" s="5">
        <v>28987</v>
      </c>
      <c r="I81" s="5">
        <v>0</v>
      </c>
      <c r="J81" s="5">
        <v>1268</v>
      </c>
      <c r="K81" s="5">
        <v>-10669</v>
      </c>
      <c r="L81" s="5">
        <v>65292</v>
      </c>
      <c r="M81" s="5">
        <v>270315</v>
      </c>
      <c r="N81" s="5">
        <v>6541</v>
      </c>
    </row>
    <row r="82" spans="1:14">
      <c r="A82" s="5">
        <v>1382</v>
      </c>
      <c r="B82" s="5">
        <v>4</v>
      </c>
      <c r="C82" s="5" t="s">
        <v>306</v>
      </c>
      <c r="D82" s="5" t="s">
        <v>307</v>
      </c>
      <c r="E82" s="5">
        <v>3195872</v>
      </c>
      <c r="F82" s="5">
        <v>3000505</v>
      </c>
      <c r="G82" s="5">
        <v>356</v>
      </c>
      <c r="H82" s="5">
        <v>8755</v>
      </c>
      <c r="I82" s="5">
        <v>0</v>
      </c>
      <c r="J82" s="5">
        <v>1465</v>
      </c>
      <c r="K82" s="5">
        <v>-30173</v>
      </c>
      <c r="L82" s="5">
        <v>26715</v>
      </c>
      <c r="M82" s="5">
        <v>162487</v>
      </c>
      <c r="N82" s="5">
        <v>25760</v>
      </c>
    </row>
    <row r="83" spans="1:14">
      <c r="A83" s="5">
        <v>1382</v>
      </c>
      <c r="B83" s="5">
        <v>4</v>
      </c>
      <c r="C83" s="5" t="s">
        <v>308</v>
      </c>
      <c r="D83" s="5" t="s">
        <v>309</v>
      </c>
      <c r="E83" s="5">
        <v>17109015</v>
      </c>
      <c r="F83" s="5">
        <v>16930477</v>
      </c>
      <c r="G83" s="5">
        <v>16541</v>
      </c>
      <c r="H83" s="5">
        <v>74045</v>
      </c>
      <c r="I83" s="5">
        <v>2693</v>
      </c>
      <c r="J83" s="5">
        <v>953</v>
      </c>
      <c r="K83" s="5">
        <v>-13127</v>
      </c>
      <c r="L83" s="5">
        <v>85817</v>
      </c>
      <c r="M83" s="5">
        <v>8698</v>
      </c>
      <c r="N83" s="5">
        <v>2919</v>
      </c>
    </row>
    <row r="84" spans="1:14">
      <c r="A84" s="5">
        <v>1382</v>
      </c>
      <c r="B84" s="5">
        <v>3</v>
      </c>
      <c r="C84" s="5" t="s">
        <v>310</v>
      </c>
      <c r="D84" s="5" t="s">
        <v>311</v>
      </c>
      <c r="E84" s="5">
        <v>10965685</v>
      </c>
      <c r="F84" s="5">
        <v>10344348</v>
      </c>
      <c r="G84" s="5">
        <v>4529</v>
      </c>
      <c r="H84" s="5">
        <v>25945</v>
      </c>
      <c r="I84" s="5">
        <v>427468</v>
      </c>
      <c r="J84" s="5">
        <v>3113</v>
      </c>
      <c r="K84" s="5">
        <v>19255</v>
      </c>
      <c r="L84" s="5">
        <v>38969</v>
      </c>
      <c r="M84" s="5">
        <v>76948</v>
      </c>
      <c r="N84" s="5">
        <v>25110</v>
      </c>
    </row>
    <row r="85" spans="1:14">
      <c r="A85" s="5">
        <v>1382</v>
      </c>
      <c r="B85" s="5">
        <v>4</v>
      </c>
      <c r="C85" s="5" t="s">
        <v>312</v>
      </c>
      <c r="D85" s="5" t="s">
        <v>313</v>
      </c>
      <c r="E85" s="5">
        <v>489576</v>
      </c>
      <c r="F85" s="5">
        <v>463456</v>
      </c>
      <c r="G85" s="5">
        <v>544</v>
      </c>
      <c r="H85" s="5">
        <v>1819</v>
      </c>
      <c r="I85" s="5">
        <v>0</v>
      </c>
      <c r="J85" s="5">
        <v>8</v>
      </c>
      <c r="K85" s="5">
        <v>1819</v>
      </c>
      <c r="L85" s="5">
        <v>353</v>
      </c>
      <c r="M85" s="5">
        <v>21445</v>
      </c>
      <c r="N85" s="5">
        <v>131</v>
      </c>
    </row>
    <row r="86" spans="1:14">
      <c r="A86" s="5">
        <v>1382</v>
      </c>
      <c r="B86" s="5">
        <v>4</v>
      </c>
      <c r="C86" s="5" t="s">
        <v>314</v>
      </c>
      <c r="D86" s="5" t="s">
        <v>315</v>
      </c>
      <c r="E86" s="5">
        <v>3416387</v>
      </c>
      <c r="F86" s="5">
        <v>3349644</v>
      </c>
      <c r="G86" s="5">
        <v>775</v>
      </c>
      <c r="H86" s="5">
        <v>7329</v>
      </c>
      <c r="I86" s="5">
        <v>0</v>
      </c>
      <c r="J86" s="5">
        <v>1544</v>
      </c>
      <c r="K86" s="5">
        <v>4670</v>
      </c>
      <c r="L86" s="5">
        <v>14317</v>
      </c>
      <c r="M86" s="5">
        <v>37681</v>
      </c>
      <c r="N86" s="5">
        <v>428</v>
      </c>
    </row>
    <row r="87" spans="1:14">
      <c r="A87" s="5">
        <v>1382</v>
      </c>
      <c r="B87" s="5">
        <v>4</v>
      </c>
      <c r="C87" s="5" t="s">
        <v>316</v>
      </c>
      <c r="D87" s="5" t="s">
        <v>317</v>
      </c>
      <c r="E87" s="5">
        <v>4943758</v>
      </c>
      <c r="F87" s="5">
        <v>4860628</v>
      </c>
      <c r="G87" s="5">
        <v>1223</v>
      </c>
      <c r="H87" s="5">
        <v>13626</v>
      </c>
      <c r="I87" s="5">
        <v>0</v>
      </c>
      <c r="J87" s="5">
        <v>1324</v>
      </c>
      <c r="K87" s="5">
        <v>7294</v>
      </c>
      <c r="L87" s="5">
        <v>18782</v>
      </c>
      <c r="M87" s="5">
        <v>16362</v>
      </c>
      <c r="N87" s="5">
        <v>24517</v>
      </c>
    </row>
    <row r="88" spans="1:14">
      <c r="A88" s="5">
        <v>1382</v>
      </c>
      <c r="B88" s="5">
        <v>4</v>
      </c>
      <c r="C88" s="5" t="s">
        <v>318</v>
      </c>
      <c r="D88" s="5" t="s">
        <v>319</v>
      </c>
      <c r="E88" s="5">
        <v>2115964</v>
      </c>
      <c r="F88" s="5">
        <v>1670619</v>
      </c>
      <c r="G88" s="5">
        <v>1987</v>
      </c>
      <c r="H88" s="5">
        <v>3171</v>
      </c>
      <c r="I88" s="5">
        <v>427468</v>
      </c>
      <c r="J88" s="5">
        <v>237</v>
      </c>
      <c r="K88" s="5">
        <v>5471</v>
      </c>
      <c r="L88" s="5">
        <v>5517</v>
      </c>
      <c r="M88" s="5">
        <v>1460</v>
      </c>
      <c r="N88" s="5">
        <v>33</v>
      </c>
    </row>
    <row r="89" spans="1:14">
      <c r="A89" s="5">
        <v>1382</v>
      </c>
      <c r="B89" s="5">
        <v>3</v>
      </c>
      <c r="C89" s="5" t="s">
        <v>320</v>
      </c>
      <c r="D89" s="5" t="s">
        <v>321</v>
      </c>
      <c r="E89" s="5">
        <v>2520312</v>
      </c>
      <c r="F89" s="5">
        <v>2458276</v>
      </c>
      <c r="G89" s="5">
        <v>8948</v>
      </c>
      <c r="H89" s="5">
        <v>2098</v>
      </c>
      <c r="I89" s="5">
        <v>0</v>
      </c>
      <c r="J89" s="5">
        <v>105</v>
      </c>
      <c r="K89" s="5">
        <v>26834</v>
      </c>
      <c r="L89" s="5">
        <v>9343</v>
      </c>
      <c r="M89" s="5">
        <v>12873</v>
      </c>
      <c r="N89" s="5">
        <v>1834</v>
      </c>
    </row>
    <row r="90" spans="1:14">
      <c r="A90" s="5">
        <v>1382</v>
      </c>
      <c r="B90" s="5">
        <v>4</v>
      </c>
      <c r="C90" s="5" t="s">
        <v>322</v>
      </c>
      <c r="D90" s="5" t="s">
        <v>321</v>
      </c>
      <c r="E90" s="5">
        <v>2520312</v>
      </c>
      <c r="F90" s="5">
        <v>2458276</v>
      </c>
      <c r="G90" s="5">
        <v>8948</v>
      </c>
      <c r="H90" s="5">
        <v>2098</v>
      </c>
      <c r="I90" s="5">
        <v>0</v>
      </c>
      <c r="J90" s="5">
        <v>105</v>
      </c>
      <c r="K90" s="5">
        <v>26834</v>
      </c>
      <c r="L90" s="5">
        <v>9343</v>
      </c>
      <c r="M90" s="5">
        <v>12873</v>
      </c>
      <c r="N90" s="5">
        <v>1834</v>
      </c>
    </row>
    <row r="91" spans="1:14">
      <c r="A91" s="5">
        <v>1382</v>
      </c>
      <c r="B91" s="5">
        <v>2</v>
      </c>
      <c r="C91" s="5" t="s">
        <v>323</v>
      </c>
      <c r="D91" s="5" t="s">
        <v>324</v>
      </c>
      <c r="E91" s="5">
        <v>8270229</v>
      </c>
      <c r="F91" s="5">
        <v>8114774</v>
      </c>
      <c r="G91" s="5">
        <v>2841</v>
      </c>
      <c r="H91" s="5">
        <v>25458</v>
      </c>
      <c r="I91" s="5">
        <v>0</v>
      </c>
      <c r="J91" s="5">
        <v>591</v>
      </c>
      <c r="K91" s="5">
        <v>61868</v>
      </c>
      <c r="L91" s="5">
        <v>24529</v>
      </c>
      <c r="M91" s="5">
        <v>8798</v>
      </c>
      <c r="N91" s="5">
        <v>31369</v>
      </c>
    </row>
    <row r="92" spans="1:14">
      <c r="A92" s="5">
        <v>1382</v>
      </c>
      <c r="B92" s="5">
        <v>3</v>
      </c>
      <c r="C92" s="5" t="s">
        <v>325</v>
      </c>
      <c r="D92" s="5" t="s">
        <v>324</v>
      </c>
      <c r="E92" s="5">
        <v>8270229</v>
      </c>
      <c r="F92" s="5">
        <v>8114774</v>
      </c>
      <c r="G92" s="5">
        <v>2841</v>
      </c>
      <c r="H92" s="5">
        <v>25458</v>
      </c>
      <c r="I92" s="5">
        <v>0</v>
      </c>
      <c r="J92" s="5">
        <v>591</v>
      </c>
      <c r="K92" s="5">
        <v>61868</v>
      </c>
      <c r="L92" s="5">
        <v>24529</v>
      </c>
      <c r="M92" s="5">
        <v>8798</v>
      </c>
      <c r="N92" s="5">
        <v>31369</v>
      </c>
    </row>
    <row r="93" spans="1:14">
      <c r="A93" s="5">
        <v>1382</v>
      </c>
      <c r="B93" s="5">
        <v>4</v>
      </c>
      <c r="C93" s="5" t="s">
        <v>326</v>
      </c>
      <c r="D93" s="5" t="s">
        <v>324</v>
      </c>
      <c r="E93" s="5">
        <v>8270229</v>
      </c>
      <c r="F93" s="5">
        <v>8114774</v>
      </c>
      <c r="G93" s="5">
        <v>2841</v>
      </c>
      <c r="H93" s="5">
        <v>25458</v>
      </c>
      <c r="I93" s="5">
        <v>0</v>
      </c>
      <c r="J93" s="5">
        <v>591</v>
      </c>
      <c r="K93" s="5">
        <v>61868</v>
      </c>
      <c r="L93" s="5">
        <v>24529</v>
      </c>
      <c r="M93" s="5">
        <v>8798</v>
      </c>
      <c r="N93" s="5">
        <v>31369</v>
      </c>
    </row>
    <row r="94" spans="1:14">
      <c r="A94" s="5">
        <v>1382</v>
      </c>
      <c r="B94" s="5">
        <v>2</v>
      </c>
      <c r="C94" s="5" t="s">
        <v>327</v>
      </c>
      <c r="D94" s="5" t="s">
        <v>328</v>
      </c>
      <c r="E94" s="5">
        <v>14774685</v>
      </c>
      <c r="F94" s="5">
        <v>14360963</v>
      </c>
      <c r="G94" s="5">
        <v>27139</v>
      </c>
      <c r="H94" s="5">
        <v>52393</v>
      </c>
      <c r="I94" s="5">
        <v>0</v>
      </c>
      <c r="J94" s="5">
        <v>1715</v>
      </c>
      <c r="K94" s="5">
        <v>44593</v>
      </c>
      <c r="L94" s="5">
        <v>89878</v>
      </c>
      <c r="M94" s="5">
        <v>184561</v>
      </c>
      <c r="N94" s="5">
        <v>13442</v>
      </c>
    </row>
    <row r="95" spans="1:14">
      <c r="A95" s="5">
        <v>1382</v>
      </c>
      <c r="B95" s="5">
        <v>3</v>
      </c>
      <c r="C95" s="5" t="s">
        <v>329</v>
      </c>
      <c r="D95" s="5" t="s">
        <v>330</v>
      </c>
      <c r="E95" s="5">
        <v>5444064</v>
      </c>
      <c r="F95" s="5">
        <v>5289228</v>
      </c>
      <c r="G95" s="5">
        <v>5192</v>
      </c>
      <c r="H95" s="5">
        <v>32067</v>
      </c>
      <c r="I95" s="5">
        <v>0</v>
      </c>
      <c r="J95" s="5">
        <v>219</v>
      </c>
      <c r="K95" s="5">
        <v>19086</v>
      </c>
      <c r="L95" s="5">
        <v>47788</v>
      </c>
      <c r="M95" s="5">
        <v>49781</v>
      </c>
      <c r="N95" s="5">
        <v>702</v>
      </c>
    </row>
    <row r="96" spans="1:14">
      <c r="A96" s="5">
        <v>1382</v>
      </c>
      <c r="B96" s="5">
        <v>4</v>
      </c>
      <c r="C96" s="5" t="s">
        <v>331</v>
      </c>
      <c r="D96" s="5" t="s">
        <v>332</v>
      </c>
      <c r="E96" s="5">
        <v>3957734</v>
      </c>
      <c r="F96" s="5">
        <v>3880229</v>
      </c>
      <c r="G96" s="5">
        <v>3975</v>
      </c>
      <c r="H96" s="5">
        <v>24843</v>
      </c>
      <c r="I96" s="5">
        <v>0</v>
      </c>
      <c r="J96" s="5">
        <v>216</v>
      </c>
      <c r="K96" s="5">
        <v>2759</v>
      </c>
      <c r="L96" s="5">
        <v>44220</v>
      </c>
      <c r="M96" s="5">
        <v>790</v>
      </c>
      <c r="N96" s="5">
        <v>702</v>
      </c>
    </row>
    <row r="97" spans="1:14">
      <c r="A97" s="5">
        <v>1382</v>
      </c>
      <c r="B97" s="5">
        <v>4</v>
      </c>
      <c r="C97" s="5" t="s">
        <v>333</v>
      </c>
      <c r="D97" s="5" t="s">
        <v>334</v>
      </c>
      <c r="E97" s="5">
        <v>1486330</v>
      </c>
      <c r="F97" s="5">
        <v>1408999</v>
      </c>
      <c r="G97" s="5">
        <v>1217</v>
      </c>
      <c r="H97" s="5">
        <v>7224</v>
      </c>
      <c r="I97" s="5">
        <v>0</v>
      </c>
      <c r="J97" s="5">
        <v>4</v>
      </c>
      <c r="K97" s="5">
        <v>16327</v>
      </c>
      <c r="L97" s="5">
        <v>3568</v>
      </c>
      <c r="M97" s="5">
        <v>48991</v>
      </c>
      <c r="N97" s="5">
        <v>0</v>
      </c>
    </row>
    <row r="98" spans="1:14">
      <c r="A98" s="5">
        <v>1382</v>
      </c>
      <c r="B98" s="5">
        <v>3</v>
      </c>
      <c r="C98" s="5" t="s">
        <v>335</v>
      </c>
      <c r="D98" s="5" t="s">
        <v>336</v>
      </c>
      <c r="E98" s="5">
        <v>9330621</v>
      </c>
      <c r="F98" s="5">
        <v>9071736</v>
      </c>
      <c r="G98" s="5">
        <v>21947</v>
      </c>
      <c r="H98" s="5">
        <v>20325</v>
      </c>
      <c r="I98" s="5">
        <v>0</v>
      </c>
      <c r="J98" s="5">
        <v>1496</v>
      </c>
      <c r="K98" s="5">
        <v>25507</v>
      </c>
      <c r="L98" s="5">
        <v>42090</v>
      </c>
      <c r="M98" s="5">
        <v>134781</v>
      </c>
      <c r="N98" s="5">
        <v>12740</v>
      </c>
    </row>
    <row r="99" spans="1:14">
      <c r="A99" s="5">
        <v>1382</v>
      </c>
      <c r="B99" s="5">
        <v>4</v>
      </c>
      <c r="C99" s="5" t="s">
        <v>337</v>
      </c>
      <c r="D99" s="5" t="s">
        <v>336</v>
      </c>
      <c r="E99" s="5">
        <v>9330621</v>
      </c>
      <c r="F99" s="5">
        <v>9071736</v>
      </c>
      <c r="G99" s="5">
        <v>21947</v>
      </c>
      <c r="H99" s="5">
        <v>20325</v>
      </c>
      <c r="I99" s="5">
        <v>0</v>
      </c>
      <c r="J99" s="5">
        <v>1496</v>
      </c>
      <c r="K99" s="5">
        <v>25507</v>
      </c>
      <c r="L99" s="5">
        <v>42090</v>
      </c>
      <c r="M99" s="5">
        <v>134781</v>
      </c>
      <c r="N99" s="5">
        <v>12740</v>
      </c>
    </row>
    <row r="100" spans="1:14">
      <c r="A100" s="5">
        <v>1382</v>
      </c>
      <c r="B100" s="5">
        <v>2</v>
      </c>
      <c r="C100" s="5" t="s">
        <v>338</v>
      </c>
      <c r="D100" s="5" t="s">
        <v>339</v>
      </c>
      <c r="E100" s="5">
        <v>37852243</v>
      </c>
      <c r="F100" s="5">
        <v>36225608</v>
      </c>
      <c r="G100" s="5">
        <v>40777</v>
      </c>
      <c r="H100" s="5">
        <v>428126</v>
      </c>
      <c r="I100" s="5">
        <v>50</v>
      </c>
      <c r="J100" s="5">
        <v>14611</v>
      </c>
      <c r="K100" s="5">
        <v>7544</v>
      </c>
      <c r="L100" s="5">
        <v>782535</v>
      </c>
      <c r="M100" s="5">
        <v>324885</v>
      </c>
      <c r="N100" s="5">
        <v>28106</v>
      </c>
    </row>
    <row r="101" spans="1:14">
      <c r="A101" s="5">
        <v>1382</v>
      </c>
      <c r="B101" s="5">
        <v>3</v>
      </c>
      <c r="C101" s="5" t="s">
        <v>340</v>
      </c>
      <c r="D101" s="5" t="s">
        <v>341</v>
      </c>
      <c r="E101" s="5">
        <v>4332335</v>
      </c>
      <c r="F101" s="5">
        <v>3846339</v>
      </c>
      <c r="G101" s="5">
        <v>11122</v>
      </c>
      <c r="H101" s="5">
        <v>21834</v>
      </c>
      <c r="I101" s="5">
        <v>0</v>
      </c>
      <c r="J101" s="5">
        <v>1404</v>
      </c>
      <c r="K101" s="5">
        <v>19977</v>
      </c>
      <c r="L101" s="5">
        <v>415442</v>
      </c>
      <c r="M101" s="5">
        <v>15826</v>
      </c>
      <c r="N101" s="5">
        <v>390</v>
      </c>
    </row>
    <row r="102" spans="1:14">
      <c r="A102" s="5">
        <v>1382</v>
      </c>
      <c r="B102" s="5">
        <v>4</v>
      </c>
      <c r="C102" s="5" t="s">
        <v>342</v>
      </c>
      <c r="D102" s="5" t="s">
        <v>341</v>
      </c>
      <c r="E102" s="5">
        <v>4332335</v>
      </c>
      <c r="F102" s="5">
        <v>3846339</v>
      </c>
      <c r="G102" s="5">
        <v>11122</v>
      </c>
      <c r="H102" s="5">
        <v>21834</v>
      </c>
      <c r="I102" s="5">
        <v>0</v>
      </c>
      <c r="J102" s="5">
        <v>1404</v>
      </c>
      <c r="K102" s="5">
        <v>19977</v>
      </c>
      <c r="L102" s="5">
        <v>415442</v>
      </c>
      <c r="M102" s="5">
        <v>15826</v>
      </c>
      <c r="N102" s="5">
        <v>390</v>
      </c>
    </row>
    <row r="103" spans="1:14">
      <c r="A103" s="5">
        <v>1382</v>
      </c>
      <c r="B103" s="5">
        <v>3</v>
      </c>
      <c r="C103" s="5" t="s">
        <v>343</v>
      </c>
      <c r="D103" s="5" t="s">
        <v>344</v>
      </c>
      <c r="E103" s="5">
        <v>33519908</v>
      </c>
      <c r="F103" s="5">
        <v>32379270</v>
      </c>
      <c r="G103" s="5">
        <v>29655</v>
      </c>
      <c r="H103" s="5">
        <v>406292</v>
      </c>
      <c r="I103" s="5">
        <v>50</v>
      </c>
      <c r="J103" s="5">
        <v>13207</v>
      </c>
      <c r="K103" s="5">
        <v>-12433</v>
      </c>
      <c r="L103" s="5">
        <v>367093</v>
      </c>
      <c r="M103" s="5">
        <v>309058</v>
      </c>
      <c r="N103" s="5">
        <v>27716</v>
      </c>
    </row>
    <row r="104" spans="1:14">
      <c r="A104" s="5">
        <v>1382</v>
      </c>
      <c r="B104" s="5">
        <v>4</v>
      </c>
      <c r="C104" s="5" t="s">
        <v>345</v>
      </c>
      <c r="D104" s="5" t="s">
        <v>346</v>
      </c>
      <c r="E104" s="5">
        <v>690918</v>
      </c>
      <c r="F104" s="5">
        <v>648952</v>
      </c>
      <c r="G104" s="5">
        <v>165</v>
      </c>
      <c r="H104" s="5">
        <v>2078</v>
      </c>
      <c r="I104" s="5">
        <v>0</v>
      </c>
      <c r="J104" s="5">
        <v>55</v>
      </c>
      <c r="K104" s="5">
        <v>1462</v>
      </c>
      <c r="L104" s="5">
        <v>23064</v>
      </c>
      <c r="M104" s="5">
        <v>14520</v>
      </c>
      <c r="N104" s="5">
        <v>621</v>
      </c>
    </row>
    <row r="105" spans="1:14">
      <c r="A105" s="5">
        <v>1382</v>
      </c>
      <c r="B105" s="5">
        <v>4</v>
      </c>
      <c r="C105" s="5" t="s">
        <v>347</v>
      </c>
      <c r="D105" s="5" t="s">
        <v>348</v>
      </c>
      <c r="E105" s="5">
        <v>9939640</v>
      </c>
      <c r="F105" s="5">
        <v>9671742</v>
      </c>
      <c r="G105" s="5">
        <v>15124</v>
      </c>
      <c r="H105" s="5">
        <v>80826</v>
      </c>
      <c r="I105" s="5">
        <v>0</v>
      </c>
      <c r="J105" s="5">
        <v>4290</v>
      </c>
      <c r="K105" s="5">
        <v>12186</v>
      </c>
      <c r="L105" s="5">
        <v>145250</v>
      </c>
      <c r="M105" s="5">
        <v>9132</v>
      </c>
      <c r="N105" s="5">
        <v>1092</v>
      </c>
    </row>
    <row r="106" spans="1:14">
      <c r="A106" s="5">
        <v>1382</v>
      </c>
      <c r="B106" s="5">
        <v>4</v>
      </c>
      <c r="C106" s="5" t="s">
        <v>349</v>
      </c>
      <c r="D106" s="5" t="s">
        <v>350</v>
      </c>
      <c r="E106" s="5">
        <v>835227</v>
      </c>
      <c r="F106" s="5">
        <v>824645</v>
      </c>
      <c r="G106" s="5">
        <v>1086</v>
      </c>
      <c r="H106" s="5">
        <v>6032</v>
      </c>
      <c r="I106" s="5">
        <v>0</v>
      </c>
      <c r="J106" s="5">
        <v>219</v>
      </c>
      <c r="K106" s="5">
        <v>-1700</v>
      </c>
      <c r="L106" s="5">
        <v>4664</v>
      </c>
      <c r="M106" s="5">
        <v>200</v>
      </c>
      <c r="N106" s="5">
        <v>80</v>
      </c>
    </row>
    <row r="107" spans="1:14">
      <c r="A107" s="5">
        <v>1382</v>
      </c>
      <c r="B107" s="5">
        <v>4</v>
      </c>
      <c r="C107" s="5" t="s">
        <v>351</v>
      </c>
      <c r="D107" s="5" t="s">
        <v>352</v>
      </c>
      <c r="E107" s="5">
        <v>9793101</v>
      </c>
      <c r="F107" s="5">
        <v>9668504</v>
      </c>
      <c r="G107" s="5">
        <v>1365</v>
      </c>
      <c r="H107" s="5">
        <v>58104</v>
      </c>
      <c r="I107" s="5">
        <v>0</v>
      </c>
      <c r="J107" s="5">
        <v>593</v>
      </c>
      <c r="K107" s="5">
        <v>-19483</v>
      </c>
      <c r="L107" s="5">
        <v>84018</v>
      </c>
      <c r="M107" s="5">
        <v>0</v>
      </c>
      <c r="N107" s="5">
        <v>0</v>
      </c>
    </row>
    <row r="108" spans="1:14">
      <c r="A108" s="5">
        <v>1382</v>
      </c>
      <c r="B108" s="5">
        <v>4</v>
      </c>
      <c r="C108" s="5" t="s">
        <v>353</v>
      </c>
      <c r="D108" s="5" t="s">
        <v>354</v>
      </c>
      <c r="E108" s="5">
        <v>4647390</v>
      </c>
      <c r="F108" s="5">
        <v>4299407</v>
      </c>
      <c r="G108" s="5">
        <v>2934</v>
      </c>
      <c r="H108" s="5">
        <v>101349</v>
      </c>
      <c r="I108" s="5">
        <v>0</v>
      </c>
      <c r="J108" s="5">
        <v>2643</v>
      </c>
      <c r="K108" s="5">
        <v>-7655</v>
      </c>
      <c r="L108" s="5">
        <v>42965</v>
      </c>
      <c r="M108" s="5">
        <v>198812</v>
      </c>
      <c r="N108" s="5">
        <v>6935</v>
      </c>
    </row>
    <row r="109" spans="1:14">
      <c r="A109" s="5">
        <v>1382</v>
      </c>
      <c r="B109" s="5">
        <v>4</v>
      </c>
      <c r="C109" s="5" t="s">
        <v>355</v>
      </c>
      <c r="D109" s="5" t="s">
        <v>356</v>
      </c>
      <c r="E109" s="5">
        <v>3792325</v>
      </c>
      <c r="F109" s="5">
        <v>3576052</v>
      </c>
      <c r="G109" s="5">
        <v>4462</v>
      </c>
      <c r="H109" s="5">
        <v>138476</v>
      </c>
      <c r="I109" s="5">
        <v>0</v>
      </c>
      <c r="J109" s="5">
        <v>3184</v>
      </c>
      <c r="K109" s="5">
        <v>3609</v>
      </c>
      <c r="L109" s="5">
        <v>15814</v>
      </c>
      <c r="M109" s="5">
        <v>48501</v>
      </c>
      <c r="N109" s="5">
        <v>2227</v>
      </c>
    </row>
    <row r="110" spans="1:14">
      <c r="A110" s="5">
        <v>1382</v>
      </c>
      <c r="B110" s="5">
        <v>4</v>
      </c>
      <c r="C110" s="5" t="s">
        <v>357</v>
      </c>
      <c r="D110" s="5" t="s">
        <v>358</v>
      </c>
      <c r="E110" s="5">
        <v>3821307</v>
      </c>
      <c r="F110" s="5">
        <v>3689967</v>
      </c>
      <c r="G110" s="5">
        <v>4517</v>
      </c>
      <c r="H110" s="5">
        <v>19427</v>
      </c>
      <c r="I110" s="5">
        <v>50</v>
      </c>
      <c r="J110" s="5">
        <v>2223</v>
      </c>
      <c r="K110" s="5">
        <v>-852</v>
      </c>
      <c r="L110" s="5">
        <v>51318</v>
      </c>
      <c r="M110" s="5">
        <v>37894</v>
      </c>
      <c r="N110" s="5">
        <v>16762</v>
      </c>
    </row>
    <row r="111" spans="1:14">
      <c r="A111" s="5">
        <v>1382</v>
      </c>
      <c r="B111" s="5">
        <v>2</v>
      </c>
      <c r="C111" s="5" t="s">
        <v>359</v>
      </c>
      <c r="D111" s="5" t="s">
        <v>360</v>
      </c>
      <c r="E111" s="5">
        <v>58029532</v>
      </c>
      <c r="F111" s="5">
        <v>55235065</v>
      </c>
      <c r="G111" s="5">
        <v>224178</v>
      </c>
      <c r="H111" s="5">
        <v>56307</v>
      </c>
      <c r="I111" s="5">
        <v>21558</v>
      </c>
      <c r="J111" s="5">
        <v>3375</v>
      </c>
      <c r="K111" s="5">
        <v>280238</v>
      </c>
      <c r="L111" s="5">
        <v>656812</v>
      </c>
      <c r="M111" s="5">
        <v>1346059</v>
      </c>
      <c r="N111" s="5">
        <v>205942</v>
      </c>
    </row>
    <row r="112" spans="1:14">
      <c r="A112" s="5">
        <v>1382</v>
      </c>
      <c r="B112" s="5">
        <v>3</v>
      </c>
      <c r="C112" s="5" t="s">
        <v>361</v>
      </c>
      <c r="D112" s="5" t="s">
        <v>362</v>
      </c>
      <c r="E112" s="5">
        <v>44208697</v>
      </c>
      <c r="F112" s="5">
        <v>42086359</v>
      </c>
      <c r="G112" s="5">
        <v>203285</v>
      </c>
      <c r="H112" s="5">
        <v>24348</v>
      </c>
      <c r="I112" s="5">
        <v>21125</v>
      </c>
      <c r="J112" s="5">
        <v>2334</v>
      </c>
      <c r="K112" s="5">
        <v>305366</v>
      </c>
      <c r="L112" s="5">
        <v>440398</v>
      </c>
      <c r="M112" s="5">
        <v>1002667</v>
      </c>
      <c r="N112" s="5">
        <v>122816</v>
      </c>
    </row>
    <row r="113" spans="1:14">
      <c r="A113" s="5">
        <v>1382</v>
      </c>
      <c r="B113" s="5">
        <v>4</v>
      </c>
      <c r="C113" s="5" t="s">
        <v>363</v>
      </c>
      <c r="D113" s="5" t="s">
        <v>362</v>
      </c>
      <c r="E113" s="5">
        <v>44208697</v>
      </c>
      <c r="F113" s="5">
        <v>42086359</v>
      </c>
      <c r="G113" s="5">
        <v>203285</v>
      </c>
      <c r="H113" s="5">
        <v>24348</v>
      </c>
      <c r="I113" s="5">
        <v>21125</v>
      </c>
      <c r="J113" s="5">
        <v>2334</v>
      </c>
      <c r="K113" s="5">
        <v>305366</v>
      </c>
      <c r="L113" s="5">
        <v>440398</v>
      </c>
      <c r="M113" s="5">
        <v>1002667</v>
      </c>
      <c r="N113" s="5">
        <v>122816</v>
      </c>
    </row>
    <row r="114" spans="1:14">
      <c r="A114" s="5">
        <v>1382</v>
      </c>
      <c r="B114" s="5">
        <v>3</v>
      </c>
      <c r="C114" s="5" t="s">
        <v>364</v>
      </c>
      <c r="D114" s="5" t="s">
        <v>365</v>
      </c>
      <c r="E114" s="5">
        <v>10366299</v>
      </c>
      <c r="F114" s="5">
        <v>9859895</v>
      </c>
      <c r="G114" s="5">
        <v>14359</v>
      </c>
      <c r="H114" s="5">
        <v>21866</v>
      </c>
      <c r="I114" s="5">
        <v>433</v>
      </c>
      <c r="J114" s="5">
        <v>411</v>
      </c>
      <c r="K114" s="5">
        <v>9823</v>
      </c>
      <c r="L114" s="5">
        <v>211274</v>
      </c>
      <c r="M114" s="5">
        <v>165747</v>
      </c>
      <c r="N114" s="5">
        <v>82490</v>
      </c>
    </row>
    <row r="115" spans="1:14">
      <c r="A115" s="5">
        <v>1382</v>
      </c>
      <c r="B115" s="5">
        <v>4</v>
      </c>
      <c r="C115" s="5" t="s">
        <v>366</v>
      </c>
      <c r="D115" s="5" t="s">
        <v>365</v>
      </c>
      <c r="E115" s="5">
        <v>10366299</v>
      </c>
      <c r="F115" s="5">
        <v>9859895</v>
      </c>
      <c r="G115" s="5">
        <v>14359</v>
      </c>
      <c r="H115" s="5">
        <v>21866</v>
      </c>
      <c r="I115" s="5">
        <v>433</v>
      </c>
      <c r="J115" s="5">
        <v>411</v>
      </c>
      <c r="K115" s="5">
        <v>9823</v>
      </c>
      <c r="L115" s="5">
        <v>211274</v>
      </c>
      <c r="M115" s="5">
        <v>165747</v>
      </c>
      <c r="N115" s="5">
        <v>82490</v>
      </c>
    </row>
    <row r="116" spans="1:14">
      <c r="A116" s="5">
        <v>1382</v>
      </c>
      <c r="B116" s="5">
        <v>3</v>
      </c>
      <c r="C116" s="5" t="s">
        <v>367</v>
      </c>
      <c r="D116" s="5" t="s">
        <v>368</v>
      </c>
      <c r="E116" s="5">
        <v>3454536</v>
      </c>
      <c r="F116" s="5">
        <v>3288811</v>
      </c>
      <c r="G116" s="5">
        <v>6534</v>
      </c>
      <c r="H116" s="5">
        <v>10092</v>
      </c>
      <c r="I116" s="5">
        <v>0</v>
      </c>
      <c r="J116" s="5">
        <v>630</v>
      </c>
      <c r="K116" s="5">
        <v>-34951</v>
      </c>
      <c r="L116" s="5">
        <v>5140</v>
      </c>
      <c r="M116" s="5">
        <v>177644</v>
      </c>
      <c r="N116" s="5">
        <v>635</v>
      </c>
    </row>
    <row r="117" spans="1:14">
      <c r="A117" s="5">
        <v>1382</v>
      </c>
      <c r="B117" s="5">
        <v>4</v>
      </c>
      <c r="C117" s="5" t="s">
        <v>369</v>
      </c>
      <c r="D117" s="5" t="s">
        <v>370</v>
      </c>
      <c r="E117" s="5">
        <v>3067293</v>
      </c>
      <c r="F117" s="5">
        <v>2896675</v>
      </c>
      <c r="G117" s="5">
        <v>4414</v>
      </c>
      <c r="H117" s="5">
        <v>8735</v>
      </c>
      <c r="I117" s="5">
        <v>0</v>
      </c>
      <c r="J117" s="5">
        <v>444</v>
      </c>
      <c r="K117" s="5">
        <v>-10913</v>
      </c>
      <c r="L117" s="5">
        <v>4568</v>
      </c>
      <c r="M117" s="5">
        <v>162736</v>
      </c>
      <c r="N117" s="5">
        <v>635</v>
      </c>
    </row>
    <row r="118" spans="1:14">
      <c r="A118" s="5">
        <v>1382</v>
      </c>
      <c r="B118" s="5">
        <v>4</v>
      </c>
      <c r="C118" s="5" t="s">
        <v>371</v>
      </c>
      <c r="D118" s="5" t="s">
        <v>372</v>
      </c>
      <c r="E118" s="5">
        <v>387242</v>
      </c>
      <c r="F118" s="5">
        <v>392136</v>
      </c>
      <c r="G118" s="5">
        <v>2120</v>
      </c>
      <c r="H118" s="5">
        <v>1357</v>
      </c>
      <c r="I118" s="5">
        <v>0</v>
      </c>
      <c r="J118" s="5">
        <v>187</v>
      </c>
      <c r="K118" s="5">
        <v>-24039</v>
      </c>
      <c r="L118" s="5">
        <v>572</v>
      </c>
      <c r="M118" s="5">
        <v>14908</v>
      </c>
      <c r="N118" s="5">
        <v>0</v>
      </c>
    </row>
    <row r="119" spans="1:14">
      <c r="A119" s="5">
        <v>1382</v>
      </c>
      <c r="B119" s="5">
        <v>2</v>
      </c>
      <c r="C119" s="5" t="s">
        <v>373</v>
      </c>
      <c r="D119" s="5" t="s">
        <v>374</v>
      </c>
      <c r="E119" s="5">
        <v>24058228</v>
      </c>
      <c r="F119" s="5">
        <v>22321571</v>
      </c>
      <c r="G119" s="5">
        <v>99718</v>
      </c>
      <c r="H119" s="5">
        <v>65502</v>
      </c>
      <c r="I119" s="5">
        <v>0</v>
      </c>
      <c r="J119" s="5">
        <v>6011</v>
      </c>
      <c r="K119" s="5">
        <v>195242</v>
      </c>
      <c r="L119" s="5">
        <v>162742</v>
      </c>
      <c r="M119" s="5">
        <v>1153127</v>
      </c>
      <c r="N119" s="5">
        <v>54314</v>
      </c>
    </row>
    <row r="120" spans="1:14">
      <c r="A120" s="5">
        <v>1382</v>
      </c>
      <c r="B120" s="5">
        <v>3</v>
      </c>
      <c r="C120" s="5" t="s">
        <v>375</v>
      </c>
      <c r="D120" s="5" t="s">
        <v>376</v>
      </c>
      <c r="E120" s="5">
        <v>11282405</v>
      </c>
      <c r="F120" s="5">
        <v>10419127</v>
      </c>
      <c r="G120" s="5">
        <v>22765</v>
      </c>
      <c r="H120" s="5">
        <v>33377</v>
      </c>
      <c r="I120" s="5">
        <v>0</v>
      </c>
      <c r="J120" s="5">
        <v>2215</v>
      </c>
      <c r="K120" s="5">
        <v>131775</v>
      </c>
      <c r="L120" s="5">
        <v>63984</v>
      </c>
      <c r="M120" s="5">
        <v>593423</v>
      </c>
      <c r="N120" s="5">
        <v>15739</v>
      </c>
    </row>
    <row r="121" spans="1:14">
      <c r="A121" s="5">
        <v>1382</v>
      </c>
      <c r="B121" s="5">
        <v>4</v>
      </c>
      <c r="C121" s="5" t="s">
        <v>377</v>
      </c>
      <c r="D121" s="5" t="s">
        <v>378</v>
      </c>
      <c r="E121" s="5">
        <v>6005522</v>
      </c>
      <c r="F121" s="5">
        <v>5650529</v>
      </c>
      <c r="G121" s="5">
        <v>12088</v>
      </c>
      <c r="H121" s="5">
        <v>14606</v>
      </c>
      <c r="I121" s="5">
        <v>0</v>
      </c>
      <c r="J121" s="5">
        <v>446</v>
      </c>
      <c r="K121" s="5">
        <v>22162</v>
      </c>
      <c r="L121" s="5">
        <v>49928</v>
      </c>
      <c r="M121" s="5">
        <v>241485</v>
      </c>
      <c r="N121" s="5">
        <v>14279</v>
      </c>
    </row>
    <row r="122" spans="1:14">
      <c r="A122" s="5">
        <v>1382</v>
      </c>
      <c r="B122" s="5">
        <v>4</v>
      </c>
      <c r="C122" s="5" t="s">
        <v>379</v>
      </c>
      <c r="D122" s="5" t="s">
        <v>380</v>
      </c>
      <c r="E122" s="5">
        <v>5251252</v>
      </c>
      <c r="F122" s="5">
        <v>4742788</v>
      </c>
      <c r="G122" s="5">
        <v>10642</v>
      </c>
      <c r="H122" s="5">
        <v>18633</v>
      </c>
      <c r="I122" s="5">
        <v>0</v>
      </c>
      <c r="J122" s="5">
        <v>1768</v>
      </c>
      <c r="K122" s="5">
        <v>109995</v>
      </c>
      <c r="L122" s="5">
        <v>14026</v>
      </c>
      <c r="M122" s="5">
        <v>351937</v>
      </c>
      <c r="N122" s="5">
        <v>1461</v>
      </c>
    </row>
    <row r="123" spans="1:14">
      <c r="A123" s="5">
        <v>1382</v>
      </c>
      <c r="B123" s="5">
        <v>4</v>
      </c>
      <c r="C123" s="5" t="s">
        <v>381</v>
      </c>
      <c r="D123" s="5" t="s">
        <v>382</v>
      </c>
      <c r="E123" s="5">
        <v>25631</v>
      </c>
      <c r="F123" s="5">
        <v>25810</v>
      </c>
      <c r="G123" s="5">
        <v>35</v>
      </c>
      <c r="H123" s="5">
        <v>138</v>
      </c>
      <c r="I123" s="5">
        <v>0</v>
      </c>
      <c r="J123" s="5">
        <v>0</v>
      </c>
      <c r="K123" s="5">
        <v>-382</v>
      </c>
      <c r="L123" s="5">
        <v>30</v>
      </c>
      <c r="M123" s="5">
        <v>0</v>
      </c>
      <c r="N123" s="5">
        <v>0</v>
      </c>
    </row>
    <row r="124" spans="1:14">
      <c r="A124" s="5">
        <v>1382</v>
      </c>
      <c r="B124" s="5">
        <v>3</v>
      </c>
      <c r="C124" s="5" t="s">
        <v>383</v>
      </c>
      <c r="D124" s="5" t="s">
        <v>384</v>
      </c>
      <c r="E124" s="5">
        <v>12775823</v>
      </c>
      <c r="F124" s="5">
        <v>11902444</v>
      </c>
      <c r="G124" s="5">
        <v>76954</v>
      </c>
      <c r="H124" s="5">
        <v>32125</v>
      </c>
      <c r="I124" s="5">
        <v>0</v>
      </c>
      <c r="J124" s="5">
        <v>3796</v>
      </c>
      <c r="K124" s="5">
        <v>63467</v>
      </c>
      <c r="L124" s="5">
        <v>98757</v>
      </c>
      <c r="M124" s="5">
        <v>559704</v>
      </c>
      <c r="N124" s="5">
        <v>38575</v>
      </c>
    </row>
    <row r="125" spans="1:14">
      <c r="A125" s="5">
        <v>1382</v>
      </c>
      <c r="B125" s="5">
        <v>4</v>
      </c>
      <c r="C125" s="5" t="s">
        <v>385</v>
      </c>
      <c r="D125" s="5" t="s">
        <v>386</v>
      </c>
      <c r="E125" s="5">
        <v>583125</v>
      </c>
      <c r="F125" s="5">
        <v>502953</v>
      </c>
      <c r="G125" s="5">
        <v>1496</v>
      </c>
      <c r="H125" s="5">
        <v>916</v>
      </c>
      <c r="I125" s="5">
        <v>0</v>
      </c>
      <c r="J125" s="5">
        <v>3</v>
      </c>
      <c r="K125" s="5">
        <v>-326</v>
      </c>
      <c r="L125" s="5">
        <v>28444</v>
      </c>
      <c r="M125" s="5">
        <v>47583</v>
      </c>
      <c r="N125" s="5">
        <v>2056</v>
      </c>
    </row>
    <row r="126" spans="1:14">
      <c r="A126" s="5">
        <v>1382</v>
      </c>
      <c r="B126" s="5">
        <v>4</v>
      </c>
      <c r="C126" s="5" t="s">
        <v>387</v>
      </c>
      <c r="D126" s="5" t="s">
        <v>388</v>
      </c>
      <c r="E126" s="5">
        <v>3536100</v>
      </c>
      <c r="F126" s="5">
        <v>3228924</v>
      </c>
      <c r="G126" s="5">
        <v>18569</v>
      </c>
      <c r="H126" s="5">
        <v>3986</v>
      </c>
      <c r="I126" s="5">
        <v>0</v>
      </c>
      <c r="J126" s="5">
        <v>1076</v>
      </c>
      <c r="K126" s="5">
        <v>-48526</v>
      </c>
      <c r="L126" s="5">
        <v>12992</v>
      </c>
      <c r="M126" s="5">
        <v>311949</v>
      </c>
      <c r="N126" s="5">
        <v>7129</v>
      </c>
    </row>
    <row r="127" spans="1:14">
      <c r="A127" s="5">
        <v>1382</v>
      </c>
      <c r="B127" s="5">
        <v>4</v>
      </c>
      <c r="C127" s="5" t="s">
        <v>389</v>
      </c>
      <c r="D127" s="5" t="s">
        <v>390</v>
      </c>
      <c r="E127" s="5">
        <v>1001959</v>
      </c>
      <c r="F127" s="5">
        <v>908754</v>
      </c>
      <c r="G127" s="5">
        <v>11214</v>
      </c>
      <c r="H127" s="5">
        <v>4543</v>
      </c>
      <c r="I127" s="5">
        <v>0</v>
      </c>
      <c r="J127" s="5">
        <v>114</v>
      </c>
      <c r="K127" s="5">
        <v>58808</v>
      </c>
      <c r="L127" s="5">
        <v>1405</v>
      </c>
      <c r="M127" s="5">
        <v>16599</v>
      </c>
      <c r="N127" s="5">
        <v>523</v>
      </c>
    </row>
    <row r="128" spans="1:14">
      <c r="A128" s="5">
        <v>1382</v>
      </c>
      <c r="B128" s="5">
        <v>4</v>
      </c>
      <c r="C128" s="5" t="s">
        <v>391</v>
      </c>
      <c r="D128" s="5" t="s">
        <v>392</v>
      </c>
      <c r="E128" s="5">
        <v>7654639</v>
      </c>
      <c r="F128" s="5">
        <v>7261813</v>
      </c>
      <c r="G128" s="5">
        <v>45675</v>
      </c>
      <c r="H128" s="5">
        <v>22680</v>
      </c>
      <c r="I128" s="5">
        <v>0</v>
      </c>
      <c r="J128" s="5">
        <v>2603</v>
      </c>
      <c r="K128" s="5">
        <v>53510</v>
      </c>
      <c r="L128" s="5">
        <v>55916</v>
      </c>
      <c r="M128" s="5">
        <v>183574</v>
      </c>
      <c r="N128" s="5">
        <v>28868</v>
      </c>
    </row>
    <row r="129" spans="1:14">
      <c r="A129" s="5">
        <v>1382</v>
      </c>
      <c r="B129" s="5">
        <v>2</v>
      </c>
      <c r="C129" s="5" t="s">
        <v>393</v>
      </c>
      <c r="D129" s="5" t="s">
        <v>394</v>
      </c>
      <c r="E129" s="5">
        <v>9474906</v>
      </c>
      <c r="F129" s="5">
        <v>8990477</v>
      </c>
      <c r="G129" s="5">
        <v>6238</v>
      </c>
      <c r="H129" s="5">
        <v>14613</v>
      </c>
      <c r="I129" s="5">
        <v>0</v>
      </c>
      <c r="J129" s="5">
        <v>2032</v>
      </c>
      <c r="K129" s="5">
        <v>6756</v>
      </c>
      <c r="L129" s="5">
        <v>18115</v>
      </c>
      <c r="M129" s="5">
        <v>325986</v>
      </c>
      <c r="N129" s="5">
        <v>110688</v>
      </c>
    </row>
    <row r="130" spans="1:14">
      <c r="A130" s="5">
        <v>1382</v>
      </c>
      <c r="B130" s="5">
        <v>3</v>
      </c>
      <c r="C130" s="5" t="s">
        <v>395</v>
      </c>
      <c r="D130" s="5" t="s">
        <v>396</v>
      </c>
      <c r="E130" s="5">
        <v>2396491</v>
      </c>
      <c r="F130" s="5">
        <v>2407958</v>
      </c>
      <c r="G130" s="5">
        <v>660</v>
      </c>
      <c r="H130" s="5">
        <v>2444</v>
      </c>
      <c r="I130" s="5">
        <v>0</v>
      </c>
      <c r="J130" s="5">
        <v>991</v>
      </c>
      <c r="K130" s="5">
        <v>-66185</v>
      </c>
      <c r="L130" s="5">
        <v>146</v>
      </c>
      <c r="M130" s="5">
        <v>4113</v>
      </c>
      <c r="N130" s="5">
        <v>46363</v>
      </c>
    </row>
    <row r="131" spans="1:14">
      <c r="A131" s="5">
        <v>1382</v>
      </c>
      <c r="B131" s="5">
        <v>4</v>
      </c>
      <c r="C131" s="5" t="s">
        <v>397</v>
      </c>
      <c r="D131" s="5" t="s">
        <v>396</v>
      </c>
      <c r="E131" s="5">
        <v>2396491</v>
      </c>
      <c r="F131" s="5">
        <v>2407958</v>
      </c>
      <c r="G131" s="5">
        <v>660</v>
      </c>
      <c r="H131" s="5">
        <v>2444</v>
      </c>
      <c r="I131" s="5">
        <v>0</v>
      </c>
      <c r="J131" s="5">
        <v>991</v>
      </c>
      <c r="K131" s="5">
        <v>-66185</v>
      </c>
      <c r="L131" s="5">
        <v>146</v>
      </c>
      <c r="M131" s="5">
        <v>4113</v>
      </c>
      <c r="N131" s="5">
        <v>46363</v>
      </c>
    </row>
    <row r="132" spans="1:14">
      <c r="A132" s="5">
        <v>1382</v>
      </c>
      <c r="B132" s="5">
        <v>3</v>
      </c>
      <c r="C132" s="5" t="s">
        <v>398</v>
      </c>
      <c r="D132" s="5" t="s">
        <v>399</v>
      </c>
      <c r="E132" s="5">
        <v>740699</v>
      </c>
      <c r="F132" s="5">
        <v>575132</v>
      </c>
      <c r="G132" s="5">
        <v>57</v>
      </c>
      <c r="H132" s="5">
        <v>1664</v>
      </c>
      <c r="I132" s="5">
        <v>0</v>
      </c>
      <c r="J132" s="5">
        <v>588</v>
      </c>
      <c r="K132" s="5">
        <v>5385</v>
      </c>
      <c r="L132" s="5">
        <v>409</v>
      </c>
      <c r="M132" s="5">
        <v>124009</v>
      </c>
      <c r="N132" s="5">
        <v>33456</v>
      </c>
    </row>
    <row r="133" spans="1:14">
      <c r="A133" s="5">
        <v>1382</v>
      </c>
      <c r="B133" s="5">
        <v>4</v>
      </c>
      <c r="C133" s="5" t="s">
        <v>400</v>
      </c>
      <c r="D133" s="5" t="s">
        <v>399</v>
      </c>
      <c r="E133" s="5">
        <v>740699</v>
      </c>
      <c r="F133" s="5">
        <v>575132</v>
      </c>
      <c r="G133" s="5">
        <v>57</v>
      </c>
      <c r="H133" s="5">
        <v>1664</v>
      </c>
      <c r="I133" s="5">
        <v>0</v>
      </c>
      <c r="J133" s="5">
        <v>588</v>
      </c>
      <c r="K133" s="5">
        <v>5385</v>
      </c>
      <c r="L133" s="5">
        <v>409</v>
      </c>
      <c r="M133" s="5">
        <v>124009</v>
      </c>
      <c r="N133" s="5">
        <v>33456</v>
      </c>
    </row>
    <row r="134" spans="1:14">
      <c r="A134" s="5">
        <v>1382</v>
      </c>
      <c r="B134" s="5">
        <v>3</v>
      </c>
      <c r="C134" s="5" t="s">
        <v>401</v>
      </c>
      <c r="D134" s="5" t="s">
        <v>402</v>
      </c>
      <c r="E134" s="5">
        <v>2530440</v>
      </c>
      <c r="F134" s="5">
        <v>2455592</v>
      </c>
      <c r="G134" s="5">
        <v>233</v>
      </c>
      <c r="H134" s="5">
        <v>6139</v>
      </c>
      <c r="I134" s="5">
        <v>0</v>
      </c>
      <c r="J134" s="5">
        <v>22</v>
      </c>
      <c r="K134" s="5">
        <v>61408</v>
      </c>
      <c r="L134" s="5">
        <v>2799</v>
      </c>
      <c r="M134" s="5">
        <v>2765</v>
      </c>
      <c r="N134" s="5">
        <v>1483</v>
      </c>
    </row>
    <row r="135" spans="1:14">
      <c r="A135" s="5">
        <v>1382</v>
      </c>
      <c r="B135" s="5">
        <v>4</v>
      </c>
      <c r="C135" s="5" t="s">
        <v>403</v>
      </c>
      <c r="D135" s="5" t="s">
        <v>402</v>
      </c>
      <c r="E135" s="5">
        <v>2530440</v>
      </c>
      <c r="F135" s="5">
        <v>2455592</v>
      </c>
      <c r="G135" s="5">
        <v>233</v>
      </c>
      <c r="H135" s="5">
        <v>6139</v>
      </c>
      <c r="I135" s="5">
        <v>0</v>
      </c>
      <c r="J135" s="5">
        <v>22</v>
      </c>
      <c r="K135" s="5">
        <v>61408</v>
      </c>
      <c r="L135" s="5">
        <v>2799</v>
      </c>
      <c r="M135" s="5">
        <v>2765</v>
      </c>
      <c r="N135" s="5">
        <v>1483</v>
      </c>
    </row>
    <row r="136" spans="1:14">
      <c r="A136" s="5">
        <v>1382</v>
      </c>
      <c r="B136" s="5">
        <v>3</v>
      </c>
      <c r="C136" s="5" t="s">
        <v>404</v>
      </c>
      <c r="D136" s="5" t="s">
        <v>405</v>
      </c>
      <c r="E136" s="5">
        <v>2030925</v>
      </c>
      <c r="F136" s="5">
        <v>1996267</v>
      </c>
      <c r="G136" s="5">
        <v>75</v>
      </c>
      <c r="H136" s="5">
        <v>1150</v>
      </c>
      <c r="I136" s="5">
        <v>0</v>
      </c>
      <c r="J136" s="5">
        <v>334</v>
      </c>
      <c r="K136" s="5">
        <v>26181</v>
      </c>
      <c r="L136" s="5">
        <v>1007</v>
      </c>
      <c r="M136" s="5">
        <v>3549</v>
      </c>
      <c r="N136" s="5">
        <v>2361</v>
      </c>
    </row>
    <row r="137" spans="1:14">
      <c r="A137" s="5">
        <v>1382</v>
      </c>
      <c r="B137" s="5">
        <v>4</v>
      </c>
      <c r="C137" s="5" t="s">
        <v>406</v>
      </c>
      <c r="D137" s="5" t="s">
        <v>405</v>
      </c>
      <c r="E137" s="5">
        <v>2030925</v>
      </c>
      <c r="F137" s="5">
        <v>1996267</v>
      </c>
      <c r="G137" s="5">
        <v>75</v>
      </c>
      <c r="H137" s="5">
        <v>1150</v>
      </c>
      <c r="I137" s="5">
        <v>0</v>
      </c>
      <c r="J137" s="5">
        <v>334</v>
      </c>
      <c r="K137" s="5">
        <v>26181</v>
      </c>
      <c r="L137" s="5">
        <v>1007</v>
      </c>
      <c r="M137" s="5">
        <v>3549</v>
      </c>
      <c r="N137" s="5">
        <v>2361</v>
      </c>
    </row>
    <row r="138" spans="1:14">
      <c r="A138" s="5">
        <v>1382</v>
      </c>
      <c r="B138" s="5">
        <v>3</v>
      </c>
      <c r="C138" s="5" t="s">
        <v>407</v>
      </c>
      <c r="D138" s="5" t="s">
        <v>408</v>
      </c>
      <c r="E138" s="5">
        <v>1359877</v>
      </c>
      <c r="F138" s="5">
        <v>1275300</v>
      </c>
      <c r="G138" s="5">
        <v>3623</v>
      </c>
      <c r="H138" s="5">
        <v>1508</v>
      </c>
      <c r="I138" s="5">
        <v>0</v>
      </c>
      <c r="J138" s="5">
        <v>67</v>
      </c>
      <c r="K138" s="5">
        <v>-24830</v>
      </c>
      <c r="L138" s="5">
        <v>3816</v>
      </c>
      <c r="M138" s="5">
        <v>95708</v>
      </c>
      <c r="N138" s="5">
        <v>4687</v>
      </c>
    </row>
    <row r="139" spans="1:14">
      <c r="A139" s="5">
        <v>1382</v>
      </c>
      <c r="B139" s="5">
        <v>4</v>
      </c>
      <c r="C139" s="5" t="s">
        <v>409</v>
      </c>
      <c r="D139" s="5" t="s">
        <v>410</v>
      </c>
      <c r="E139" s="5">
        <v>1138319</v>
      </c>
      <c r="F139" s="5">
        <v>1055810</v>
      </c>
      <c r="G139" s="5">
        <v>3578</v>
      </c>
      <c r="H139" s="5">
        <v>1432</v>
      </c>
      <c r="I139" s="5">
        <v>0</v>
      </c>
      <c r="J139" s="5">
        <v>67</v>
      </c>
      <c r="K139" s="5">
        <v>-25606</v>
      </c>
      <c r="L139" s="5">
        <v>3441</v>
      </c>
      <c r="M139" s="5">
        <v>94911</v>
      </c>
      <c r="N139" s="5">
        <v>4687</v>
      </c>
    </row>
    <row r="140" spans="1:14">
      <c r="A140" s="5">
        <v>1382</v>
      </c>
      <c r="B140" s="5">
        <v>4</v>
      </c>
      <c r="C140" s="5" t="s">
        <v>411</v>
      </c>
      <c r="D140" s="5" t="s">
        <v>412</v>
      </c>
      <c r="E140" s="5">
        <v>221558</v>
      </c>
      <c r="F140" s="5">
        <v>219490</v>
      </c>
      <c r="G140" s="5">
        <v>45</v>
      </c>
      <c r="H140" s="5">
        <v>76</v>
      </c>
      <c r="I140" s="5">
        <v>0</v>
      </c>
      <c r="J140" s="5">
        <v>0</v>
      </c>
      <c r="K140" s="5">
        <v>776</v>
      </c>
      <c r="L140" s="5">
        <v>375</v>
      </c>
      <c r="M140" s="5">
        <v>796</v>
      </c>
      <c r="N140" s="5">
        <v>0</v>
      </c>
    </row>
    <row r="141" spans="1:14">
      <c r="A141" s="5">
        <v>1382</v>
      </c>
      <c r="B141" s="5">
        <v>3</v>
      </c>
      <c r="C141" s="5" t="s">
        <v>413</v>
      </c>
      <c r="D141" s="5" t="s">
        <v>414</v>
      </c>
      <c r="E141" s="5">
        <v>94544</v>
      </c>
      <c r="F141" s="5">
        <v>84721</v>
      </c>
      <c r="G141" s="5">
        <v>1194</v>
      </c>
      <c r="H141" s="5">
        <v>74</v>
      </c>
      <c r="I141" s="5">
        <v>0</v>
      </c>
      <c r="J141" s="5">
        <v>0</v>
      </c>
      <c r="K141" s="5">
        <v>-722</v>
      </c>
      <c r="L141" s="5">
        <v>8138</v>
      </c>
      <c r="M141" s="5">
        <v>812</v>
      </c>
      <c r="N141" s="5">
        <v>326</v>
      </c>
    </row>
    <row r="142" spans="1:14">
      <c r="A142" s="5">
        <v>1382</v>
      </c>
      <c r="B142" s="5">
        <v>4</v>
      </c>
      <c r="C142" s="5" t="s">
        <v>415</v>
      </c>
      <c r="D142" s="5" t="s">
        <v>414</v>
      </c>
      <c r="E142" s="5">
        <v>94544</v>
      </c>
      <c r="F142" s="5">
        <v>84721</v>
      </c>
      <c r="G142" s="5">
        <v>1194</v>
      </c>
      <c r="H142" s="5">
        <v>74</v>
      </c>
      <c r="I142" s="5">
        <v>0</v>
      </c>
      <c r="J142" s="5">
        <v>0</v>
      </c>
      <c r="K142" s="5">
        <v>-722</v>
      </c>
      <c r="L142" s="5">
        <v>8138</v>
      </c>
      <c r="M142" s="5">
        <v>812</v>
      </c>
      <c r="N142" s="5">
        <v>326</v>
      </c>
    </row>
    <row r="143" spans="1:14">
      <c r="A143" s="5">
        <v>1382</v>
      </c>
      <c r="B143" s="5">
        <v>7</v>
      </c>
      <c r="C143" s="5" t="s">
        <v>416</v>
      </c>
      <c r="D143" s="5" t="s">
        <v>417</v>
      </c>
      <c r="E143" s="5">
        <v>321930</v>
      </c>
      <c r="F143" s="5">
        <v>195507</v>
      </c>
      <c r="G143" s="5">
        <v>396</v>
      </c>
      <c r="H143" s="5">
        <v>1633</v>
      </c>
      <c r="I143" s="5">
        <v>0</v>
      </c>
      <c r="J143" s="5">
        <v>30</v>
      </c>
      <c r="K143" s="5">
        <v>5521</v>
      </c>
      <c r="L143" s="5">
        <v>1800</v>
      </c>
      <c r="M143" s="5">
        <v>95031</v>
      </c>
      <c r="N143" s="5">
        <v>22013</v>
      </c>
    </row>
    <row r="144" spans="1:14">
      <c r="A144" s="5">
        <v>1382</v>
      </c>
      <c r="B144" s="5">
        <v>9</v>
      </c>
      <c r="C144" s="5" t="s">
        <v>418</v>
      </c>
      <c r="D144" s="5" t="s">
        <v>417</v>
      </c>
      <c r="E144" s="5">
        <v>321930</v>
      </c>
      <c r="F144" s="5">
        <v>195507</v>
      </c>
      <c r="G144" s="5">
        <v>396</v>
      </c>
      <c r="H144" s="5">
        <v>1633</v>
      </c>
      <c r="I144" s="5">
        <v>0</v>
      </c>
      <c r="J144" s="5">
        <v>30</v>
      </c>
      <c r="K144" s="5">
        <v>5521</v>
      </c>
      <c r="L144" s="5">
        <v>1800</v>
      </c>
      <c r="M144" s="5">
        <v>95031</v>
      </c>
      <c r="N144" s="5">
        <v>22013</v>
      </c>
    </row>
    <row r="145" spans="1:14">
      <c r="A145" s="5">
        <v>1382</v>
      </c>
      <c r="B145" s="5">
        <v>2</v>
      </c>
      <c r="C145" s="5" t="s">
        <v>419</v>
      </c>
      <c r="D145" s="5" t="s">
        <v>420</v>
      </c>
      <c r="E145" s="5">
        <v>21658249</v>
      </c>
      <c r="F145" s="5">
        <v>20452757</v>
      </c>
      <c r="G145" s="5">
        <v>66430</v>
      </c>
      <c r="H145" s="5">
        <v>100287</v>
      </c>
      <c r="I145" s="5">
        <v>0</v>
      </c>
      <c r="J145" s="5">
        <v>2479</v>
      </c>
      <c r="K145" s="5">
        <v>80722</v>
      </c>
      <c r="L145" s="5">
        <v>56858</v>
      </c>
      <c r="M145" s="5">
        <v>777086</v>
      </c>
      <c r="N145" s="5">
        <v>121630</v>
      </c>
    </row>
    <row r="146" spans="1:14">
      <c r="A146" s="5">
        <v>1382</v>
      </c>
      <c r="B146" s="5">
        <v>3</v>
      </c>
      <c r="C146" s="5" t="s">
        <v>421</v>
      </c>
      <c r="D146" s="5" t="s">
        <v>422</v>
      </c>
      <c r="E146" s="5">
        <v>4876161</v>
      </c>
      <c r="F146" s="5">
        <v>4111948</v>
      </c>
      <c r="G146" s="5">
        <v>14828</v>
      </c>
      <c r="H146" s="5">
        <v>12578</v>
      </c>
      <c r="I146" s="5">
        <v>0</v>
      </c>
      <c r="J146" s="5">
        <v>139</v>
      </c>
      <c r="K146" s="5">
        <v>78574</v>
      </c>
      <c r="L146" s="5">
        <v>7575</v>
      </c>
      <c r="M146" s="5">
        <v>644308</v>
      </c>
      <c r="N146" s="5">
        <v>6211</v>
      </c>
    </row>
    <row r="147" spans="1:14">
      <c r="A147" s="5">
        <v>1382</v>
      </c>
      <c r="B147" s="5">
        <v>4</v>
      </c>
      <c r="C147" s="5" t="s">
        <v>423</v>
      </c>
      <c r="D147" s="5" t="s">
        <v>422</v>
      </c>
      <c r="E147" s="5">
        <v>4876161</v>
      </c>
      <c r="F147" s="5">
        <v>4111948</v>
      </c>
      <c r="G147" s="5">
        <v>14828</v>
      </c>
      <c r="H147" s="5">
        <v>12578</v>
      </c>
      <c r="I147" s="5">
        <v>0</v>
      </c>
      <c r="J147" s="5">
        <v>139</v>
      </c>
      <c r="K147" s="5">
        <v>78574</v>
      </c>
      <c r="L147" s="5">
        <v>7575</v>
      </c>
      <c r="M147" s="5">
        <v>644308</v>
      </c>
      <c r="N147" s="5">
        <v>6211</v>
      </c>
    </row>
    <row r="148" spans="1:14">
      <c r="A148" s="5">
        <v>1382</v>
      </c>
      <c r="B148" s="5">
        <v>3</v>
      </c>
      <c r="C148" s="5" t="s">
        <v>424</v>
      </c>
      <c r="D148" s="5" t="s">
        <v>425</v>
      </c>
      <c r="E148" s="5">
        <v>973665</v>
      </c>
      <c r="F148" s="5">
        <v>926100</v>
      </c>
      <c r="G148" s="5">
        <v>366</v>
      </c>
      <c r="H148" s="5">
        <v>1331</v>
      </c>
      <c r="I148" s="5">
        <v>0</v>
      </c>
      <c r="J148" s="5">
        <v>45</v>
      </c>
      <c r="K148" s="5">
        <v>20930</v>
      </c>
      <c r="L148" s="5">
        <v>136</v>
      </c>
      <c r="M148" s="5">
        <v>24237</v>
      </c>
      <c r="N148" s="5">
        <v>520</v>
      </c>
    </row>
    <row r="149" spans="1:14">
      <c r="A149" s="5">
        <v>1382</v>
      </c>
      <c r="B149" s="5">
        <v>4</v>
      </c>
      <c r="C149" s="5" t="s">
        <v>426</v>
      </c>
      <c r="D149" s="5" t="s">
        <v>425</v>
      </c>
      <c r="E149" s="5">
        <v>973665</v>
      </c>
      <c r="F149" s="5">
        <v>926100</v>
      </c>
      <c r="G149" s="5">
        <v>366</v>
      </c>
      <c r="H149" s="5">
        <v>1331</v>
      </c>
      <c r="I149" s="5">
        <v>0</v>
      </c>
      <c r="J149" s="5">
        <v>45</v>
      </c>
      <c r="K149" s="5">
        <v>20930</v>
      </c>
      <c r="L149" s="5">
        <v>136</v>
      </c>
      <c r="M149" s="5">
        <v>24237</v>
      </c>
      <c r="N149" s="5">
        <v>520</v>
      </c>
    </row>
    <row r="150" spans="1:14">
      <c r="A150" s="5">
        <v>1382</v>
      </c>
      <c r="B150" s="5">
        <v>3</v>
      </c>
      <c r="C150" s="5" t="s">
        <v>427</v>
      </c>
      <c r="D150" s="5" t="s">
        <v>428</v>
      </c>
      <c r="E150" s="5">
        <v>5223698</v>
      </c>
      <c r="F150" s="5">
        <v>5057368</v>
      </c>
      <c r="G150" s="5">
        <v>24647</v>
      </c>
      <c r="H150" s="5">
        <v>51198</v>
      </c>
      <c r="I150" s="5">
        <v>0</v>
      </c>
      <c r="J150" s="5">
        <v>216</v>
      </c>
      <c r="K150" s="5">
        <v>29118</v>
      </c>
      <c r="L150" s="5">
        <v>10989</v>
      </c>
      <c r="M150" s="5">
        <v>49336</v>
      </c>
      <c r="N150" s="5">
        <v>825</v>
      </c>
    </row>
    <row r="151" spans="1:14">
      <c r="A151" s="5">
        <v>1382</v>
      </c>
      <c r="B151" s="5">
        <v>14</v>
      </c>
      <c r="C151" s="5" t="s">
        <v>429</v>
      </c>
      <c r="D151" s="5" t="s">
        <v>430</v>
      </c>
      <c r="E151" s="5">
        <v>5223698</v>
      </c>
      <c r="F151" s="5">
        <v>5057368</v>
      </c>
      <c r="G151" s="5">
        <v>24647</v>
      </c>
      <c r="H151" s="5">
        <v>51198</v>
      </c>
      <c r="I151" s="5">
        <v>0</v>
      </c>
      <c r="J151" s="5">
        <v>216</v>
      </c>
      <c r="K151" s="5">
        <v>29118</v>
      </c>
      <c r="L151" s="5">
        <v>10989</v>
      </c>
      <c r="M151" s="5">
        <v>49336</v>
      </c>
      <c r="N151" s="5">
        <v>825</v>
      </c>
    </row>
    <row r="152" spans="1:14">
      <c r="A152" s="5">
        <v>1382</v>
      </c>
      <c r="B152" s="5">
        <v>3</v>
      </c>
      <c r="C152" s="5" t="s">
        <v>431</v>
      </c>
      <c r="D152" s="5" t="s">
        <v>432</v>
      </c>
      <c r="E152" s="5">
        <v>1061838</v>
      </c>
      <c r="F152" s="5">
        <v>1053346</v>
      </c>
      <c r="G152" s="5">
        <v>3009</v>
      </c>
      <c r="H152" s="5">
        <v>2752</v>
      </c>
      <c r="I152" s="5">
        <v>0</v>
      </c>
      <c r="J152" s="5">
        <v>422</v>
      </c>
      <c r="K152" s="5">
        <v>-31001</v>
      </c>
      <c r="L152" s="5">
        <v>3089</v>
      </c>
      <c r="M152" s="5">
        <v>19245</v>
      </c>
      <c r="N152" s="5">
        <v>10974</v>
      </c>
    </row>
    <row r="153" spans="1:14">
      <c r="A153" s="5">
        <v>1382</v>
      </c>
      <c r="B153" s="5">
        <v>4</v>
      </c>
      <c r="C153" s="5" t="s">
        <v>433</v>
      </c>
      <c r="D153" s="5" t="s">
        <v>432</v>
      </c>
      <c r="E153" s="5">
        <v>1061838</v>
      </c>
      <c r="F153" s="5">
        <v>1053346</v>
      </c>
      <c r="G153" s="5">
        <v>3009</v>
      </c>
      <c r="H153" s="5">
        <v>2752</v>
      </c>
      <c r="I153" s="5">
        <v>0</v>
      </c>
      <c r="J153" s="5">
        <v>422</v>
      </c>
      <c r="K153" s="5">
        <v>-31001</v>
      </c>
      <c r="L153" s="5">
        <v>3089</v>
      </c>
      <c r="M153" s="5">
        <v>19245</v>
      </c>
      <c r="N153" s="5">
        <v>10974</v>
      </c>
    </row>
    <row r="154" spans="1:14">
      <c r="A154" s="5">
        <v>1382</v>
      </c>
      <c r="B154" s="5">
        <v>3</v>
      </c>
      <c r="C154" s="5" t="s">
        <v>434</v>
      </c>
      <c r="D154" s="5" t="s">
        <v>435</v>
      </c>
      <c r="E154" s="5">
        <v>8476745</v>
      </c>
      <c r="F154" s="5">
        <v>8288823</v>
      </c>
      <c r="G154" s="5">
        <v>22273</v>
      </c>
      <c r="H154" s="5">
        <v>30377</v>
      </c>
      <c r="I154" s="5">
        <v>0</v>
      </c>
      <c r="J154" s="5">
        <v>1596</v>
      </c>
      <c r="K154" s="5">
        <v>-29089</v>
      </c>
      <c r="L154" s="5">
        <v>21609</v>
      </c>
      <c r="M154" s="5">
        <v>38604</v>
      </c>
      <c r="N154" s="5">
        <v>102551</v>
      </c>
    </row>
    <row r="155" spans="1:14">
      <c r="A155" s="5">
        <v>1382</v>
      </c>
      <c r="B155" s="5">
        <v>4</v>
      </c>
      <c r="C155" s="5" t="s">
        <v>436</v>
      </c>
      <c r="D155" s="5" t="s">
        <v>435</v>
      </c>
      <c r="E155" s="5">
        <v>8476745</v>
      </c>
      <c r="F155" s="5">
        <v>8288823</v>
      </c>
      <c r="G155" s="5">
        <v>22273</v>
      </c>
      <c r="H155" s="5">
        <v>30377</v>
      </c>
      <c r="I155" s="5">
        <v>0</v>
      </c>
      <c r="J155" s="5">
        <v>1596</v>
      </c>
      <c r="K155" s="5">
        <v>-29089</v>
      </c>
      <c r="L155" s="5">
        <v>21609</v>
      </c>
      <c r="M155" s="5">
        <v>38604</v>
      </c>
      <c r="N155" s="5">
        <v>102551</v>
      </c>
    </row>
    <row r="156" spans="1:14">
      <c r="A156" s="5">
        <v>1382</v>
      </c>
      <c r="B156" s="5">
        <v>3</v>
      </c>
      <c r="C156" s="5" t="s">
        <v>437</v>
      </c>
      <c r="D156" s="5" t="s">
        <v>438</v>
      </c>
      <c r="E156" s="5">
        <v>1046143</v>
      </c>
      <c r="F156" s="5">
        <v>1015171</v>
      </c>
      <c r="G156" s="5">
        <v>1307</v>
      </c>
      <c r="H156" s="5">
        <v>2051</v>
      </c>
      <c r="I156" s="5">
        <v>0</v>
      </c>
      <c r="J156" s="5">
        <v>60</v>
      </c>
      <c r="K156" s="5">
        <v>12189</v>
      </c>
      <c r="L156" s="5">
        <v>13460</v>
      </c>
      <c r="M156" s="5">
        <v>1355</v>
      </c>
      <c r="N156" s="5">
        <v>550</v>
      </c>
    </row>
    <row r="157" spans="1:14">
      <c r="A157" s="5">
        <v>1382</v>
      </c>
      <c r="B157" s="5">
        <v>4</v>
      </c>
      <c r="C157" s="5" t="s">
        <v>439</v>
      </c>
      <c r="D157" s="5" t="s">
        <v>438</v>
      </c>
      <c r="E157" s="5">
        <v>1046143</v>
      </c>
      <c r="F157" s="5">
        <v>1015171</v>
      </c>
      <c r="G157" s="5">
        <v>1307</v>
      </c>
      <c r="H157" s="5">
        <v>2051</v>
      </c>
      <c r="I157" s="5">
        <v>0</v>
      </c>
      <c r="J157" s="5">
        <v>60</v>
      </c>
      <c r="K157" s="5">
        <v>12189</v>
      </c>
      <c r="L157" s="5">
        <v>13460</v>
      </c>
      <c r="M157" s="5">
        <v>1355</v>
      </c>
      <c r="N157" s="5">
        <v>550</v>
      </c>
    </row>
    <row r="158" spans="1:14">
      <c r="A158" s="5">
        <v>1382</v>
      </c>
      <c r="B158" s="5">
        <v>2</v>
      </c>
      <c r="C158" s="5" t="s">
        <v>440</v>
      </c>
      <c r="D158" s="5" t="s">
        <v>441</v>
      </c>
      <c r="E158" s="5">
        <v>22577299</v>
      </c>
      <c r="F158" s="5">
        <v>18736512</v>
      </c>
      <c r="G158" s="5">
        <v>49481</v>
      </c>
      <c r="H158" s="5">
        <v>96507</v>
      </c>
      <c r="I158" s="5">
        <v>26087</v>
      </c>
      <c r="J158" s="5">
        <v>6022</v>
      </c>
      <c r="K158" s="5">
        <v>2640583</v>
      </c>
      <c r="L158" s="5">
        <v>71880</v>
      </c>
      <c r="M158" s="5">
        <v>793022</v>
      </c>
      <c r="N158" s="5">
        <v>157205</v>
      </c>
    </row>
    <row r="159" spans="1:14">
      <c r="A159" s="5">
        <v>1382</v>
      </c>
      <c r="B159" s="5">
        <v>3</v>
      </c>
      <c r="C159" s="5" t="s">
        <v>442</v>
      </c>
      <c r="D159" s="5" t="s">
        <v>443</v>
      </c>
      <c r="E159" s="5">
        <v>15415249</v>
      </c>
      <c r="F159" s="5">
        <v>12345135</v>
      </c>
      <c r="G159" s="5">
        <v>39941</v>
      </c>
      <c r="H159" s="5">
        <v>54977</v>
      </c>
      <c r="I159" s="5">
        <v>0</v>
      </c>
      <c r="J159" s="5">
        <v>1726</v>
      </c>
      <c r="K159" s="5">
        <v>2578150</v>
      </c>
      <c r="L159" s="5">
        <v>26196</v>
      </c>
      <c r="M159" s="5">
        <v>271637</v>
      </c>
      <c r="N159" s="5">
        <v>97487</v>
      </c>
    </row>
    <row r="160" spans="1:14">
      <c r="A160" s="5">
        <v>1382</v>
      </c>
      <c r="B160" s="5">
        <v>4</v>
      </c>
      <c r="C160" s="5" t="s">
        <v>444</v>
      </c>
      <c r="D160" s="5" t="s">
        <v>445</v>
      </c>
      <c r="E160" s="5">
        <v>5468838</v>
      </c>
      <c r="F160" s="5">
        <v>2901410</v>
      </c>
      <c r="G160" s="5">
        <v>4593</v>
      </c>
      <c r="H160" s="5">
        <v>16819</v>
      </c>
      <c r="I160" s="5">
        <v>0</v>
      </c>
      <c r="J160" s="5">
        <v>556</v>
      </c>
      <c r="K160" s="5">
        <v>2449693</v>
      </c>
      <c r="L160" s="5">
        <v>1682</v>
      </c>
      <c r="M160" s="5">
        <v>70378</v>
      </c>
      <c r="N160" s="5">
        <v>23708</v>
      </c>
    </row>
    <row r="161" spans="1:14">
      <c r="A161" s="5">
        <v>1382</v>
      </c>
      <c r="B161" s="5">
        <v>4</v>
      </c>
      <c r="C161" s="5" t="s">
        <v>446</v>
      </c>
      <c r="D161" s="5" t="s">
        <v>447</v>
      </c>
      <c r="E161" s="5">
        <v>31481</v>
      </c>
      <c r="F161" s="5">
        <v>25933</v>
      </c>
      <c r="G161" s="5">
        <v>364</v>
      </c>
      <c r="H161" s="5">
        <v>105</v>
      </c>
      <c r="I161" s="5">
        <v>0</v>
      </c>
      <c r="J161" s="5">
        <v>0</v>
      </c>
      <c r="K161" s="5">
        <v>2384</v>
      </c>
      <c r="L161" s="5">
        <v>26</v>
      </c>
      <c r="M161" s="5">
        <v>2669</v>
      </c>
      <c r="N161" s="5">
        <v>0</v>
      </c>
    </row>
    <row r="162" spans="1:14">
      <c r="A162" s="5">
        <v>1382</v>
      </c>
      <c r="B162" s="5">
        <v>4</v>
      </c>
      <c r="C162" s="5" t="s">
        <v>448</v>
      </c>
      <c r="D162" s="5" t="s">
        <v>449</v>
      </c>
      <c r="E162" s="5">
        <v>2124761</v>
      </c>
      <c r="F162" s="5">
        <v>2027008</v>
      </c>
      <c r="G162" s="5">
        <v>5254</v>
      </c>
      <c r="H162" s="5">
        <v>13041</v>
      </c>
      <c r="I162" s="5">
        <v>0</v>
      </c>
      <c r="J162" s="5">
        <v>79</v>
      </c>
      <c r="K162" s="5">
        <v>-14706</v>
      </c>
      <c r="L162" s="5">
        <v>7039</v>
      </c>
      <c r="M162" s="5">
        <v>68302</v>
      </c>
      <c r="N162" s="5">
        <v>18744</v>
      </c>
    </row>
    <row r="163" spans="1:14">
      <c r="A163" s="5">
        <v>1382</v>
      </c>
      <c r="B163" s="5">
        <v>4</v>
      </c>
      <c r="C163" s="5" t="s">
        <v>450</v>
      </c>
      <c r="D163" s="5" t="s">
        <v>451</v>
      </c>
      <c r="E163" s="5">
        <v>484372</v>
      </c>
      <c r="F163" s="5">
        <v>466056</v>
      </c>
      <c r="G163" s="5">
        <v>901</v>
      </c>
      <c r="H163" s="5">
        <v>2835</v>
      </c>
      <c r="I163" s="5">
        <v>0</v>
      </c>
      <c r="J163" s="5">
        <v>0</v>
      </c>
      <c r="K163" s="5">
        <v>1445</v>
      </c>
      <c r="L163" s="5">
        <v>1609</v>
      </c>
      <c r="M163" s="5">
        <v>11379</v>
      </c>
      <c r="N163" s="5">
        <v>147</v>
      </c>
    </row>
    <row r="164" spans="1:14">
      <c r="A164" s="5">
        <v>1382</v>
      </c>
      <c r="B164" s="5">
        <v>4</v>
      </c>
      <c r="C164" s="5" t="s">
        <v>452</v>
      </c>
      <c r="D164" s="5" t="s">
        <v>453</v>
      </c>
      <c r="E164" s="5">
        <v>414064</v>
      </c>
      <c r="F164" s="5">
        <v>401740</v>
      </c>
      <c r="G164" s="5">
        <v>1277</v>
      </c>
      <c r="H164" s="5">
        <v>1327</v>
      </c>
      <c r="I164" s="5">
        <v>0</v>
      </c>
      <c r="J164" s="5">
        <v>16</v>
      </c>
      <c r="K164" s="5">
        <v>6985</v>
      </c>
      <c r="L164" s="5">
        <v>1381</v>
      </c>
      <c r="M164" s="5">
        <v>750</v>
      </c>
      <c r="N164" s="5">
        <v>587</v>
      </c>
    </row>
    <row r="165" spans="1:14">
      <c r="A165" s="5">
        <v>1382</v>
      </c>
      <c r="B165" s="5">
        <v>4</v>
      </c>
      <c r="C165" s="5" t="s">
        <v>454</v>
      </c>
      <c r="D165" s="5" t="s">
        <v>455</v>
      </c>
      <c r="E165" s="5">
        <v>2132031</v>
      </c>
      <c r="F165" s="5">
        <v>1974079</v>
      </c>
      <c r="G165" s="5">
        <v>11347</v>
      </c>
      <c r="H165" s="5">
        <v>4419</v>
      </c>
      <c r="I165" s="5">
        <v>0</v>
      </c>
      <c r="J165" s="5">
        <v>74</v>
      </c>
      <c r="K165" s="5">
        <v>63906</v>
      </c>
      <c r="L165" s="5">
        <v>1293</v>
      </c>
      <c r="M165" s="5">
        <v>27152</v>
      </c>
      <c r="N165" s="5">
        <v>49762</v>
      </c>
    </row>
    <row r="166" spans="1:14">
      <c r="A166" s="5">
        <v>1382</v>
      </c>
      <c r="B166" s="5">
        <v>4</v>
      </c>
      <c r="C166" s="5" t="s">
        <v>456</v>
      </c>
      <c r="D166" s="5" t="s">
        <v>457</v>
      </c>
      <c r="E166" s="5">
        <v>45355</v>
      </c>
      <c r="F166" s="5">
        <v>45348</v>
      </c>
      <c r="G166" s="5">
        <v>7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</row>
    <row r="167" spans="1:14">
      <c r="A167" s="5">
        <v>1382</v>
      </c>
      <c r="B167" s="5">
        <v>9</v>
      </c>
      <c r="C167" s="5" t="s">
        <v>458</v>
      </c>
      <c r="D167" s="5" t="s">
        <v>459</v>
      </c>
      <c r="E167" s="5">
        <v>4714347</v>
      </c>
      <c r="F167" s="5">
        <v>4503561</v>
      </c>
      <c r="G167" s="5">
        <v>16198</v>
      </c>
      <c r="H167" s="5">
        <v>16432</v>
      </c>
      <c r="I167" s="5">
        <v>0</v>
      </c>
      <c r="J167" s="5">
        <v>1000</v>
      </c>
      <c r="K167" s="5">
        <v>68443</v>
      </c>
      <c r="L167" s="5">
        <v>13166</v>
      </c>
      <c r="M167" s="5">
        <v>91007</v>
      </c>
      <c r="N167" s="5">
        <v>4540</v>
      </c>
    </row>
    <row r="168" spans="1:14">
      <c r="A168" s="5">
        <v>1382</v>
      </c>
      <c r="B168" s="5">
        <v>3</v>
      </c>
      <c r="C168" s="5" t="s">
        <v>460</v>
      </c>
      <c r="D168" s="5" t="s">
        <v>461</v>
      </c>
      <c r="E168" s="5">
        <v>7162050</v>
      </c>
      <c r="F168" s="5">
        <v>6391377</v>
      </c>
      <c r="G168" s="5">
        <v>9540</v>
      </c>
      <c r="H168" s="5">
        <v>41530</v>
      </c>
      <c r="I168" s="5">
        <v>26087</v>
      </c>
      <c r="J168" s="5">
        <v>4297</v>
      </c>
      <c r="K168" s="5">
        <v>62433</v>
      </c>
      <c r="L168" s="5">
        <v>45684</v>
      </c>
      <c r="M168" s="5">
        <v>521385</v>
      </c>
      <c r="N168" s="5">
        <v>59717</v>
      </c>
    </row>
    <row r="169" spans="1:14">
      <c r="A169" s="5">
        <v>1382</v>
      </c>
      <c r="B169" s="5">
        <v>4</v>
      </c>
      <c r="C169" s="5" t="s">
        <v>462</v>
      </c>
      <c r="D169" s="5" t="s">
        <v>463</v>
      </c>
      <c r="E169" s="5">
        <v>1094833</v>
      </c>
      <c r="F169" s="5">
        <v>988831</v>
      </c>
      <c r="G169" s="5">
        <v>2560</v>
      </c>
      <c r="H169" s="5">
        <v>2002</v>
      </c>
      <c r="I169" s="5">
        <v>0</v>
      </c>
      <c r="J169" s="5">
        <v>179</v>
      </c>
      <c r="K169" s="5">
        <v>8254</v>
      </c>
      <c r="L169" s="5">
        <v>5551</v>
      </c>
      <c r="M169" s="5">
        <v>85220</v>
      </c>
      <c r="N169" s="5">
        <v>2236</v>
      </c>
    </row>
    <row r="170" spans="1:14">
      <c r="A170" s="5">
        <v>1382</v>
      </c>
      <c r="B170" s="5">
        <v>4</v>
      </c>
      <c r="C170" s="5" t="s">
        <v>464</v>
      </c>
      <c r="D170" s="5" t="s">
        <v>465</v>
      </c>
      <c r="E170" s="5">
        <v>1407156</v>
      </c>
      <c r="F170" s="5">
        <v>1297580</v>
      </c>
      <c r="G170" s="5">
        <v>1947</v>
      </c>
      <c r="H170" s="5">
        <v>3683</v>
      </c>
      <c r="I170" s="5">
        <v>26087</v>
      </c>
      <c r="J170" s="5">
        <v>3533</v>
      </c>
      <c r="K170" s="5">
        <v>25545</v>
      </c>
      <c r="L170" s="5">
        <v>25729</v>
      </c>
      <c r="M170" s="5">
        <v>20739</v>
      </c>
      <c r="N170" s="5">
        <v>2314</v>
      </c>
    </row>
    <row r="171" spans="1:14">
      <c r="A171" s="5">
        <v>1382</v>
      </c>
      <c r="B171" s="5">
        <v>4</v>
      </c>
      <c r="C171" s="5" t="s">
        <v>466</v>
      </c>
      <c r="D171" s="5" t="s">
        <v>467</v>
      </c>
      <c r="E171" s="5">
        <v>112039</v>
      </c>
      <c r="F171" s="5">
        <v>111320</v>
      </c>
      <c r="G171" s="5">
        <v>211</v>
      </c>
      <c r="H171" s="5">
        <v>593</v>
      </c>
      <c r="I171" s="5">
        <v>0</v>
      </c>
      <c r="J171" s="5">
        <v>29</v>
      </c>
      <c r="K171" s="5">
        <v>-571</v>
      </c>
      <c r="L171" s="5">
        <v>251</v>
      </c>
      <c r="M171" s="5">
        <v>205</v>
      </c>
      <c r="N171" s="5">
        <v>0</v>
      </c>
    </row>
    <row r="172" spans="1:14">
      <c r="A172" s="5">
        <v>1382</v>
      </c>
      <c r="B172" s="5">
        <v>4</v>
      </c>
      <c r="C172" s="5" t="s">
        <v>468</v>
      </c>
      <c r="D172" s="5" t="s">
        <v>469</v>
      </c>
      <c r="E172" s="5">
        <v>2653789</v>
      </c>
      <c r="F172" s="5">
        <v>2465656</v>
      </c>
      <c r="G172" s="5">
        <v>986</v>
      </c>
      <c r="H172" s="5">
        <v>16802</v>
      </c>
      <c r="I172" s="5">
        <v>0</v>
      </c>
      <c r="J172" s="5">
        <v>358</v>
      </c>
      <c r="K172" s="5">
        <v>-16273</v>
      </c>
      <c r="L172" s="5">
        <v>4299</v>
      </c>
      <c r="M172" s="5">
        <v>130416</v>
      </c>
      <c r="N172" s="5">
        <v>51545</v>
      </c>
    </row>
    <row r="173" spans="1:14">
      <c r="A173" s="5">
        <v>1382</v>
      </c>
      <c r="B173" s="5">
        <v>4</v>
      </c>
      <c r="C173" s="5" t="s">
        <v>470</v>
      </c>
      <c r="D173" s="5" t="s">
        <v>471</v>
      </c>
      <c r="E173" s="5">
        <v>730114</v>
      </c>
      <c r="F173" s="5">
        <v>667545</v>
      </c>
      <c r="G173" s="5">
        <v>2701</v>
      </c>
      <c r="H173" s="5">
        <v>15768</v>
      </c>
      <c r="I173" s="5">
        <v>0</v>
      </c>
      <c r="J173" s="5">
        <v>154</v>
      </c>
      <c r="K173" s="5">
        <v>22308</v>
      </c>
      <c r="L173" s="5">
        <v>3437</v>
      </c>
      <c r="M173" s="5">
        <v>16296</v>
      </c>
      <c r="N173" s="5">
        <v>1904</v>
      </c>
    </row>
    <row r="174" spans="1:14">
      <c r="A174" s="5">
        <v>1382</v>
      </c>
      <c r="B174" s="5">
        <v>4</v>
      </c>
      <c r="C174" s="5" t="s">
        <v>472</v>
      </c>
      <c r="D174" s="5" t="s">
        <v>473</v>
      </c>
      <c r="E174" s="5">
        <v>211639</v>
      </c>
      <c r="F174" s="5">
        <v>203172</v>
      </c>
      <c r="G174" s="5">
        <v>132</v>
      </c>
      <c r="H174" s="5">
        <v>0</v>
      </c>
      <c r="I174" s="5">
        <v>0</v>
      </c>
      <c r="J174" s="5">
        <v>8</v>
      </c>
      <c r="K174" s="5">
        <v>1406</v>
      </c>
      <c r="L174" s="5">
        <v>3949</v>
      </c>
      <c r="M174" s="5">
        <v>2971</v>
      </c>
      <c r="N174" s="5">
        <v>0</v>
      </c>
    </row>
    <row r="175" spans="1:14">
      <c r="A175" s="5">
        <v>1382</v>
      </c>
      <c r="B175" s="5">
        <v>4</v>
      </c>
      <c r="C175" s="5" t="s">
        <v>474</v>
      </c>
      <c r="D175" s="5" t="s">
        <v>475</v>
      </c>
      <c r="E175" s="5">
        <v>952479</v>
      </c>
      <c r="F175" s="5">
        <v>657272</v>
      </c>
      <c r="G175" s="5">
        <v>1003</v>
      </c>
      <c r="H175" s="5">
        <v>2682</v>
      </c>
      <c r="I175" s="5">
        <v>0</v>
      </c>
      <c r="J175" s="5">
        <v>35</v>
      </c>
      <c r="K175" s="5">
        <v>21763</v>
      </c>
      <c r="L175" s="5">
        <v>2467</v>
      </c>
      <c r="M175" s="5">
        <v>265538</v>
      </c>
      <c r="N175" s="5">
        <v>1720</v>
      </c>
    </row>
    <row r="176" spans="1:14">
      <c r="A176" s="5">
        <v>1382</v>
      </c>
      <c r="B176" s="5">
        <v>2</v>
      </c>
      <c r="C176" s="5" t="s">
        <v>476</v>
      </c>
      <c r="D176" s="5" t="s">
        <v>477</v>
      </c>
      <c r="E176" s="5">
        <v>95315782</v>
      </c>
      <c r="F176" s="5">
        <v>93979181</v>
      </c>
      <c r="G176" s="5">
        <v>71701</v>
      </c>
      <c r="H176" s="5">
        <v>90758</v>
      </c>
      <c r="I176" s="5">
        <v>0</v>
      </c>
      <c r="J176" s="5">
        <v>3093</v>
      </c>
      <c r="K176" s="5">
        <v>655593</v>
      </c>
      <c r="L176" s="5">
        <v>224233</v>
      </c>
      <c r="M176" s="5">
        <v>191153</v>
      </c>
      <c r="N176" s="5">
        <v>100070</v>
      </c>
    </row>
    <row r="177" spans="1:14">
      <c r="A177" s="5">
        <v>1382</v>
      </c>
      <c r="B177" s="5">
        <v>3</v>
      </c>
      <c r="C177" s="5" t="s">
        <v>478</v>
      </c>
      <c r="D177" s="5" t="s">
        <v>479</v>
      </c>
      <c r="E177" s="5">
        <v>73990291</v>
      </c>
      <c r="F177" s="5">
        <v>73194912</v>
      </c>
      <c r="G177" s="5">
        <v>10112</v>
      </c>
      <c r="H177" s="5">
        <v>40703</v>
      </c>
      <c r="I177" s="5">
        <v>0</v>
      </c>
      <c r="J177" s="5">
        <v>248</v>
      </c>
      <c r="K177" s="5">
        <v>449850</v>
      </c>
      <c r="L177" s="5">
        <v>183453</v>
      </c>
      <c r="M177" s="5">
        <v>46978</v>
      </c>
      <c r="N177" s="5">
        <v>64036</v>
      </c>
    </row>
    <row r="178" spans="1:14">
      <c r="A178" s="5">
        <v>1382</v>
      </c>
      <c r="B178" s="5">
        <v>4</v>
      </c>
      <c r="C178" s="5" t="s">
        <v>480</v>
      </c>
      <c r="D178" s="5" t="s">
        <v>479</v>
      </c>
      <c r="E178" s="5">
        <v>73990291</v>
      </c>
      <c r="F178" s="5">
        <v>73194912</v>
      </c>
      <c r="G178" s="5">
        <v>10112</v>
      </c>
      <c r="H178" s="5">
        <v>40703</v>
      </c>
      <c r="I178" s="5">
        <v>0</v>
      </c>
      <c r="J178" s="5">
        <v>248</v>
      </c>
      <c r="K178" s="5">
        <v>449850</v>
      </c>
      <c r="L178" s="5">
        <v>183453</v>
      </c>
      <c r="M178" s="5">
        <v>46978</v>
      </c>
      <c r="N178" s="5">
        <v>64036</v>
      </c>
    </row>
    <row r="179" spans="1:14">
      <c r="A179" s="5">
        <v>1382</v>
      </c>
      <c r="B179" s="5">
        <v>3</v>
      </c>
      <c r="C179" s="5" t="s">
        <v>481</v>
      </c>
      <c r="D179" s="5" t="s">
        <v>482</v>
      </c>
      <c r="E179" s="5">
        <v>2384643</v>
      </c>
      <c r="F179" s="5">
        <v>2330006</v>
      </c>
      <c r="G179" s="5">
        <v>15868</v>
      </c>
      <c r="H179" s="5">
        <v>3416</v>
      </c>
      <c r="I179" s="5">
        <v>0</v>
      </c>
      <c r="J179" s="5">
        <v>45</v>
      </c>
      <c r="K179" s="5">
        <v>11215</v>
      </c>
      <c r="L179" s="5">
        <v>1911</v>
      </c>
      <c r="M179" s="5">
        <v>21722</v>
      </c>
      <c r="N179" s="5">
        <v>460</v>
      </c>
    </row>
    <row r="180" spans="1:14">
      <c r="A180" s="5">
        <v>1382</v>
      </c>
      <c r="B180" s="5">
        <v>4</v>
      </c>
      <c r="C180" s="5" t="s">
        <v>483</v>
      </c>
      <c r="D180" s="5" t="s">
        <v>482</v>
      </c>
      <c r="E180" s="5">
        <v>2384643</v>
      </c>
      <c r="F180" s="5">
        <v>2330006</v>
      </c>
      <c r="G180" s="5">
        <v>15868</v>
      </c>
      <c r="H180" s="5">
        <v>3416</v>
      </c>
      <c r="I180" s="5">
        <v>0</v>
      </c>
      <c r="J180" s="5">
        <v>45</v>
      </c>
      <c r="K180" s="5">
        <v>11215</v>
      </c>
      <c r="L180" s="5">
        <v>1911</v>
      </c>
      <c r="M180" s="5">
        <v>21722</v>
      </c>
      <c r="N180" s="5">
        <v>460</v>
      </c>
    </row>
    <row r="181" spans="1:14">
      <c r="A181" s="5">
        <v>1382</v>
      </c>
      <c r="B181" s="5">
        <v>3</v>
      </c>
      <c r="C181" s="5" t="s">
        <v>484</v>
      </c>
      <c r="D181" s="5" t="s">
        <v>485</v>
      </c>
      <c r="E181" s="5">
        <v>18940849</v>
      </c>
      <c r="F181" s="5">
        <v>18454263</v>
      </c>
      <c r="G181" s="5">
        <v>45721</v>
      </c>
      <c r="H181" s="5">
        <v>46640</v>
      </c>
      <c r="I181" s="5">
        <v>0</v>
      </c>
      <c r="J181" s="5">
        <v>2800</v>
      </c>
      <c r="K181" s="5">
        <v>194529</v>
      </c>
      <c r="L181" s="5">
        <v>38869</v>
      </c>
      <c r="M181" s="5">
        <v>122453</v>
      </c>
      <c r="N181" s="5">
        <v>35574</v>
      </c>
    </row>
    <row r="182" spans="1:14">
      <c r="A182" s="5">
        <v>1382</v>
      </c>
      <c r="B182" s="5">
        <v>4</v>
      </c>
      <c r="C182" s="5" t="s">
        <v>486</v>
      </c>
      <c r="D182" s="5" t="s">
        <v>485</v>
      </c>
      <c r="E182" s="5">
        <v>18940849</v>
      </c>
      <c r="F182" s="5">
        <v>18454263</v>
      </c>
      <c r="G182" s="5">
        <v>45721</v>
      </c>
      <c r="H182" s="5">
        <v>46640</v>
      </c>
      <c r="I182" s="5">
        <v>0</v>
      </c>
      <c r="J182" s="5">
        <v>2800</v>
      </c>
      <c r="K182" s="5">
        <v>194529</v>
      </c>
      <c r="L182" s="5">
        <v>38869</v>
      </c>
      <c r="M182" s="5">
        <v>122453</v>
      </c>
      <c r="N182" s="5">
        <v>35574</v>
      </c>
    </row>
    <row r="183" spans="1:14">
      <c r="A183" s="5">
        <v>1382</v>
      </c>
      <c r="B183" s="5">
        <v>2</v>
      </c>
      <c r="C183" s="5" t="s">
        <v>487</v>
      </c>
      <c r="D183" s="5" t="s">
        <v>488</v>
      </c>
      <c r="E183" s="5">
        <v>18111493</v>
      </c>
      <c r="F183" s="5">
        <v>17907821</v>
      </c>
      <c r="G183" s="5">
        <v>2890</v>
      </c>
      <c r="H183" s="5">
        <v>28692</v>
      </c>
      <c r="I183" s="5">
        <v>0</v>
      </c>
      <c r="J183" s="5">
        <v>338</v>
      </c>
      <c r="K183" s="5">
        <v>82458</v>
      </c>
      <c r="L183" s="5">
        <v>49898</v>
      </c>
      <c r="M183" s="5">
        <v>36724</v>
      </c>
      <c r="N183" s="5">
        <v>2672</v>
      </c>
    </row>
    <row r="184" spans="1:14">
      <c r="A184" s="5">
        <v>1382</v>
      </c>
      <c r="B184" s="5">
        <v>3</v>
      </c>
      <c r="C184" s="5" t="s">
        <v>489</v>
      </c>
      <c r="D184" s="5" t="s">
        <v>490</v>
      </c>
      <c r="E184" s="5">
        <v>13247653</v>
      </c>
      <c r="F184" s="5">
        <v>13120519</v>
      </c>
      <c r="G184" s="5">
        <v>240</v>
      </c>
      <c r="H184" s="5">
        <v>26523</v>
      </c>
      <c r="I184" s="5">
        <v>0</v>
      </c>
      <c r="J184" s="5">
        <v>18</v>
      </c>
      <c r="K184" s="5">
        <v>44549</v>
      </c>
      <c r="L184" s="5">
        <v>43884</v>
      </c>
      <c r="M184" s="5">
        <v>11919</v>
      </c>
      <c r="N184" s="5">
        <v>0</v>
      </c>
    </row>
    <row r="185" spans="1:14">
      <c r="A185" s="5">
        <v>1382</v>
      </c>
      <c r="B185" s="5">
        <v>4</v>
      </c>
      <c r="C185" s="5" t="s">
        <v>491</v>
      </c>
      <c r="D185" s="5" t="s">
        <v>492</v>
      </c>
      <c r="E185" s="5">
        <v>13198266</v>
      </c>
      <c r="F185" s="5">
        <v>13079722</v>
      </c>
      <c r="G185" s="5">
        <v>240</v>
      </c>
      <c r="H185" s="5">
        <v>25888</v>
      </c>
      <c r="I185" s="5">
        <v>0</v>
      </c>
      <c r="J185" s="5">
        <v>12</v>
      </c>
      <c r="K185" s="5">
        <v>43949</v>
      </c>
      <c r="L185" s="5">
        <v>43723</v>
      </c>
      <c r="M185" s="5">
        <v>4732</v>
      </c>
      <c r="N185" s="5">
        <v>0</v>
      </c>
    </row>
    <row r="186" spans="1:14">
      <c r="A186" s="5">
        <v>1382</v>
      </c>
      <c r="B186" s="5">
        <v>4</v>
      </c>
      <c r="C186" s="5" t="s">
        <v>493</v>
      </c>
      <c r="D186" s="5" t="s">
        <v>494</v>
      </c>
      <c r="E186" s="5">
        <v>49387</v>
      </c>
      <c r="F186" s="5">
        <v>40797</v>
      </c>
      <c r="G186" s="5">
        <v>0</v>
      </c>
      <c r="H186" s="5">
        <v>635</v>
      </c>
      <c r="I186" s="5">
        <v>0</v>
      </c>
      <c r="J186" s="5">
        <v>6</v>
      </c>
      <c r="K186" s="5">
        <v>600</v>
      </c>
      <c r="L186" s="5">
        <v>161</v>
      </c>
      <c r="M186" s="5">
        <v>7187</v>
      </c>
      <c r="N186" s="5">
        <v>0</v>
      </c>
    </row>
    <row r="187" spans="1:14">
      <c r="A187" s="5">
        <v>1382</v>
      </c>
      <c r="B187" s="5">
        <v>3</v>
      </c>
      <c r="C187" s="5" t="s">
        <v>495</v>
      </c>
      <c r="D187" s="5" t="s">
        <v>496</v>
      </c>
      <c r="E187" s="5">
        <v>390673</v>
      </c>
      <c r="F187" s="5">
        <v>400693</v>
      </c>
      <c r="G187" s="5">
        <v>155</v>
      </c>
      <c r="H187" s="5">
        <v>63</v>
      </c>
      <c r="I187" s="5">
        <v>0</v>
      </c>
      <c r="J187" s="5">
        <v>38</v>
      </c>
      <c r="K187" s="5">
        <v>-26594</v>
      </c>
      <c r="L187" s="5">
        <v>4250</v>
      </c>
      <c r="M187" s="5">
        <v>12048</v>
      </c>
      <c r="N187" s="5">
        <v>21</v>
      </c>
    </row>
    <row r="188" spans="1:14">
      <c r="A188" s="5">
        <v>1382</v>
      </c>
      <c r="B188" s="5">
        <v>4</v>
      </c>
      <c r="C188" s="5" t="s">
        <v>497</v>
      </c>
      <c r="D188" s="5" t="s">
        <v>496</v>
      </c>
      <c r="E188" s="5">
        <v>390673</v>
      </c>
      <c r="F188" s="5">
        <v>400693</v>
      </c>
      <c r="G188" s="5">
        <v>155</v>
      </c>
      <c r="H188" s="5">
        <v>63</v>
      </c>
      <c r="I188" s="5">
        <v>0</v>
      </c>
      <c r="J188" s="5">
        <v>38</v>
      </c>
      <c r="K188" s="5">
        <v>-26594</v>
      </c>
      <c r="L188" s="5">
        <v>4250</v>
      </c>
      <c r="M188" s="5">
        <v>12048</v>
      </c>
      <c r="N188" s="5">
        <v>21</v>
      </c>
    </row>
    <row r="189" spans="1:14">
      <c r="A189" s="5">
        <v>1382</v>
      </c>
      <c r="B189" s="5">
        <v>3</v>
      </c>
      <c r="C189" s="5" t="s">
        <v>498</v>
      </c>
      <c r="D189" s="5" t="s">
        <v>499</v>
      </c>
      <c r="E189" s="5">
        <v>4473167</v>
      </c>
      <c r="F189" s="5">
        <v>4386609</v>
      </c>
      <c r="G189" s="5">
        <v>2496</v>
      </c>
      <c r="H189" s="5">
        <v>2106</v>
      </c>
      <c r="I189" s="5">
        <v>0</v>
      </c>
      <c r="J189" s="5">
        <v>283</v>
      </c>
      <c r="K189" s="5">
        <v>64503</v>
      </c>
      <c r="L189" s="5">
        <v>1763</v>
      </c>
      <c r="M189" s="5">
        <v>12757</v>
      </c>
      <c r="N189" s="5">
        <v>2651</v>
      </c>
    </row>
    <row r="190" spans="1:14">
      <c r="A190" s="5">
        <v>1382</v>
      </c>
      <c r="B190" s="5">
        <v>4</v>
      </c>
      <c r="C190" s="5" t="s">
        <v>500</v>
      </c>
      <c r="D190" s="5" t="s">
        <v>501</v>
      </c>
      <c r="E190" s="5">
        <v>4192343</v>
      </c>
      <c r="F190" s="5">
        <v>4179374</v>
      </c>
      <c r="G190" s="5">
        <v>1511</v>
      </c>
      <c r="H190" s="5">
        <v>2069</v>
      </c>
      <c r="I190" s="5">
        <v>0</v>
      </c>
      <c r="J190" s="5">
        <v>283</v>
      </c>
      <c r="K190" s="5">
        <v>4703</v>
      </c>
      <c r="L190" s="5">
        <v>1573</v>
      </c>
      <c r="M190" s="5">
        <v>1908</v>
      </c>
      <c r="N190" s="5">
        <v>923</v>
      </c>
    </row>
    <row r="191" spans="1:14">
      <c r="A191" s="5">
        <v>1382</v>
      </c>
      <c r="B191" s="5">
        <v>4</v>
      </c>
      <c r="C191" s="5" t="s">
        <v>502</v>
      </c>
      <c r="D191" s="5" t="s">
        <v>503</v>
      </c>
      <c r="E191" s="5">
        <v>111924</v>
      </c>
      <c r="F191" s="5">
        <v>103584</v>
      </c>
      <c r="G191" s="5">
        <v>291</v>
      </c>
      <c r="H191" s="5">
        <v>37</v>
      </c>
      <c r="I191" s="5">
        <v>0</v>
      </c>
      <c r="J191" s="5">
        <v>0</v>
      </c>
      <c r="K191" s="5">
        <v>-1148</v>
      </c>
      <c r="L191" s="5">
        <v>183</v>
      </c>
      <c r="M191" s="5">
        <v>8324</v>
      </c>
      <c r="N191" s="5">
        <v>652</v>
      </c>
    </row>
    <row r="192" spans="1:14">
      <c r="A192" s="5">
        <v>1382</v>
      </c>
      <c r="B192" s="5">
        <v>4</v>
      </c>
      <c r="C192" s="5" t="s">
        <v>504</v>
      </c>
      <c r="D192" s="5" t="s">
        <v>499</v>
      </c>
      <c r="E192" s="5">
        <v>168900</v>
      </c>
      <c r="F192" s="5">
        <v>103651</v>
      </c>
      <c r="G192" s="5">
        <v>694</v>
      </c>
      <c r="H192" s="5">
        <v>0</v>
      </c>
      <c r="I192" s="5">
        <v>0</v>
      </c>
      <c r="J192" s="5">
        <v>0</v>
      </c>
      <c r="K192" s="5">
        <v>60948</v>
      </c>
      <c r="L192" s="5">
        <v>8</v>
      </c>
      <c r="M192" s="5">
        <v>2524</v>
      </c>
      <c r="N192" s="5">
        <v>1076</v>
      </c>
    </row>
    <row r="193" spans="1:14">
      <c r="A193" s="5">
        <v>1382</v>
      </c>
      <c r="B193" s="5">
        <v>2</v>
      </c>
      <c r="C193" s="5" t="s">
        <v>505</v>
      </c>
      <c r="D193" s="5" t="s">
        <v>506</v>
      </c>
      <c r="E193" s="5">
        <v>3424626</v>
      </c>
      <c r="F193" s="5">
        <v>3275258</v>
      </c>
      <c r="G193" s="5">
        <v>4186</v>
      </c>
      <c r="H193" s="5">
        <v>17861</v>
      </c>
      <c r="I193" s="5">
        <v>0</v>
      </c>
      <c r="J193" s="5">
        <v>1286</v>
      </c>
      <c r="K193" s="5">
        <v>62782</v>
      </c>
      <c r="L193" s="5">
        <v>5817</v>
      </c>
      <c r="M193" s="5">
        <v>18637</v>
      </c>
      <c r="N193" s="5">
        <v>38799</v>
      </c>
    </row>
    <row r="194" spans="1:14">
      <c r="A194" s="5">
        <v>1382</v>
      </c>
      <c r="B194" s="5">
        <v>3</v>
      </c>
      <c r="C194" s="5" t="s">
        <v>507</v>
      </c>
      <c r="D194" s="5" t="s">
        <v>506</v>
      </c>
      <c r="E194" s="5">
        <v>3424626</v>
      </c>
      <c r="F194" s="5">
        <v>3275258</v>
      </c>
      <c r="G194" s="5">
        <v>4186</v>
      </c>
      <c r="H194" s="5">
        <v>17861</v>
      </c>
      <c r="I194" s="5">
        <v>0</v>
      </c>
      <c r="J194" s="5">
        <v>1286</v>
      </c>
      <c r="K194" s="5">
        <v>62782</v>
      </c>
      <c r="L194" s="5">
        <v>5817</v>
      </c>
      <c r="M194" s="5">
        <v>18637</v>
      </c>
      <c r="N194" s="5">
        <v>38799</v>
      </c>
    </row>
    <row r="195" spans="1:14">
      <c r="A195" s="5">
        <v>1382</v>
      </c>
      <c r="B195" s="5">
        <v>4</v>
      </c>
      <c r="C195" s="5" t="s">
        <v>508</v>
      </c>
      <c r="D195" s="5" t="s">
        <v>506</v>
      </c>
      <c r="E195" s="5">
        <v>3424626</v>
      </c>
      <c r="F195" s="5">
        <v>3275258</v>
      </c>
      <c r="G195" s="5">
        <v>4186</v>
      </c>
      <c r="H195" s="5">
        <v>17861</v>
      </c>
      <c r="I195" s="5">
        <v>0</v>
      </c>
      <c r="J195" s="5">
        <v>1286</v>
      </c>
      <c r="K195" s="5">
        <v>62782</v>
      </c>
      <c r="L195" s="5">
        <v>5817</v>
      </c>
      <c r="M195" s="5">
        <v>18637</v>
      </c>
      <c r="N195" s="5">
        <v>38799</v>
      </c>
    </row>
    <row r="196" spans="1:14">
      <c r="A196" s="5">
        <v>1382</v>
      </c>
      <c r="B196" s="5">
        <v>2</v>
      </c>
      <c r="C196" s="5" t="s">
        <v>509</v>
      </c>
      <c r="D196" s="5" t="s">
        <v>510</v>
      </c>
      <c r="E196" s="5">
        <v>2438247</v>
      </c>
      <c r="F196" s="5">
        <v>2240114</v>
      </c>
      <c r="G196" s="5">
        <v>2571</v>
      </c>
      <c r="H196" s="5">
        <v>8704</v>
      </c>
      <c r="I196" s="5">
        <v>0</v>
      </c>
      <c r="J196" s="5">
        <v>851</v>
      </c>
      <c r="K196" s="5">
        <v>675</v>
      </c>
      <c r="L196" s="5">
        <v>117546</v>
      </c>
      <c r="M196" s="5">
        <v>58828</v>
      </c>
      <c r="N196" s="5">
        <v>8959</v>
      </c>
    </row>
    <row r="197" spans="1:14">
      <c r="A197" s="5">
        <v>1382</v>
      </c>
      <c r="B197" s="5">
        <v>3</v>
      </c>
      <c r="C197" s="5" t="s">
        <v>511</v>
      </c>
      <c r="D197" s="5" t="s">
        <v>512</v>
      </c>
      <c r="E197" s="5">
        <v>45858</v>
      </c>
      <c r="F197" s="5">
        <v>23660</v>
      </c>
      <c r="G197" s="5">
        <v>0</v>
      </c>
      <c r="H197" s="5">
        <v>245</v>
      </c>
      <c r="I197" s="5">
        <v>0</v>
      </c>
      <c r="J197" s="5">
        <v>18</v>
      </c>
      <c r="K197" s="5">
        <v>0</v>
      </c>
      <c r="L197" s="5">
        <v>119</v>
      </c>
      <c r="M197" s="5">
        <v>21816</v>
      </c>
      <c r="N197" s="5">
        <v>0</v>
      </c>
    </row>
    <row r="198" spans="1:14">
      <c r="A198" s="5">
        <v>1382</v>
      </c>
      <c r="B198" s="5">
        <v>9</v>
      </c>
      <c r="C198" s="5" t="s">
        <v>513</v>
      </c>
      <c r="D198" s="5" t="s">
        <v>514</v>
      </c>
      <c r="E198" s="5">
        <v>45858</v>
      </c>
      <c r="F198" s="5">
        <v>23660</v>
      </c>
      <c r="G198" s="5">
        <v>0</v>
      </c>
      <c r="H198" s="5">
        <v>245</v>
      </c>
      <c r="I198" s="5">
        <v>0</v>
      </c>
      <c r="J198" s="5">
        <v>18</v>
      </c>
      <c r="K198" s="5">
        <v>0</v>
      </c>
      <c r="L198" s="5">
        <v>119</v>
      </c>
      <c r="M198" s="5">
        <v>21816</v>
      </c>
      <c r="N198" s="5">
        <v>0</v>
      </c>
    </row>
    <row r="199" spans="1:14">
      <c r="A199" s="5">
        <v>1382</v>
      </c>
      <c r="B199" s="5">
        <v>3</v>
      </c>
      <c r="C199" s="5" t="s">
        <v>515</v>
      </c>
      <c r="D199" s="5" t="s">
        <v>516</v>
      </c>
      <c r="E199" s="5">
        <v>106698</v>
      </c>
      <c r="F199" s="5">
        <v>106721</v>
      </c>
      <c r="G199" s="5">
        <v>117</v>
      </c>
      <c r="H199" s="5">
        <v>0</v>
      </c>
      <c r="I199" s="5">
        <v>0</v>
      </c>
      <c r="J199" s="5">
        <v>19</v>
      </c>
      <c r="K199" s="5">
        <v>-163</v>
      </c>
      <c r="L199" s="5">
        <v>5</v>
      </c>
      <c r="M199" s="5">
        <v>0</v>
      </c>
      <c r="N199" s="5">
        <v>0</v>
      </c>
    </row>
    <row r="200" spans="1:14">
      <c r="A200" s="5">
        <v>1382</v>
      </c>
      <c r="B200" s="5">
        <v>4</v>
      </c>
      <c r="C200" s="5" t="s">
        <v>517</v>
      </c>
      <c r="D200" s="5" t="s">
        <v>516</v>
      </c>
      <c r="E200" s="5">
        <v>106698</v>
      </c>
      <c r="F200" s="5">
        <v>106721</v>
      </c>
      <c r="G200" s="5">
        <v>117</v>
      </c>
      <c r="H200" s="5">
        <v>0</v>
      </c>
      <c r="I200" s="5">
        <v>0</v>
      </c>
      <c r="J200" s="5">
        <v>19</v>
      </c>
      <c r="K200" s="5">
        <v>-163</v>
      </c>
      <c r="L200" s="5">
        <v>5</v>
      </c>
      <c r="M200" s="5">
        <v>0</v>
      </c>
      <c r="N200" s="5">
        <v>0</v>
      </c>
    </row>
    <row r="201" spans="1:14">
      <c r="A201" s="5">
        <v>1382</v>
      </c>
      <c r="B201" s="5">
        <v>3</v>
      </c>
      <c r="C201" s="5" t="s">
        <v>518</v>
      </c>
      <c r="D201" s="5" t="s">
        <v>519</v>
      </c>
      <c r="E201" s="5">
        <v>61212</v>
      </c>
      <c r="F201" s="5">
        <v>61055</v>
      </c>
      <c r="G201" s="5">
        <v>137</v>
      </c>
      <c r="H201" s="5">
        <v>0</v>
      </c>
      <c r="I201" s="5">
        <v>0</v>
      </c>
      <c r="J201" s="5">
        <v>4</v>
      </c>
      <c r="K201" s="5">
        <v>0</v>
      </c>
      <c r="L201" s="5">
        <v>16</v>
      </c>
      <c r="M201" s="5">
        <v>0</v>
      </c>
      <c r="N201" s="5">
        <v>0</v>
      </c>
    </row>
    <row r="202" spans="1:14">
      <c r="A202" s="5">
        <v>1382</v>
      </c>
      <c r="B202" s="5">
        <v>4</v>
      </c>
      <c r="C202" s="5" t="s">
        <v>520</v>
      </c>
      <c r="D202" s="5" t="s">
        <v>519</v>
      </c>
      <c r="E202" s="5">
        <v>61212</v>
      </c>
      <c r="F202" s="5">
        <v>61055</v>
      </c>
      <c r="G202" s="5">
        <v>137</v>
      </c>
      <c r="H202" s="5">
        <v>0</v>
      </c>
      <c r="I202" s="5">
        <v>0</v>
      </c>
      <c r="J202" s="5">
        <v>4</v>
      </c>
      <c r="K202" s="5">
        <v>0</v>
      </c>
      <c r="L202" s="5">
        <v>16</v>
      </c>
      <c r="M202" s="5">
        <v>0</v>
      </c>
      <c r="N202" s="5">
        <v>0</v>
      </c>
    </row>
    <row r="203" spans="1:14">
      <c r="A203" s="5">
        <v>1382</v>
      </c>
      <c r="B203" s="5">
        <v>3</v>
      </c>
      <c r="C203" s="5" t="s">
        <v>521</v>
      </c>
      <c r="D203" s="5" t="s">
        <v>522</v>
      </c>
      <c r="E203" s="5">
        <v>1385213</v>
      </c>
      <c r="F203" s="5">
        <v>1235479</v>
      </c>
      <c r="G203" s="5">
        <v>1718</v>
      </c>
      <c r="H203" s="5">
        <v>4040</v>
      </c>
      <c r="I203" s="5">
        <v>0</v>
      </c>
      <c r="J203" s="5">
        <v>162</v>
      </c>
      <c r="K203" s="5">
        <v>-601</v>
      </c>
      <c r="L203" s="5">
        <v>113491</v>
      </c>
      <c r="M203" s="5">
        <v>28002</v>
      </c>
      <c r="N203" s="5">
        <v>2921</v>
      </c>
    </row>
    <row r="204" spans="1:14">
      <c r="A204" s="5">
        <v>1382</v>
      </c>
      <c r="B204" s="5">
        <v>4</v>
      </c>
      <c r="C204" s="5" t="s">
        <v>523</v>
      </c>
      <c r="D204" s="5" t="s">
        <v>522</v>
      </c>
      <c r="E204" s="5">
        <v>1385213</v>
      </c>
      <c r="F204" s="5">
        <v>1235479</v>
      </c>
      <c r="G204" s="5">
        <v>1718</v>
      </c>
      <c r="H204" s="5">
        <v>4040</v>
      </c>
      <c r="I204" s="5">
        <v>0</v>
      </c>
      <c r="J204" s="5">
        <v>162</v>
      </c>
      <c r="K204" s="5">
        <v>-601</v>
      </c>
      <c r="L204" s="5">
        <v>113491</v>
      </c>
      <c r="M204" s="5">
        <v>28002</v>
      </c>
      <c r="N204" s="5">
        <v>2921</v>
      </c>
    </row>
    <row r="205" spans="1:14">
      <c r="A205" s="5">
        <v>1382</v>
      </c>
      <c r="B205" s="5">
        <v>7</v>
      </c>
      <c r="C205" s="5" t="s">
        <v>524</v>
      </c>
      <c r="D205" s="5" t="s">
        <v>525</v>
      </c>
      <c r="E205" s="5">
        <v>839267</v>
      </c>
      <c r="F205" s="5">
        <v>813200</v>
      </c>
      <c r="G205" s="5">
        <v>598</v>
      </c>
      <c r="H205" s="5">
        <v>4418</v>
      </c>
      <c r="I205" s="5">
        <v>0</v>
      </c>
      <c r="J205" s="5">
        <v>649</v>
      </c>
      <c r="K205" s="5">
        <v>1439</v>
      </c>
      <c r="L205" s="5">
        <v>3915</v>
      </c>
      <c r="M205" s="5">
        <v>9010</v>
      </c>
      <c r="N205" s="5">
        <v>6038</v>
      </c>
    </row>
    <row r="206" spans="1:14">
      <c r="A206" s="5">
        <v>1382</v>
      </c>
      <c r="B206" s="5">
        <v>9</v>
      </c>
      <c r="C206" s="5" t="s">
        <v>526</v>
      </c>
      <c r="D206" s="5" t="s">
        <v>525</v>
      </c>
      <c r="E206" s="5">
        <v>839267</v>
      </c>
      <c r="F206" s="5">
        <v>813200</v>
      </c>
      <c r="G206" s="5">
        <v>598</v>
      </c>
      <c r="H206" s="5">
        <v>4418</v>
      </c>
      <c r="I206" s="5">
        <v>0</v>
      </c>
      <c r="J206" s="5">
        <v>649</v>
      </c>
      <c r="K206" s="5">
        <v>1439</v>
      </c>
      <c r="L206" s="5">
        <v>3915</v>
      </c>
      <c r="M206" s="5">
        <v>9010</v>
      </c>
      <c r="N206" s="5">
        <v>6038</v>
      </c>
    </row>
    <row r="207" spans="1:14">
      <c r="A207" s="5">
        <v>1382</v>
      </c>
      <c r="B207" s="5">
        <v>2</v>
      </c>
      <c r="C207" s="5" t="s">
        <v>527</v>
      </c>
      <c r="D207" s="5" t="s">
        <v>528</v>
      </c>
      <c r="E207" s="5">
        <v>272079</v>
      </c>
      <c r="F207" s="5">
        <v>223833</v>
      </c>
      <c r="G207" s="5">
        <v>1392</v>
      </c>
      <c r="H207" s="5">
        <v>326</v>
      </c>
      <c r="I207" s="5">
        <v>0</v>
      </c>
      <c r="J207" s="5">
        <v>0</v>
      </c>
      <c r="K207" s="5">
        <v>-625</v>
      </c>
      <c r="L207" s="5">
        <v>383</v>
      </c>
      <c r="M207" s="5">
        <v>42317</v>
      </c>
      <c r="N207" s="5">
        <v>4453</v>
      </c>
    </row>
    <row r="208" spans="1:14">
      <c r="A208" s="5">
        <v>1382</v>
      </c>
      <c r="B208" s="5">
        <v>7</v>
      </c>
      <c r="C208" s="5" t="s">
        <v>529</v>
      </c>
      <c r="D208" s="5" t="s">
        <v>530</v>
      </c>
      <c r="E208" s="5">
        <v>272079</v>
      </c>
      <c r="F208" s="5">
        <v>223833</v>
      </c>
      <c r="G208" s="5">
        <v>1392</v>
      </c>
      <c r="H208" s="5">
        <v>326</v>
      </c>
      <c r="I208" s="5">
        <v>0</v>
      </c>
      <c r="J208" s="5">
        <v>0</v>
      </c>
      <c r="K208" s="5">
        <v>-625</v>
      </c>
      <c r="L208" s="5">
        <v>383</v>
      </c>
      <c r="M208" s="5">
        <v>42317</v>
      </c>
      <c r="N208" s="5">
        <v>4453</v>
      </c>
    </row>
    <row r="209" spans="1:14">
      <c r="A209" s="5">
        <v>1382</v>
      </c>
      <c r="B209" s="5">
        <v>19</v>
      </c>
      <c r="C209" s="5" t="s">
        <v>531</v>
      </c>
      <c r="D209" s="5" t="s">
        <v>532</v>
      </c>
      <c r="E209" s="5">
        <v>5458</v>
      </c>
      <c r="F209" s="5">
        <v>4504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2</v>
      </c>
      <c r="M209" s="5">
        <v>432</v>
      </c>
      <c r="N209" s="5">
        <v>520</v>
      </c>
    </row>
    <row r="210" spans="1:14">
      <c r="A210" s="5">
        <v>1382</v>
      </c>
      <c r="B210" s="5">
        <v>4</v>
      </c>
      <c r="C210" s="5" t="s">
        <v>533</v>
      </c>
      <c r="D210" s="5" t="s">
        <v>534</v>
      </c>
      <c r="E210" s="5">
        <v>147531</v>
      </c>
      <c r="F210" s="5">
        <v>128145</v>
      </c>
      <c r="G210" s="5">
        <v>1392</v>
      </c>
      <c r="H210" s="5">
        <v>65</v>
      </c>
      <c r="I210" s="5">
        <v>0</v>
      </c>
      <c r="J210" s="5">
        <v>0</v>
      </c>
      <c r="K210" s="5">
        <v>-701</v>
      </c>
      <c r="L210" s="5">
        <v>33</v>
      </c>
      <c r="M210" s="5">
        <v>15199</v>
      </c>
      <c r="N210" s="5">
        <v>3397</v>
      </c>
    </row>
    <row r="211" spans="1:14">
      <c r="A211" s="5">
        <v>1382</v>
      </c>
      <c r="B211" s="5">
        <v>4</v>
      </c>
      <c r="C211" s="5" t="s">
        <v>535</v>
      </c>
      <c r="D211" s="5" t="s">
        <v>536</v>
      </c>
      <c r="E211" s="5">
        <v>85970</v>
      </c>
      <c r="F211" s="5">
        <v>84844</v>
      </c>
      <c r="G211" s="5">
        <v>0</v>
      </c>
      <c r="H211" s="5">
        <v>230</v>
      </c>
      <c r="I211" s="5">
        <v>0</v>
      </c>
      <c r="J211" s="5">
        <v>0</v>
      </c>
      <c r="K211" s="5">
        <v>76</v>
      </c>
      <c r="L211" s="5">
        <v>284</v>
      </c>
      <c r="M211" s="5">
        <v>0</v>
      </c>
      <c r="N211" s="5">
        <v>536</v>
      </c>
    </row>
    <row r="212" spans="1:14">
      <c r="A212" s="5">
        <v>1382</v>
      </c>
      <c r="B212" s="5">
        <v>4</v>
      </c>
      <c r="C212" s="5" t="s">
        <v>537</v>
      </c>
      <c r="D212" s="5" t="s">
        <v>538</v>
      </c>
      <c r="E212" s="5">
        <v>33120</v>
      </c>
      <c r="F212" s="5">
        <v>6339</v>
      </c>
      <c r="G212" s="5">
        <v>0</v>
      </c>
      <c r="H212" s="5">
        <v>32</v>
      </c>
      <c r="I212" s="5">
        <v>0</v>
      </c>
      <c r="J212" s="5">
        <v>0</v>
      </c>
      <c r="K212" s="5">
        <v>0</v>
      </c>
      <c r="L212" s="5">
        <v>64</v>
      </c>
      <c r="M212" s="5">
        <v>26685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17" t="s">
        <v>159</v>
      </c>
      <c r="B1" s="17"/>
      <c r="C1" s="16" t="str">
        <f>CONCATENATE("6-",'فهرست جداول'!B7,"-",MID('فهرست جداول'!A1, 58,10), "                  (میلیون ریال)")</f>
        <v>6-ارزش سوخت، آب‌ و برق خریداری شده کارگاه‏ها بر حسب نوع سوخت و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39" customHeight="1" thickBot="1">
      <c r="A2" s="39" t="s">
        <v>128</v>
      </c>
      <c r="B2" s="39" t="s">
        <v>151</v>
      </c>
      <c r="C2" s="39" t="s">
        <v>0</v>
      </c>
      <c r="D2" s="32" t="s">
        <v>1</v>
      </c>
      <c r="E2" s="32" t="s">
        <v>2</v>
      </c>
      <c r="F2" s="32" t="s">
        <v>40</v>
      </c>
      <c r="G2" s="32" t="s">
        <v>41</v>
      </c>
      <c r="H2" s="32" t="s">
        <v>42</v>
      </c>
      <c r="I2" s="32" t="s">
        <v>43</v>
      </c>
      <c r="J2" s="32" t="s">
        <v>44</v>
      </c>
      <c r="K2" s="32" t="s">
        <v>45</v>
      </c>
      <c r="L2" s="32" t="s">
        <v>46</v>
      </c>
      <c r="M2" s="32" t="s">
        <v>47</v>
      </c>
      <c r="N2" s="32" t="s">
        <v>48</v>
      </c>
      <c r="O2" s="32" t="s">
        <v>49</v>
      </c>
      <c r="P2" s="32" t="s">
        <v>50</v>
      </c>
      <c r="Q2" s="32" t="s">
        <v>51</v>
      </c>
    </row>
    <row r="3" spans="1:17">
      <c r="A3" s="5">
        <v>1382</v>
      </c>
      <c r="B3" s="5">
        <v>1</v>
      </c>
      <c r="C3" s="5" t="s">
        <v>162</v>
      </c>
      <c r="D3" s="5" t="s">
        <v>163</v>
      </c>
      <c r="E3" s="5">
        <v>11122056</v>
      </c>
      <c r="F3" s="5">
        <v>31920</v>
      </c>
      <c r="G3" s="5">
        <v>583921</v>
      </c>
      <c r="H3" s="5">
        <v>242599</v>
      </c>
      <c r="I3" s="5">
        <v>2025583</v>
      </c>
      <c r="J3" s="5">
        <v>215650</v>
      </c>
      <c r="K3" s="5">
        <v>1080092</v>
      </c>
      <c r="L3" s="5">
        <v>20249</v>
      </c>
      <c r="M3" s="5">
        <v>4051</v>
      </c>
      <c r="N3" s="5">
        <v>0</v>
      </c>
      <c r="O3" s="5">
        <v>126866</v>
      </c>
      <c r="P3" s="5">
        <v>6274821</v>
      </c>
      <c r="Q3" s="5">
        <v>516304</v>
      </c>
    </row>
    <row r="4" spans="1:17">
      <c r="A4" s="5">
        <v>1382</v>
      </c>
      <c r="B4" s="5">
        <v>2</v>
      </c>
      <c r="C4" s="5" t="s">
        <v>164</v>
      </c>
      <c r="D4" s="5" t="s">
        <v>165</v>
      </c>
      <c r="E4" s="5">
        <v>692670</v>
      </c>
      <c r="F4" s="5">
        <v>1486</v>
      </c>
      <c r="G4" s="5">
        <v>60488</v>
      </c>
      <c r="H4" s="5">
        <v>6495</v>
      </c>
      <c r="I4" s="5">
        <v>104317</v>
      </c>
      <c r="J4" s="5">
        <v>18960</v>
      </c>
      <c r="K4" s="5">
        <v>113623</v>
      </c>
      <c r="L4" s="5">
        <v>17287</v>
      </c>
      <c r="M4" s="5">
        <v>502</v>
      </c>
      <c r="N4" s="5">
        <v>0</v>
      </c>
      <c r="O4" s="5">
        <v>2507</v>
      </c>
      <c r="P4" s="5">
        <v>319246</v>
      </c>
      <c r="Q4" s="5">
        <v>47758</v>
      </c>
    </row>
    <row r="5" spans="1:17">
      <c r="A5" s="5">
        <v>1382</v>
      </c>
      <c r="B5" s="5">
        <v>3</v>
      </c>
      <c r="C5" s="5" t="s">
        <v>166</v>
      </c>
      <c r="D5" s="5" t="s">
        <v>167</v>
      </c>
      <c r="E5" s="5">
        <v>39156</v>
      </c>
      <c r="F5" s="5">
        <v>153</v>
      </c>
      <c r="G5" s="5">
        <v>7422</v>
      </c>
      <c r="H5" s="5">
        <v>363</v>
      </c>
      <c r="I5" s="5">
        <v>1251</v>
      </c>
      <c r="J5" s="5">
        <v>2275</v>
      </c>
      <c r="K5" s="5">
        <v>170</v>
      </c>
      <c r="L5" s="5">
        <v>0</v>
      </c>
      <c r="M5" s="5">
        <v>0</v>
      </c>
      <c r="N5" s="5">
        <v>0</v>
      </c>
      <c r="O5" s="5">
        <v>35</v>
      </c>
      <c r="P5" s="5">
        <v>24442</v>
      </c>
      <c r="Q5" s="5">
        <v>3045</v>
      </c>
    </row>
    <row r="6" spans="1:17">
      <c r="A6" s="5">
        <v>1382</v>
      </c>
      <c r="B6" s="5">
        <v>4</v>
      </c>
      <c r="C6" s="5" t="s">
        <v>168</v>
      </c>
      <c r="D6" s="5" t="s">
        <v>167</v>
      </c>
      <c r="E6" s="5">
        <v>39156</v>
      </c>
      <c r="F6" s="5">
        <v>153</v>
      </c>
      <c r="G6" s="5">
        <v>7422</v>
      </c>
      <c r="H6" s="5">
        <v>363</v>
      </c>
      <c r="I6" s="5">
        <v>1251</v>
      </c>
      <c r="J6" s="5">
        <v>2275</v>
      </c>
      <c r="K6" s="5">
        <v>170</v>
      </c>
      <c r="L6" s="5">
        <v>0</v>
      </c>
      <c r="M6" s="5">
        <v>0</v>
      </c>
      <c r="N6" s="5">
        <v>0</v>
      </c>
      <c r="O6" s="5">
        <v>35</v>
      </c>
      <c r="P6" s="5">
        <v>24442</v>
      </c>
      <c r="Q6" s="5">
        <v>3045</v>
      </c>
    </row>
    <row r="7" spans="1:17">
      <c r="A7" s="5">
        <v>1382</v>
      </c>
      <c r="B7" s="5">
        <v>3</v>
      </c>
      <c r="C7" s="5" t="s">
        <v>169</v>
      </c>
      <c r="D7" s="5" t="s">
        <v>170</v>
      </c>
      <c r="E7" s="5">
        <v>9365</v>
      </c>
      <c r="F7" s="5">
        <v>32</v>
      </c>
      <c r="G7" s="5">
        <v>1421</v>
      </c>
      <c r="H7" s="5">
        <v>40</v>
      </c>
      <c r="I7" s="5">
        <v>998</v>
      </c>
      <c r="J7" s="5">
        <v>883</v>
      </c>
      <c r="K7" s="5">
        <v>189</v>
      </c>
      <c r="L7" s="5">
        <v>0</v>
      </c>
      <c r="M7" s="5">
        <v>40</v>
      </c>
      <c r="N7" s="5">
        <v>0</v>
      </c>
      <c r="O7" s="5">
        <v>3</v>
      </c>
      <c r="P7" s="5">
        <v>4695</v>
      </c>
      <c r="Q7" s="5">
        <v>1063</v>
      </c>
    </row>
    <row r="8" spans="1:17">
      <c r="A8" s="5">
        <v>1382</v>
      </c>
      <c r="B8" s="5">
        <v>4</v>
      </c>
      <c r="C8" s="5" t="s">
        <v>171</v>
      </c>
      <c r="D8" s="5" t="s">
        <v>170</v>
      </c>
      <c r="E8" s="5">
        <v>9365</v>
      </c>
      <c r="F8" s="5">
        <v>32</v>
      </c>
      <c r="G8" s="5">
        <v>1421</v>
      </c>
      <c r="H8" s="5">
        <v>40</v>
      </c>
      <c r="I8" s="5">
        <v>998</v>
      </c>
      <c r="J8" s="5">
        <v>883</v>
      </c>
      <c r="K8" s="5">
        <v>189</v>
      </c>
      <c r="L8" s="5">
        <v>0</v>
      </c>
      <c r="M8" s="5">
        <v>40</v>
      </c>
      <c r="N8" s="5">
        <v>0</v>
      </c>
      <c r="O8" s="5">
        <v>3</v>
      </c>
      <c r="P8" s="5">
        <v>4695</v>
      </c>
      <c r="Q8" s="5">
        <v>1063</v>
      </c>
    </row>
    <row r="9" spans="1:17">
      <c r="A9" s="5">
        <v>1382</v>
      </c>
      <c r="B9" s="5">
        <v>3</v>
      </c>
      <c r="C9" s="5" t="s">
        <v>172</v>
      </c>
      <c r="D9" s="5" t="s">
        <v>173</v>
      </c>
      <c r="E9" s="5">
        <v>31245</v>
      </c>
      <c r="F9" s="5">
        <v>116</v>
      </c>
      <c r="G9" s="5">
        <v>6875</v>
      </c>
      <c r="H9" s="5">
        <v>452</v>
      </c>
      <c r="I9" s="5">
        <v>2457</v>
      </c>
      <c r="J9" s="5">
        <v>1284</v>
      </c>
      <c r="K9" s="5">
        <v>1511</v>
      </c>
      <c r="L9" s="5">
        <v>0</v>
      </c>
      <c r="M9" s="5">
        <v>0</v>
      </c>
      <c r="N9" s="5">
        <v>0</v>
      </c>
      <c r="O9" s="5">
        <v>44</v>
      </c>
      <c r="P9" s="5">
        <v>16404</v>
      </c>
      <c r="Q9" s="5">
        <v>2103</v>
      </c>
    </row>
    <row r="10" spans="1:17">
      <c r="A10" s="5">
        <v>1382</v>
      </c>
      <c r="B10" s="5">
        <v>4</v>
      </c>
      <c r="C10" s="5" t="s">
        <v>174</v>
      </c>
      <c r="D10" s="5" t="s">
        <v>173</v>
      </c>
      <c r="E10" s="5">
        <v>31245</v>
      </c>
      <c r="F10" s="5">
        <v>116</v>
      </c>
      <c r="G10" s="5">
        <v>6875</v>
      </c>
      <c r="H10" s="5">
        <v>452</v>
      </c>
      <c r="I10" s="5">
        <v>2457</v>
      </c>
      <c r="J10" s="5">
        <v>1284</v>
      </c>
      <c r="K10" s="5">
        <v>1511</v>
      </c>
      <c r="L10" s="5">
        <v>0</v>
      </c>
      <c r="M10" s="5">
        <v>0</v>
      </c>
      <c r="N10" s="5">
        <v>0</v>
      </c>
      <c r="O10" s="5">
        <v>44</v>
      </c>
      <c r="P10" s="5">
        <v>16404</v>
      </c>
      <c r="Q10" s="5">
        <v>2103</v>
      </c>
    </row>
    <row r="11" spans="1:17">
      <c r="A11" s="5">
        <v>1382</v>
      </c>
      <c r="B11" s="5">
        <v>3</v>
      </c>
      <c r="C11" s="5" t="s">
        <v>175</v>
      </c>
      <c r="D11" s="5" t="s">
        <v>176</v>
      </c>
      <c r="E11" s="5">
        <v>87129</v>
      </c>
      <c r="F11" s="5">
        <v>323</v>
      </c>
      <c r="G11" s="5">
        <v>7130</v>
      </c>
      <c r="H11" s="5">
        <v>113</v>
      </c>
      <c r="I11" s="5">
        <v>26255</v>
      </c>
      <c r="J11" s="5">
        <v>897</v>
      </c>
      <c r="K11" s="5">
        <v>4969</v>
      </c>
      <c r="L11" s="5">
        <v>0</v>
      </c>
      <c r="M11" s="5">
        <v>0</v>
      </c>
      <c r="N11" s="5">
        <v>0</v>
      </c>
      <c r="O11" s="5">
        <v>0</v>
      </c>
      <c r="P11" s="5">
        <v>44025</v>
      </c>
      <c r="Q11" s="5">
        <v>3417</v>
      </c>
    </row>
    <row r="12" spans="1:17">
      <c r="A12" s="5">
        <v>1382</v>
      </c>
      <c r="B12" s="5">
        <v>4</v>
      </c>
      <c r="C12" s="5" t="s">
        <v>177</v>
      </c>
      <c r="D12" s="5" t="s">
        <v>176</v>
      </c>
      <c r="E12" s="5">
        <v>87129</v>
      </c>
      <c r="F12" s="5">
        <v>323</v>
      </c>
      <c r="G12" s="5">
        <v>7130</v>
      </c>
      <c r="H12" s="5">
        <v>113</v>
      </c>
      <c r="I12" s="5">
        <v>26255</v>
      </c>
      <c r="J12" s="5">
        <v>897</v>
      </c>
      <c r="K12" s="5">
        <v>4969</v>
      </c>
      <c r="L12" s="5">
        <v>0</v>
      </c>
      <c r="M12" s="5">
        <v>0</v>
      </c>
      <c r="N12" s="5">
        <v>0</v>
      </c>
      <c r="O12" s="5">
        <v>0</v>
      </c>
      <c r="P12" s="5">
        <v>44025</v>
      </c>
      <c r="Q12" s="5">
        <v>3417</v>
      </c>
    </row>
    <row r="13" spans="1:17">
      <c r="A13" s="5">
        <v>1382</v>
      </c>
      <c r="B13" s="5">
        <v>3</v>
      </c>
      <c r="C13" s="5" t="s">
        <v>178</v>
      </c>
      <c r="D13" s="5" t="s">
        <v>179</v>
      </c>
      <c r="E13" s="5">
        <v>70771</v>
      </c>
      <c r="F13" s="5">
        <v>52</v>
      </c>
      <c r="G13" s="5">
        <v>8632</v>
      </c>
      <c r="H13" s="5">
        <v>600</v>
      </c>
      <c r="I13" s="5">
        <v>4999</v>
      </c>
      <c r="J13" s="5">
        <v>2682</v>
      </c>
      <c r="K13" s="5">
        <v>866</v>
      </c>
      <c r="L13" s="5">
        <v>0</v>
      </c>
      <c r="M13" s="5">
        <v>462</v>
      </c>
      <c r="N13" s="5">
        <v>0</v>
      </c>
      <c r="O13" s="5">
        <v>225</v>
      </c>
      <c r="P13" s="5">
        <v>48230</v>
      </c>
      <c r="Q13" s="5">
        <v>4023</v>
      </c>
    </row>
    <row r="14" spans="1:17">
      <c r="A14" s="5">
        <v>1382</v>
      </c>
      <c r="B14" s="5">
        <v>4</v>
      </c>
      <c r="C14" s="5" t="s">
        <v>180</v>
      </c>
      <c r="D14" s="5" t="s">
        <v>179</v>
      </c>
      <c r="E14" s="5">
        <v>70771</v>
      </c>
      <c r="F14" s="5">
        <v>52</v>
      </c>
      <c r="G14" s="5">
        <v>8632</v>
      </c>
      <c r="H14" s="5">
        <v>600</v>
      </c>
      <c r="I14" s="5">
        <v>4999</v>
      </c>
      <c r="J14" s="5">
        <v>2682</v>
      </c>
      <c r="K14" s="5">
        <v>866</v>
      </c>
      <c r="L14" s="5">
        <v>0</v>
      </c>
      <c r="M14" s="5">
        <v>462</v>
      </c>
      <c r="N14" s="5">
        <v>0</v>
      </c>
      <c r="O14" s="5">
        <v>225</v>
      </c>
      <c r="P14" s="5">
        <v>48230</v>
      </c>
      <c r="Q14" s="5">
        <v>4023</v>
      </c>
    </row>
    <row r="15" spans="1:17">
      <c r="A15" s="5">
        <v>1382</v>
      </c>
      <c r="B15" s="5">
        <v>3</v>
      </c>
      <c r="C15" s="5" t="s">
        <v>181</v>
      </c>
      <c r="D15" s="5" t="s">
        <v>182</v>
      </c>
      <c r="E15" s="5">
        <v>49833</v>
      </c>
      <c r="F15" s="5">
        <v>280</v>
      </c>
      <c r="G15" s="5">
        <v>2662</v>
      </c>
      <c r="H15" s="5">
        <v>522</v>
      </c>
      <c r="I15" s="5">
        <v>3722</v>
      </c>
      <c r="J15" s="5">
        <v>1833</v>
      </c>
      <c r="K15" s="5">
        <v>635</v>
      </c>
      <c r="L15" s="5">
        <v>0</v>
      </c>
      <c r="M15" s="5">
        <v>0</v>
      </c>
      <c r="N15" s="5">
        <v>0</v>
      </c>
      <c r="O15" s="5">
        <v>149</v>
      </c>
      <c r="P15" s="5">
        <v>37977</v>
      </c>
      <c r="Q15" s="5">
        <v>2052</v>
      </c>
    </row>
    <row r="16" spans="1:17">
      <c r="A16" s="5">
        <v>1382</v>
      </c>
      <c r="B16" s="5">
        <v>4</v>
      </c>
      <c r="C16" s="5" t="s">
        <v>183</v>
      </c>
      <c r="D16" s="5" t="s">
        <v>184</v>
      </c>
      <c r="E16" s="5">
        <v>40674</v>
      </c>
      <c r="F16" s="5">
        <v>277</v>
      </c>
      <c r="G16" s="5">
        <v>1985</v>
      </c>
      <c r="H16" s="5">
        <v>415</v>
      </c>
      <c r="I16" s="5">
        <v>558</v>
      </c>
      <c r="J16" s="5">
        <v>1708</v>
      </c>
      <c r="K16" s="5">
        <v>576</v>
      </c>
      <c r="L16" s="5">
        <v>0</v>
      </c>
      <c r="M16" s="5">
        <v>0</v>
      </c>
      <c r="N16" s="5">
        <v>0</v>
      </c>
      <c r="O16" s="5">
        <v>73</v>
      </c>
      <c r="P16" s="5">
        <v>33526</v>
      </c>
      <c r="Q16" s="5">
        <v>1556</v>
      </c>
    </row>
    <row r="17" spans="1:17">
      <c r="A17" s="5">
        <v>1382</v>
      </c>
      <c r="B17" s="5">
        <v>4</v>
      </c>
      <c r="C17" s="5" t="s">
        <v>185</v>
      </c>
      <c r="D17" s="5" t="s">
        <v>186</v>
      </c>
      <c r="E17" s="5">
        <v>9159</v>
      </c>
      <c r="F17" s="5">
        <v>4</v>
      </c>
      <c r="G17" s="5">
        <v>678</v>
      </c>
      <c r="H17" s="5">
        <v>107</v>
      </c>
      <c r="I17" s="5">
        <v>3164</v>
      </c>
      <c r="J17" s="5">
        <v>126</v>
      </c>
      <c r="K17" s="5">
        <v>59</v>
      </c>
      <c r="L17" s="5">
        <v>0</v>
      </c>
      <c r="M17" s="5">
        <v>0</v>
      </c>
      <c r="N17" s="5">
        <v>0</v>
      </c>
      <c r="O17" s="5">
        <v>76</v>
      </c>
      <c r="P17" s="5">
        <v>4451</v>
      </c>
      <c r="Q17" s="5">
        <v>496</v>
      </c>
    </row>
    <row r="18" spans="1:17">
      <c r="A18" s="5">
        <v>1382</v>
      </c>
      <c r="B18" s="5">
        <v>3</v>
      </c>
      <c r="C18" s="5" t="s">
        <v>187</v>
      </c>
      <c r="D18" s="5" t="s">
        <v>188</v>
      </c>
      <c r="E18" s="5">
        <v>389261</v>
      </c>
      <c r="F18" s="5">
        <v>492</v>
      </c>
      <c r="G18" s="5">
        <v>23510</v>
      </c>
      <c r="H18" s="5">
        <v>4217</v>
      </c>
      <c r="I18" s="5">
        <v>63671</v>
      </c>
      <c r="J18" s="5">
        <v>8182</v>
      </c>
      <c r="K18" s="5">
        <v>105283</v>
      </c>
      <c r="L18" s="5">
        <v>17287</v>
      </c>
      <c r="M18" s="5">
        <v>0</v>
      </c>
      <c r="N18" s="5">
        <v>0</v>
      </c>
      <c r="O18" s="5">
        <v>2050</v>
      </c>
      <c r="P18" s="5">
        <v>133131</v>
      </c>
      <c r="Q18" s="5">
        <v>31439</v>
      </c>
    </row>
    <row r="19" spans="1:17">
      <c r="A19" s="5">
        <v>1382</v>
      </c>
      <c r="B19" s="5">
        <v>4</v>
      </c>
      <c r="C19" s="5" t="s">
        <v>189</v>
      </c>
      <c r="D19" s="5" t="s">
        <v>188</v>
      </c>
      <c r="E19" s="5">
        <v>36897</v>
      </c>
      <c r="F19" s="5">
        <v>64</v>
      </c>
      <c r="G19" s="5">
        <v>4409</v>
      </c>
      <c r="H19" s="5">
        <v>1916</v>
      </c>
      <c r="I19" s="5">
        <v>6392</v>
      </c>
      <c r="J19" s="5">
        <v>2221</v>
      </c>
      <c r="K19" s="5">
        <v>0</v>
      </c>
      <c r="L19" s="5">
        <v>0</v>
      </c>
      <c r="M19" s="5">
        <v>0</v>
      </c>
      <c r="N19" s="5">
        <v>0</v>
      </c>
      <c r="O19" s="5">
        <v>123</v>
      </c>
      <c r="P19" s="5">
        <v>19071</v>
      </c>
      <c r="Q19" s="5">
        <v>2701</v>
      </c>
    </row>
    <row r="20" spans="1:17">
      <c r="A20" s="5">
        <v>1382</v>
      </c>
      <c r="B20" s="5">
        <v>4</v>
      </c>
      <c r="C20" s="5" t="s">
        <v>190</v>
      </c>
      <c r="D20" s="5" t="s">
        <v>191</v>
      </c>
      <c r="E20" s="5">
        <v>257409</v>
      </c>
      <c r="F20" s="5">
        <v>262</v>
      </c>
      <c r="G20" s="5">
        <v>4775</v>
      </c>
      <c r="H20" s="5">
        <v>705</v>
      </c>
      <c r="I20" s="5">
        <v>51833</v>
      </c>
      <c r="J20" s="5">
        <v>3516</v>
      </c>
      <c r="K20" s="5">
        <v>95480</v>
      </c>
      <c r="L20" s="5">
        <v>17287</v>
      </c>
      <c r="M20" s="5">
        <v>0</v>
      </c>
      <c r="N20" s="5">
        <v>0</v>
      </c>
      <c r="O20" s="5">
        <v>1894</v>
      </c>
      <c r="P20" s="5">
        <v>60409</v>
      </c>
      <c r="Q20" s="5">
        <v>21247</v>
      </c>
    </row>
    <row r="21" spans="1:17">
      <c r="A21" s="5">
        <v>1382</v>
      </c>
      <c r="B21" s="5">
        <v>4</v>
      </c>
      <c r="C21" s="5" t="s">
        <v>192</v>
      </c>
      <c r="D21" s="5" t="s">
        <v>193</v>
      </c>
      <c r="E21" s="5">
        <v>7353</v>
      </c>
      <c r="F21" s="5">
        <v>7</v>
      </c>
      <c r="G21" s="5">
        <v>916</v>
      </c>
      <c r="H21" s="5">
        <v>1075</v>
      </c>
      <c r="I21" s="5">
        <v>688</v>
      </c>
      <c r="J21" s="5">
        <v>270</v>
      </c>
      <c r="K21" s="5">
        <v>341</v>
      </c>
      <c r="L21" s="5">
        <v>0</v>
      </c>
      <c r="M21" s="5">
        <v>0</v>
      </c>
      <c r="N21" s="5">
        <v>0</v>
      </c>
      <c r="O21" s="5">
        <v>0</v>
      </c>
      <c r="P21" s="5">
        <v>3697</v>
      </c>
      <c r="Q21" s="5">
        <v>359</v>
      </c>
    </row>
    <row r="22" spans="1:17">
      <c r="A22" s="5">
        <v>1382</v>
      </c>
      <c r="B22" s="5">
        <v>4</v>
      </c>
      <c r="C22" s="5" t="s">
        <v>194</v>
      </c>
      <c r="D22" s="5" t="s">
        <v>195</v>
      </c>
      <c r="E22" s="5">
        <v>14959</v>
      </c>
      <c r="F22" s="5">
        <v>8</v>
      </c>
      <c r="G22" s="5">
        <v>1956</v>
      </c>
      <c r="H22" s="5">
        <v>89</v>
      </c>
      <c r="I22" s="5">
        <v>461</v>
      </c>
      <c r="J22" s="5">
        <v>376</v>
      </c>
      <c r="K22" s="5">
        <v>231</v>
      </c>
      <c r="L22" s="5">
        <v>0</v>
      </c>
      <c r="M22" s="5">
        <v>0</v>
      </c>
      <c r="N22" s="5">
        <v>0</v>
      </c>
      <c r="O22" s="5">
        <v>8</v>
      </c>
      <c r="P22" s="5">
        <v>11125</v>
      </c>
      <c r="Q22" s="5">
        <v>706</v>
      </c>
    </row>
    <row r="23" spans="1:17">
      <c r="A23" s="5">
        <v>1382</v>
      </c>
      <c r="B23" s="5">
        <v>4</v>
      </c>
      <c r="C23" s="5" t="s">
        <v>196</v>
      </c>
      <c r="D23" s="5" t="s">
        <v>197</v>
      </c>
      <c r="E23" s="5">
        <v>2057</v>
      </c>
      <c r="F23" s="5">
        <v>2</v>
      </c>
      <c r="G23" s="5">
        <v>270</v>
      </c>
      <c r="H23" s="5">
        <v>43</v>
      </c>
      <c r="I23" s="5">
        <v>56</v>
      </c>
      <c r="J23" s="5">
        <v>129</v>
      </c>
      <c r="K23" s="5">
        <v>0</v>
      </c>
      <c r="L23" s="5">
        <v>0</v>
      </c>
      <c r="M23" s="5">
        <v>0</v>
      </c>
      <c r="N23" s="5">
        <v>0</v>
      </c>
      <c r="O23" s="5">
        <v>5</v>
      </c>
      <c r="P23" s="5">
        <v>1460</v>
      </c>
      <c r="Q23" s="5">
        <v>93</v>
      </c>
    </row>
    <row r="24" spans="1:17">
      <c r="A24" s="5">
        <v>1382</v>
      </c>
      <c r="B24" s="5">
        <v>4</v>
      </c>
      <c r="C24" s="5" t="s">
        <v>198</v>
      </c>
      <c r="D24" s="5" t="s">
        <v>199</v>
      </c>
      <c r="E24" s="5">
        <v>70585</v>
      </c>
      <c r="F24" s="5">
        <v>149</v>
      </c>
      <c r="G24" s="5">
        <v>11184</v>
      </c>
      <c r="H24" s="5">
        <v>388</v>
      </c>
      <c r="I24" s="5">
        <v>4241</v>
      </c>
      <c r="J24" s="5">
        <v>1669</v>
      </c>
      <c r="K24" s="5">
        <v>9231</v>
      </c>
      <c r="L24" s="5">
        <v>0</v>
      </c>
      <c r="M24" s="5">
        <v>0</v>
      </c>
      <c r="N24" s="5">
        <v>0</v>
      </c>
      <c r="O24" s="5">
        <v>20</v>
      </c>
      <c r="P24" s="5">
        <v>37369</v>
      </c>
      <c r="Q24" s="5">
        <v>6334</v>
      </c>
    </row>
    <row r="25" spans="1:17">
      <c r="A25" s="5">
        <v>1382</v>
      </c>
      <c r="B25" s="5">
        <v>3</v>
      </c>
      <c r="C25" s="5" t="s">
        <v>200</v>
      </c>
      <c r="D25" s="5" t="s">
        <v>201</v>
      </c>
      <c r="E25" s="5">
        <v>15909</v>
      </c>
      <c r="F25" s="5">
        <v>38</v>
      </c>
      <c r="G25" s="5">
        <v>2836</v>
      </c>
      <c r="H25" s="5">
        <v>189</v>
      </c>
      <c r="I25" s="5">
        <v>965</v>
      </c>
      <c r="J25" s="5">
        <v>924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10342</v>
      </c>
      <c r="Q25" s="5">
        <v>615</v>
      </c>
    </row>
    <row r="26" spans="1:17">
      <c r="A26" s="5">
        <v>1382</v>
      </c>
      <c r="B26" s="5">
        <v>4</v>
      </c>
      <c r="C26" s="5" t="s">
        <v>202</v>
      </c>
      <c r="D26" s="5" t="s">
        <v>201</v>
      </c>
      <c r="E26" s="5">
        <v>15909</v>
      </c>
      <c r="F26" s="5">
        <v>38</v>
      </c>
      <c r="G26" s="5">
        <v>2836</v>
      </c>
      <c r="H26" s="5">
        <v>189</v>
      </c>
      <c r="I26" s="5">
        <v>965</v>
      </c>
      <c r="J26" s="5">
        <v>924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10342</v>
      </c>
      <c r="Q26" s="5">
        <v>615</v>
      </c>
    </row>
    <row r="27" spans="1:17">
      <c r="A27" s="5">
        <v>1382</v>
      </c>
      <c r="B27" s="5">
        <v>2</v>
      </c>
      <c r="C27" s="5" t="s">
        <v>203</v>
      </c>
      <c r="D27" s="5" t="s">
        <v>204</v>
      </c>
      <c r="E27" s="5">
        <v>47098</v>
      </c>
      <c r="F27" s="5">
        <v>93</v>
      </c>
      <c r="G27" s="5">
        <v>8058</v>
      </c>
      <c r="H27" s="5">
        <v>469</v>
      </c>
      <c r="I27" s="5">
        <v>2646</v>
      </c>
      <c r="J27" s="5">
        <v>1846</v>
      </c>
      <c r="K27" s="5">
        <v>553</v>
      </c>
      <c r="L27" s="5">
        <v>0</v>
      </c>
      <c r="M27" s="5">
        <v>0</v>
      </c>
      <c r="N27" s="5">
        <v>0</v>
      </c>
      <c r="O27" s="5">
        <v>382</v>
      </c>
      <c r="P27" s="5">
        <v>27500</v>
      </c>
      <c r="Q27" s="5">
        <v>5551</v>
      </c>
    </row>
    <row r="28" spans="1:17">
      <c r="A28" s="5">
        <v>1382</v>
      </c>
      <c r="B28" s="5">
        <v>3</v>
      </c>
      <c r="C28" s="5" t="s">
        <v>205</v>
      </c>
      <c r="D28" s="5" t="s">
        <v>204</v>
      </c>
      <c r="E28" s="5">
        <v>47098</v>
      </c>
      <c r="F28" s="5">
        <v>93</v>
      </c>
      <c r="G28" s="5">
        <v>8058</v>
      </c>
      <c r="H28" s="5">
        <v>469</v>
      </c>
      <c r="I28" s="5">
        <v>2646</v>
      </c>
      <c r="J28" s="5">
        <v>1846</v>
      </c>
      <c r="K28" s="5">
        <v>553</v>
      </c>
      <c r="L28" s="5">
        <v>0</v>
      </c>
      <c r="M28" s="5">
        <v>0</v>
      </c>
      <c r="N28" s="5">
        <v>0</v>
      </c>
      <c r="O28" s="5">
        <v>382</v>
      </c>
      <c r="P28" s="5">
        <v>27500</v>
      </c>
      <c r="Q28" s="5">
        <v>5551</v>
      </c>
    </row>
    <row r="29" spans="1:17">
      <c r="A29" s="5">
        <v>1382</v>
      </c>
      <c r="B29" s="5">
        <v>4</v>
      </c>
      <c r="C29" s="5" t="s">
        <v>206</v>
      </c>
      <c r="D29" s="5" t="s">
        <v>207</v>
      </c>
      <c r="E29" s="5">
        <v>2601</v>
      </c>
      <c r="F29" s="5">
        <v>62</v>
      </c>
      <c r="G29" s="5">
        <v>958</v>
      </c>
      <c r="H29" s="5">
        <v>19</v>
      </c>
      <c r="I29" s="5">
        <v>15</v>
      </c>
      <c r="J29" s="5">
        <v>140</v>
      </c>
      <c r="K29" s="5">
        <v>211</v>
      </c>
      <c r="L29" s="5">
        <v>0</v>
      </c>
      <c r="M29" s="5">
        <v>0</v>
      </c>
      <c r="N29" s="5">
        <v>0</v>
      </c>
      <c r="O29" s="5">
        <v>136</v>
      </c>
      <c r="P29" s="5">
        <v>978</v>
      </c>
      <c r="Q29" s="5">
        <v>82</v>
      </c>
    </row>
    <row r="30" spans="1:17">
      <c r="A30" s="5">
        <v>1382</v>
      </c>
      <c r="B30" s="5">
        <v>4</v>
      </c>
      <c r="C30" s="5" t="s">
        <v>208</v>
      </c>
      <c r="D30" s="5" t="s">
        <v>209</v>
      </c>
      <c r="E30" s="5">
        <v>231</v>
      </c>
      <c r="F30" s="5">
        <v>0</v>
      </c>
      <c r="G30" s="5">
        <v>119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91</v>
      </c>
      <c r="Q30" s="5">
        <v>22</v>
      </c>
    </row>
    <row r="31" spans="1:17">
      <c r="A31" s="5">
        <v>1382</v>
      </c>
      <c r="B31" s="5">
        <v>4</v>
      </c>
      <c r="C31" s="5" t="s">
        <v>210</v>
      </c>
      <c r="D31" s="5" t="s">
        <v>211</v>
      </c>
      <c r="E31" s="5">
        <v>44266</v>
      </c>
      <c r="F31" s="5">
        <v>32</v>
      </c>
      <c r="G31" s="5">
        <v>6981</v>
      </c>
      <c r="H31" s="5">
        <v>450</v>
      </c>
      <c r="I31" s="5">
        <v>2631</v>
      </c>
      <c r="J31" s="5">
        <v>1706</v>
      </c>
      <c r="K31" s="5">
        <v>341</v>
      </c>
      <c r="L31" s="5">
        <v>0</v>
      </c>
      <c r="M31" s="5">
        <v>0</v>
      </c>
      <c r="N31" s="5">
        <v>0</v>
      </c>
      <c r="O31" s="5">
        <v>246</v>
      </c>
      <c r="P31" s="5">
        <v>26432</v>
      </c>
      <c r="Q31" s="5">
        <v>5447</v>
      </c>
    </row>
    <row r="32" spans="1:17">
      <c r="A32" s="5">
        <v>1382</v>
      </c>
      <c r="B32" s="5">
        <v>2</v>
      </c>
      <c r="C32" s="5" t="s">
        <v>212</v>
      </c>
      <c r="D32" s="5" t="s">
        <v>213</v>
      </c>
      <c r="E32" s="5">
        <v>7364</v>
      </c>
      <c r="F32" s="5">
        <v>0</v>
      </c>
      <c r="G32" s="5">
        <v>337</v>
      </c>
      <c r="H32" s="5">
        <v>0</v>
      </c>
      <c r="I32" s="5">
        <v>0</v>
      </c>
      <c r="J32" s="5">
        <v>126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6726</v>
      </c>
      <c r="Q32" s="5">
        <v>175</v>
      </c>
    </row>
    <row r="33" spans="1:17">
      <c r="A33" s="5">
        <v>1382</v>
      </c>
      <c r="B33" s="5">
        <v>3</v>
      </c>
      <c r="C33" s="5" t="s">
        <v>214</v>
      </c>
      <c r="D33" s="5" t="s">
        <v>215</v>
      </c>
      <c r="E33" s="5">
        <v>7364</v>
      </c>
      <c r="F33" s="5">
        <v>0</v>
      </c>
      <c r="G33" s="5">
        <v>337</v>
      </c>
      <c r="H33" s="5">
        <v>0</v>
      </c>
      <c r="I33" s="5">
        <v>0</v>
      </c>
      <c r="J33" s="5">
        <v>126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6726</v>
      </c>
      <c r="Q33" s="5">
        <v>175</v>
      </c>
    </row>
    <row r="34" spans="1:17">
      <c r="A34" s="5">
        <v>1382</v>
      </c>
      <c r="B34" s="5">
        <v>4</v>
      </c>
      <c r="C34" s="5" t="s">
        <v>216</v>
      </c>
      <c r="D34" s="5" t="s">
        <v>217</v>
      </c>
      <c r="E34" s="5">
        <v>7364</v>
      </c>
      <c r="F34" s="5">
        <v>0</v>
      </c>
      <c r="G34" s="5">
        <v>337</v>
      </c>
      <c r="H34" s="5">
        <v>0</v>
      </c>
      <c r="I34" s="5">
        <v>0</v>
      </c>
      <c r="J34" s="5">
        <v>126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6726</v>
      </c>
      <c r="Q34" s="5">
        <v>175</v>
      </c>
    </row>
    <row r="35" spans="1:17">
      <c r="A35" s="5">
        <v>1382</v>
      </c>
      <c r="B35" s="5">
        <v>2</v>
      </c>
      <c r="C35" s="5" t="s">
        <v>218</v>
      </c>
      <c r="D35" s="5" t="s">
        <v>219</v>
      </c>
      <c r="E35" s="5">
        <v>695183</v>
      </c>
      <c r="F35" s="5">
        <v>2948</v>
      </c>
      <c r="G35" s="5">
        <v>48232</v>
      </c>
      <c r="H35" s="5">
        <v>6462</v>
      </c>
      <c r="I35" s="5">
        <v>36397</v>
      </c>
      <c r="J35" s="5">
        <v>9318</v>
      </c>
      <c r="K35" s="5">
        <v>24761</v>
      </c>
      <c r="L35" s="5">
        <v>0</v>
      </c>
      <c r="M35" s="5">
        <v>0</v>
      </c>
      <c r="N35" s="5">
        <v>0</v>
      </c>
      <c r="O35" s="5">
        <v>1063</v>
      </c>
      <c r="P35" s="5">
        <v>537638</v>
      </c>
      <c r="Q35" s="5">
        <v>28364</v>
      </c>
    </row>
    <row r="36" spans="1:17">
      <c r="A36" s="5">
        <v>1382</v>
      </c>
      <c r="B36" s="5">
        <v>3</v>
      </c>
      <c r="C36" s="5" t="s">
        <v>220</v>
      </c>
      <c r="D36" s="5" t="s">
        <v>221</v>
      </c>
      <c r="E36" s="5">
        <v>559600</v>
      </c>
      <c r="F36" s="5">
        <v>2586</v>
      </c>
      <c r="G36" s="5">
        <v>36422</v>
      </c>
      <c r="H36" s="5">
        <v>2434</v>
      </c>
      <c r="I36" s="5">
        <v>30849</v>
      </c>
      <c r="J36" s="5">
        <v>6753</v>
      </c>
      <c r="K36" s="5">
        <v>24051</v>
      </c>
      <c r="L36" s="5">
        <v>0</v>
      </c>
      <c r="M36" s="5">
        <v>0</v>
      </c>
      <c r="N36" s="5">
        <v>0</v>
      </c>
      <c r="O36" s="5">
        <v>1035</v>
      </c>
      <c r="P36" s="5">
        <v>434962</v>
      </c>
      <c r="Q36" s="5">
        <v>20506</v>
      </c>
    </row>
    <row r="37" spans="1:17">
      <c r="A37" s="5">
        <v>1382</v>
      </c>
      <c r="B37" s="5">
        <v>4</v>
      </c>
      <c r="C37" s="5" t="s">
        <v>222</v>
      </c>
      <c r="D37" s="5" t="s">
        <v>223</v>
      </c>
      <c r="E37" s="5">
        <v>407569</v>
      </c>
      <c r="F37" s="5">
        <v>1481</v>
      </c>
      <c r="G37" s="5">
        <v>22937</v>
      </c>
      <c r="H37" s="5">
        <v>1779</v>
      </c>
      <c r="I37" s="5">
        <v>15136</v>
      </c>
      <c r="J37" s="5">
        <v>4426</v>
      </c>
      <c r="K37" s="5">
        <v>15684</v>
      </c>
      <c r="L37" s="5">
        <v>0</v>
      </c>
      <c r="M37" s="5">
        <v>0</v>
      </c>
      <c r="N37" s="5">
        <v>0</v>
      </c>
      <c r="O37" s="5">
        <v>897</v>
      </c>
      <c r="P37" s="5">
        <v>330866</v>
      </c>
      <c r="Q37" s="5">
        <v>14363</v>
      </c>
    </row>
    <row r="38" spans="1:17">
      <c r="A38" s="5">
        <v>1382</v>
      </c>
      <c r="B38" s="5">
        <v>4</v>
      </c>
      <c r="C38" s="5" t="s">
        <v>224</v>
      </c>
      <c r="D38" s="5" t="s">
        <v>225</v>
      </c>
      <c r="E38" s="5">
        <v>106154</v>
      </c>
      <c r="F38" s="5">
        <v>271</v>
      </c>
      <c r="G38" s="5">
        <v>4079</v>
      </c>
      <c r="H38" s="5">
        <v>268</v>
      </c>
      <c r="I38" s="5">
        <v>10229</v>
      </c>
      <c r="J38" s="5">
        <v>1543</v>
      </c>
      <c r="K38" s="5">
        <v>5690</v>
      </c>
      <c r="L38" s="5">
        <v>0</v>
      </c>
      <c r="M38" s="5">
        <v>0</v>
      </c>
      <c r="N38" s="5">
        <v>0</v>
      </c>
      <c r="O38" s="5">
        <v>138</v>
      </c>
      <c r="P38" s="5">
        <v>80424</v>
      </c>
      <c r="Q38" s="5">
        <v>3512</v>
      </c>
    </row>
    <row r="39" spans="1:17">
      <c r="A39" s="5">
        <v>1382</v>
      </c>
      <c r="B39" s="5">
        <v>4</v>
      </c>
      <c r="C39" s="5" t="s">
        <v>226</v>
      </c>
      <c r="D39" s="5" t="s">
        <v>227</v>
      </c>
      <c r="E39" s="5">
        <v>45876</v>
      </c>
      <c r="F39" s="5">
        <v>835</v>
      </c>
      <c r="G39" s="5">
        <v>9406</v>
      </c>
      <c r="H39" s="5">
        <v>387</v>
      </c>
      <c r="I39" s="5">
        <v>5485</v>
      </c>
      <c r="J39" s="5">
        <v>785</v>
      </c>
      <c r="K39" s="5">
        <v>2677</v>
      </c>
      <c r="L39" s="5">
        <v>0</v>
      </c>
      <c r="M39" s="5">
        <v>0</v>
      </c>
      <c r="N39" s="5">
        <v>0</v>
      </c>
      <c r="O39" s="5">
        <v>0</v>
      </c>
      <c r="P39" s="5">
        <v>23671</v>
      </c>
      <c r="Q39" s="5">
        <v>2631</v>
      </c>
    </row>
    <row r="40" spans="1:17">
      <c r="A40" s="5">
        <v>1382</v>
      </c>
      <c r="B40" s="5">
        <v>3</v>
      </c>
      <c r="C40" s="5" t="s">
        <v>228</v>
      </c>
      <c r="D40" s="5" t="s">
        <v>229</v>
      </c>
      <c r="E40" s="5">
        <v>135584</v>
      </c>
      <c r="F40" s="5">
        <v>361</v>
      </c>
      <c r="G40" s="5">
        <v>11810</v>
      </c>
      <c r="H40" s="5">
        <v>4028</v>
      </c>
      <c r="I40" s="5">
        <v>5548</v>
      </c>
      <c r="J40" s="5">
        <v>2565</v>
      </c>
      <c r="K40" s="5">
        <v>710</v>
      </c>
      <c r="L40" s="5">
        <v>0</v>
      </c>
      <c r="M40" s="5">
        <v>0</v>
      </c>
      <c r="N40" s="5">
        <v>0</v>
      </c>
      <c r="O40" s="5">
        <v>28</v>
      </c>
      <c r="P40" s="5">
        <v>102676</v>
      </c>
      <c r="Q40" s="5">
        <v>7858</v>
      </c>
    </row>
    <row r="41" spans="1:17">
      <c r="A41" s="5">
        <v>1382</v>
      </c>
      <c r="B41" s="5">
        <v>4</v>
      </c>
      <c r="C41" s="5" t="s">
        <v>230</v>
      </c>
      <c r="D41" s="5" t="s">
        <v>231</v>
      </c>
      <c r="E41" s="5">
        <v>1934</v>
      </c>
      <c r="F41" s="5">
        <v>55</v>
      </c>
      <c r="G41" s="5">
        <v>188</v>
      </c>
      <c r="H41" s="5">
        <v>27</v>
      </c>
      <c r="I41" s="5">
        <v>487</v>
      </c>
      <c r="J41" s="5">
        <v>22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921</v>
      </c>
      <c r="Q41" s="5">
        <v>235</v>
      </c>
    </row>
    <row r="42" spans="1:17">
      <c r="A42" s="5">
        <v>1382</v>
      </c>
      <c r="B42" s="5">
        <v>4</v>
      </c>
      <c r="C42" s="5" t="s">
        <v>232</v>
      </c>
      <c r="D42" s="5" t="s">
        <v>233</v>
      </c>
      <c r="E42" s="5">
        <v>44016</v>
      </c>
      <c r="F42" s="5">
        <v>99</v>
      </c>
      <c r="G42" s="5">
        <v>3924</v>
      </c>
      <c r="H42" s="5">
        <v>173</v>
      </c>
      <c r="I42" s="5">
        <v>2107</v>
      </c>
      <c r="J42" s="5">
        <v>629</v>
      </c>
      <c r="K42" s="5">
        <v>324</v>
      </c>
      <c r="L42" s="5">
        <v>0</v>
      </c>
      <c r="M42" s="5">
        <v>0</v>
      </c>
      <c r="N42" s="5">
        <v>0</v>
      </c>
      <c r="O42" s="5">
        <v>0</v>
      </c>
      <c r="P42" s="5">
        <v>33921</v>
      </c>
      <c r="Q42" s="5">
        <v>2839</v>
      </c>
    </row>
    <row r="43" spans="1:17">
      <c r="A43" s="5">
        <v>1382</v>
      </c>
      <c r="B43" s="5">
        <v>4</v>
      </c>
      <c r="C43" s="5" t="s">
        <v>234</v>
      </c>
      <c r="D43" s="5" t="s">
        <v>235</v>
      </c>
      <c r="E43" s="5">
        <v>75971</v>
      </c>
      <c r="F43" s="5">
        <v>173</v>
      </c>
      <c r="G43" s="5">
        <v>6144</v>
      </c>
      <c r="H43" s="5">
        <v>3276</v>
      </c>
      <c r="I43" s="5">
        <v>2809</v>
      </c>
      <c r="J43" s="5">
        <v>1498</v>
      </c>
      <c r="K43" s="5">
        <v>386</v>
      </c>
      <c r="L43" s="5">
        <v>0</v>
      </c>
      <c r="M43" s="5">
        <v>0</v>
      </c>
      <c r="N43" s="5">
        <v>0</v>
      </c>
      <c r="O43" s="5">
        <v>25</v>
      </c>
      <c r="P43" s="5">
        <v>58003</v>
      </c>
      <c r="Q43" s="5">
        <v>3657</v>
      </c>
    </row>
    <row r="44" spans="1:17">
      <c r="A44" s="5">
        <v>1382</v>
      </c>
      <c r="B44" s="5">
        <v>4</v>
      </c>
      <c r="C44" s="5" t="s">
        <v>236</v>
      </c>
      <c r="D44" s="5" t="s">
        <v>237</v>
      </c>
      <c r="E44" s="5">
        <v>6338</v>
      </c>
      <c r="F44" s="5">
        <v>13</v>
      </c>
      <c r="G44" s="5">
        <v>791</v>
      </c>
      <c r="H44" s="5">
        <v>35</v>
      </c>
      <c r="I44" s="5">
        <v>46</v>
      </c>
      <c r="J44" s="5">
        <v>295</v>
      </c>
      <c r="K44" s="5">
        <v>0</v>
      </c>
      <c r="L44" s="5">
        <v>0</v>
      </c>
      <c r="M44" s="5">
        <v>0</v>
      </c>
      <c r="N44" s="5">
        <v>0</v>
      </c>
      <c r="O44" s="5">
        <v>2</v>
      </c>
      <c r="P44" s="5">
        <v>4939</v>
      </c>
      <c r="Q44" s="5">
        <v>216</v>
      </c>
    </row>
    <row r="45" spans="1:17">
      <c r="A45" s="5">
        <v>1382</v>
      </c>
      <c r="B45" s="5">
        <v>4</v>
      </c>
      <c r="C45" s="5" t="s">
        <v>238</v>
      </c>
      <c r="D45" s="5" t="s">
        <v>239</v>
      </c>
      <c r="E45" s="5">
        <v>7325</v>
      </c>
      <c r="F45" s="5">
        <v>21</v>
      </c>
      <c r="G45" s="5">
        <v>763</v>
      </c>
      <c r="H45" s="5">
        <v>517</v>
      </c>
      <c r="I45" s="5">
        <v>99</v>
      </c>
      <c r="J45" s="5">
        <v>121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4892</v>
      </c>
      <c r="Q45" s="5">
        <v>911</v>
      </c>
    </row>
    <row r="46" spans="1:17">
      <c r="A46" s="5">
        <v>1382</v>
      </c>
      <c r="B46" s="5">
        <v>2</v>
      </c>
      <c r="C46" s="5" t="s">
        <v>240</v>
      </c>
      <c r="D46" s="5" t="s">
        <v>241</v>
      </c>
      <c r="E46" s="5">
        <v>26111</v>
      </c>
      <c r="F46" s="5">
        <v>476</v>
      </c>
      <c r="G46" s="5">
        <v>2752</v>
      </c>
      <c r="H46" s="5">
        <v>1290</v>
      </c>
      <c r="I46" s="5">
        <v>3751</v>
      </c>
      <c r="J46" s="5">
        <v>1556</v>
      </c>
      <c r="K46" s="5">
        <v>219</v>
      </c>
      <c r="L46" s="5">
        <v>0</v>
      </c>
      <c r="M46" s="5">
        <v>0</v>
      </c>
      <c r="N46" s="5">
        <v>0</v>
      </c>
      <c r="O46" s="5">
        <v>2</v>
      </c>
      <c r="P46" s="5">
        <v>13104</v>
      </c>
      <c r="Q46" s="5">
        <v>2960</v>
      </c>
    </row>
    <row r="47" spans="1:17">
      <c r="A47" s="5">
        <v>1382</v>
      </c>
      <c r="B47" s="5">
        <v>3</v>
      </c>
      <c r="C47" s="5" t="s">
        <v>242</v>
      </c>
      <c r="D47" s="5" t="s">
        <v>243</v>
      </c>
      <c r="E47" s="5">
        <v>18424</v>
      </c>
      <c r="F47" s="5">
        <v>148</v>
      </c>
      <c r="G47" s="5">
        <v>1926</v>
      </c>
      <c r="H47" s="5">
        <v>1231</v>
      </c>
      <c r="I47" s="5">
        <v>2849</v>
      </c>
      <c r="J47" s="5">
        <v>632</v>
      </c>
      <c r="K47" s="5">
        <v>203</v>
      </c>
      <c r="L47" s="5">
        <v>0</v>
      </c>
      <c r="M47" s="5">
        <v>0</v>
      </c>
      <c r="N47" s="5">
        <v>0</v>
      </c>
      <c r="O47" s="5">
        <v>2</v>
      </c>
      <c r="P47" s="5">
        <v>10207</v>
      </c>
      <c r="Q47" s="5">
        <v>1227</v>
      </c>
    </row>
    <row r="48" spans="1:17">
      <c r="A48" s="5">
        <v>1382</v>
      </c>
      <c r="B48" s="5">
        <v>4</v>
      </c>
      <c r="C48" s="5" t="s">
        <v>244</v>
      </c>
      <c r="D48" s="5" t="s">
        <v>243</v>
      </c>
      <c r="E48" s="5">
        <v>18424</v>
      </c>
      <c r="F48" s="5">
        <v>148</v>
      </c>
      <c r="G48" s="5">
        <v>1926</v>
      </c>
      <c r="H48" s="5">
        <v>1231</v>
      </c>
      <c r="I48" s="5">
        <v>2849</v>
      </c>
      <c r="J48" s="5">
        <v>632</v>
      </c>
      <c r="K48" s="5">
        <v>203</v>
      </c>
      <c r="L48" s="5">
        <v>0</v>
      </c>
      <c r="M48" s="5">
        <v>0</v>
      </c>
      <c r="N48" s="5">
        <v>0</v>
      </c>
      <c r="O48" s="5">
        <v>2</v>
      </c>
      <c r="P48" s="5">
        <v>10207</v>
      </c>
      <c r="Q48" s="5">
        <v>1227</v>
      </c>
    </row>
    <row r="49" spans="1:17">
      <c r="A49" s="5">
        <v>1382</v>
      </c>
      <c r="B49" s="5">
        <v>3</v>
      </c>
      <c r="C49" s="5" t="s">
        <v>245</v>
      </c>
      <c r="D49" s="5" t="s">
        <v>246</v>
      </c>
      <c r="E49" s="5">
        <v>7687</v>
      </c>
      <c r="F49" s="5">
        <v>328</v>
      </c>
      <c r="G49" s="5">
        <v>827</v>
      </c>
      <c r="H49" s="5">
        <v>59</v>
      </c>
      <c r="I49" s="5">
        <v>902</v>
      </c>
      <c r="J49" s="5">
        <v>924</v>
      </c>
      <c r="K49" s="5">
        <v>16</v>
      </c>
      <c r="L49" s="5">
        <v>0</v>
      </c>
      <c r="M49" s="5">
        <v>0</v>
      </c>
      <c r="N49" s="5">
        <v>0</v>
      </c>
      <c r="O49" s="5">
        <v>0</v>
      </c>
      <c r="P49" s="5">
        <v>2898</v>
      </c>
      <c r="Q49" s="5">
        <v>1734</v>
      </c>
    </row>
    <row r="50" spans="1:17">
      <c r="A50" s="5">
        <v>1382</v>
      </c>
      <c r="B50" s="5">
        <v>4</v>
      </c>
      <c r="C50" s="5" t="s">
        <v>247</v>
      </c>
      <c r="D50" s="5" t="s">
        <v>246</v>
      </c>
      <c r="E50" s="5">
        <v>7687</v>
      </c>
      <c r="F50" s="5">
        <v>328</v>
      </c>
      <c r="G50" s="5">
        <v>827</v>
      </c>
      <c r="H50" s="5">
        <v>59</v>
      </c>
      <c r="I50" s="5">
        <v>902</v>
      </c>
      <c r="J50" s="5">
        <v>924</v>
      </c>
      <c r="K50" s="5">
        <v>16</v>
      </c>
      <c r="L50" s="5">
        <v>0</v>
      </c>
      <c r="M50" s="5">
        <v>0</v>
      </c>
      <c r="N50" s="5">
        <v>0</v>
      </c>
      <c r="O50" s="5">
        <v>0</v>
      </c>
      <c r="P50" s="5">
        <v>2898</v>
      </c>
      <c r="Q50" s="5">
        <v>1734</v>
      </c>
    </row>
    <row r="51" spans="1:17">
      <c r="A51" s="5">
        <v>1382</v>
      </c>
      <c r="B51" s="5">
        <v>2</v>
      </c>
      <c r="C51" s="5" t="s">
        <v>248</v>
      </c>
      <c r="D51" s="5" t="s">
        <v>249</v>
      </c>
      <c r="E51" s="5">
        <v>43563</v>
      </c>
      <c r="F51" s="5">
        <v>298</v>
      </c>
      <c r="G51" s="5">
        <v>5934</v>
      </c>
      <c r="H51" s="5">
        <v>699</v>
      </c>
      <c r="I51" s="5">
        <v>1336</v>
      </c>
      <c r="J51" s="5">
        <v>2206</v>
      </c>
      <c r="K51" s="5">
        <v>376</v>
      </c>
      <c r="L51" s="5">
        <v>0</v>
      </c>
      <c r="M51" s="5">
        <v>0</v>
      </c>
      <c r="N51" s="5">
        <v>0</v>
      </c>
      <c r="O51" s="5">
        <v>33</v>
      </c>
      <c r="P51" s="5">
        <v>27672</v>
      </c>
      <c r="Q51" s="5">
        <v>5008</v>
      </c>
    </row>
    <row r="52" spans="1:17">
      <c r="A52" s="5">
        <v>1382</v>
      </c>
      <c r="B52" s="5">
        <v>3</v>
      </c>
      <c r="C52" s="5" t="s">
        <v>250</v>
      </c>
      <c r="D52" s="5" t="s">
        <v>251</v>
      </c>
      <c r="E52" s="5">
        <v>28395</v>
      </c>
      <c r="F52" s="5">
        <v>155</v>
      </c>
      <c r="G52" s="5">
        <v>5038</v>
      </c>
      <c r="H52" s="5">
        <v>484</v>
      </c>
      <c r="I52" s="5">
        <v>661</v>
      </c>
      <c r="J52" s="5">
        <v>1573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16258</v>
      </c>
      <c r="Q52" s="5">
        <v>4226</v>
      </c>
    </row>
    <row r="53" spans="1:17">
      <c r="A53" s="5">
        <v>1382</v>
      </c>
      <c r="B53" s="5">
        <v>4</v>
      </c>
      <c r="C53" s="5" t="s">
        <v>252</v>
      </c>
      <c r="D53" s="5" t="s">
        <v>253</v>
      </c>
      <c r="E53" s="5">
        <v>20909</v>
      </c>
      <c r="F53" s="5">
        <v>56</v>
      </c>
      <c r="G53" s="5">
        <v>4521</v>
      </c>
      <c r="H53" s="5">
        <v>355</v>
      </c>
      <c r="I53" s="5">
        <v>379</v>
      </c>
      <c r="J53" s="5">
        <v>1002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10830</v>
      </c>
      <c r="Q53" s="5">
        <v>3766</v>
      </c>
    </row>
    <row r="54" spans="1:17">
      <c r="A54" s="5">
        <v>1382</v>
      </c>
      <c r="B54" s="5">
        <v>4</v>
      </c>
      <c r="C54" s="5" t="s">
        <v>254</v>
      </c>
      <c r="D54" s="5" t="s">
        <v>255</v>
      </c>
      <c r="E54" s="5">
        <v>7487</v>
      </c>
      <c r="F54" s="5">
        <v>100</v>
      </c>
      <c r="G54" s="5">
        <v>517</v>
      </c>
      <c r="H54" s="5">
        <v>129</v>
      </c>
      <c r="I54" s="5">
        <v>282</v>
      </c>
      <c r="J54" s="5">
        <v>571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5428</v>
      </c>
      <c r="Q54" s="5">
        <v>460</v>
      </c>
    </row>
    <row r="55" spans="1:17">
      <c r="A55" s="5">
        <v>1382</v>
      </c>
      <c r="B55" s="5">
        <v>3</v>
      </c>
      <c r="C55" s="5" t="s">
        <v>256</v>
      </c>
      <c r="D55" s="5" t="s">
        <v>257</v>
      </c>
      <c r="E55" s="5">
        <v>15168</v>
      </c>
      <c r="F55" s="5">
        <v>143</v>
      </c>
      <c r="G55" s="5">
        <v>896</v>
      </c>
      <c r="H55" s="5">
        <v>216</v>
      </c>
      <c r="I55" s="5">
        <v>675</v>
      </c>
      <c r="J55" s="5">
        <v>633</v>
      </c>
      <c r="K55" s="5">
        <v>376</v>
      </c>
      <c r="L55" s="5">
        <v>0</v>
      </c>
      <c r="M55" s="5">
        <v>0</v>
      </c>
      <c r="N55" s="5">
        <v>0</v>
      </c>
      <c r="O55" s="5">
        <v>33</v>
      </c>
      <c r="P55" s="5">
        <v>11414</v>
      </c>
      <c r="Q55" s="5">
        <v>782</v>
      </c>
    </row>
    <row r="56" spans="1:17">
      <c r="A56" s="5">
        <v>1382</v>
      </c>
      <c r="B56" s="5">
        <v>4</v>
      </c>
      <c r="C56" s="5" t="s">
        <v>258</v>
      </c>
      <c r="D56" s="5" t="s">
        <v>257</v>
      </c>
      <c r="E56" s="5">
        <v>15168</v>
      </c>
      <c r="F56" s="5">
        <v>143</v>
      </c>
      <c r="G56" s="5">
        <v>896</v>
      </c>
      <c r="H56" s="5">
        <v>216</v>
      </c>
      <c r="I56" s="5">
        <v>675</v>
      </c>
      <c r="J56" s="5">
        <v>633</v>
      </c>
      <c r="K56" s="5">
        <v>376</v>
      </c>
      <c r="L56" s="5">
        <v>0</v>
      </c>
      <c r="M56" s="5">
        <v>0</v>
      </c>
      <c r="N56" s="5">
        <v>0</v>
      </c>
      <c r="O56" s="5">
        <v>33</v>
      </c>
      <c r="P56" s="5">
        <v>11414</v>
      </c>
      <c r="Q56" s="5">
        <v>782</v>
      </c>
    </row>
    <row r="57" spans="1:17">
      <c r="A57" s="5">
        <v>1382</v>
      </c>
      <c r="B57" s="5">
        <v>2</v>
      </c>
      <c r="C57" s="5" t="s">
        <v>259</v>
      </c>
      <c r="D57" s="5" t="s">
        <v>260</v>
      </c>
      <c r="E57" s="5">
        <v>62992</v>
      </c>
      <c r="F57" s="5">
        <v>182</v>
      </c>
      <c r="G57" s="5">
        <v>9146</v>
      </c>
      <c r="H57" s="5">
        <v>341</v>
      </c>
      <c r="I57" s="5">
        <v>3923</v>
      </c>
      <c r="J57" s="5">
        <v>4385</v>
      </c>
      <c r="K57" s="5">
        <v>3043</v>
      </c>
      <c r="L57" s="5">
        <v>0</v>
      </c>
      <c r="M57" s="5">
        <v>0</v>
      </c>
      <c r="N57" s="5">
        <v>0</v>
      </c>
      <c r="O57" s="5">
        <v>13</v>
      </c>
      <c r="P57" s="5">
        <v>39699</v>
      </c>
      <c r="Q57" s="5">
        <v>2260</v>
      </c>
    </row>
    <row r="58" spans="1:17">
      <c r="A58" s="5">
        <v>1382</v>
      </c>
      <c r="B58" s="5">
        <v>3</v>
      </c>
      <c r="C58" s="5" t="s">
        <v>261</v>
      </c>
      <c r="D58" s="5" t="s">
        <v>262</v>
      </c>
      <c r="E58" s="5">
        <v>4620</v>
      </c>
      <c r="F58" s="5">
        <v>17</v>
      </c>
      <c r="G58" s="5">
        <v>1062</v>
      </c>
      <c r="H58" s="5">
        <v>30</v>
      </c>
      <c r="I58" s="5">
        <v>10</v>
      </c>
      <c r="J58" s="5">
        <v>570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2511</v>
      </c>
      <c r="Q58" s="5">
        <v>419</v>
      </c>
    </row>
    <row r="59" spans="1:17">
      <c r="A59" s="5">
        <v>1382</v>
      </c>
      <c r="B59" s="5">
        <v>4</v>
      </c>
      <c r="C59" s="5" t="s">
        <v>263</v>
      </c>
      <c r="D59" s="5" t="s">
        <v>262</v>
      </c>
      <c r="E59" s="5">
        <v>4620</v>
      </c>
      <c r="F59" s="5">
        <v>17</v>
      </c>
      <c r="G59" s="5">
        <v>1062</v>
      </c>
      <c r="H59" s="5">
        <v>30</v>
      </c>
      <c r="I59" s="5">
        <v>10</v>
      </c>
      <c r="J59" s="5">
        <v>570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2511</v>
      </c>
      <c r="Q59" s="5">
        <v>419</v>
      </c>
    </row>
    <row r="60" spans="1:17">
      <c r="A60" s="5">
        <v>1382</v>
      </c>
      <c r="B60" s="5">
        <v>3</v>
      </c>
      <c r="C60" s="5" t="s">
        <v>264</v>
      </c>
      <c r="D60" s="5" t="s">
        <v>265</v>
      </c>
      <c r="E60" s="5">
        <v>58372</v>
      </c>
      <c r="F60" s="5">
        <v>164</v>
      </c>
      <c r="G60" s="5">
        <v>8084</v>
      </c>
      <c r="H60" s="5">
        <v>312</v>
      </c>
      <c r="I60" s="5">
        <v>3913</v>
      </c>
      <c r="J60" s="5">
        <v>3815</v>
      </c>
      <c r="K60" s="5">
        <v>3043</v>
      </c>
      <c r="L60" s="5">
        <v>0</v>
      </c>
      <c r="M60" s="5">
        <v>0</v>
      </c>
      <c r="N60" s="5">
        <v>0</v>
      </c>
      <c r="O60" s="5">
        <v>13</v>
      </c>
      <c r="P60" s="5">
        <v>37188</v>
      </c>
      <c r="Q60" s="5">
        <v>1841</v>
      </c>
    </row>
    <row r="61" spans="1:17">
      <c r="A61" s="5">
        <v>1382</v>
      </c>
      <c r="B61" s="5">
        <v>4</v>
      </c>
      <c r="C61" s="5" t="s">
        <v>266</v>
      </c>
      <c r="D61" s="5" t="s">
        <v>267</v>
      </c>
      <c r="E61" s="5">
        <v>43482</v>
      </c>
      <c r="F61" s="5">
        <v>37</v>
      </c>
      <c r="G61" s="5">
        <v>5973</v>
      </c>
      <c r="H61" s="5">
        <v>37</v>
      </c>
      <c r="I61" s="5">
        <v>3403</v>
      </c>
      <c r="J61" s="5">
        <v>1874</v>
      </c>
      <c r="K61" s="5">
        <v>3043</v>
      </c>
      <c r="L61" s="5">
        <v>0</v>
      </c>
      <c r="M61" s="5">
        <v>0</v>
      </c>
      <c r="N61" s="5">
        <v>0</v>
      </c>
      <c r="O61" s="5">
        <v>0</v>
      </c>
      <c r="P61" s="5">
        <v>28379</v>
      </c>
      <c r="Q61" s="5">
        <v>735</v>
      </c>
    </row>
    <row r="62" spans="1:17">
      <c r="A62" s="5">
        <v>1382</v>
      </c>
      <c r="B62" s="5">
        <v>4</v>
      </c>
      <c r="C62" s="5" t="s">
        <v>268</v>
      </c>
      <c r="D62" s="5" t="s">
        <v>269</v>
      </c>
      <c r="E62" s="5">
        <v>10754</v>
      </c>
      <c r="F62" s="5">
        <v>82</v>
      </c>
      <c r="G62" s="5">
        <v>1548</v>
      </c>
      <c r="H62" s="5">
        <v>209</v>
      </c>
      <c r="I62" s="5">
        <v>471</v>
      </c>
      <c r="J62" s="5">
        <v>1422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6281</v>
      </c>
      <c r="Q62" s="5">
        <v>742</v>
      </c>
    </row>
    <row r="63" spans="1:17">
      <c r="A63" s="5">
        <v>1382</v>
      </c>
      <c r="B63" s="5">
        <v>4</v>
      </c>
      <c r="C63" s="5" t="s">
        <v>270</v>
      </c>
      <c r="D63" s="5" t="s">
        <v>271</v>
      </c>
      <c r="E63" s="5">
        <v>2758</v>
      </c>
      <c r="F63" s="5">
        <v>39</v>
      </c>
      <c r="G63" s="5">
        <v>460</v>
      </c>
      <c r="H63" s="5">
        <v>63</v>
      </c>
      <c r="I63" s="5">
        <v>22</v>
      </c>
      <c r="J63" s="5">
        <v>331</v>
      </c>
      <c r="K63" s="5">
        <v>0</v>
      </c>
      <c r="L63" s="5">
        <v>0</v>
      </c>
      <c r="M63" s="5">
        <v>0</v>
      </c>
      <c r="N63" s="5">
        <v>0</v>
      </c>
      <c r="O63" s="5">
        <v>13</v>
      </c>
      <c r="P63" s="5">
        <v>1545</v>
      </c>
      <c r="Q63" s="5">
        <v>284</v>
      </c>
    </row>
    <row r="64" spans="1:17">
      <c r="A64" s="5">
        <v>1382</v>
      </c>
      <c r="B64" s="5">
        <v>4</v>
      </c>
      <c r="C64" s="5" t="s">
        <v>272</v>
      </c>
      <c r="D64" s="5" t="s">
        <v>273</v>
      </c>
      <c r="E64" s="5">
        <v>1378</v>
      </c>
      <c r="F64" s="5">
        <v>6</v>
      </c>
      <c r="G64" s="5">
        <v>103</v>
      </c>
      <c r="H64" s="5">
        <v>3</v>
      </c>
      <c r="I64" s="5">
        <v>17</v>
      </c>
      <c r="J64" s="5">
        <v>188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983</v>
      </c>
      <c r="Q64" s="5">
        <v>79</v>
      </c>
    </row>
    <row r="65" spans="1:17">
      <c r="A65" s="5">
        <v>1382</v>
      </c>
      <c r="B65" s="5">
        <v>2</v>
      </c>
      <c r="C65" s="5" t="s">
        <v>274</v>
      </c>
      <c r="D65" s="5" t="s">
        <v>275</v>
      </c>
      <c r="E65" s="5">
        <v>206889</v>
      </c>
      <c r="F65" s="5">
        <v>308</v>
      </c>
      <c r="G65" s="5">
        <v>10723</v>
      </c>
      <c r="H65" s="5">
        <v>357</v>
      </c>
      <c r="I65" s="5">
        <v>34753</v>
      </c>
      <c r="J65" s="5">
        <v>2690</v>
      </c>
      <c r="K65" s="5">
        <v>8582</v>
      </c>
      <c r="L65" s="5">
        <v>0</v>
      </c>
      <c r="M65" s="5">
        <v>0</v>
      </c>
      <c r="N65" s="5">
        <v>0</v>
      </c>
      <c r="O65" s="5">
        <v>560</v>
      </c>
      <c r="P65" s="5">
        <v>134254</v>
      </c>
      <c r="Q65" s="5">
        <v>14663</v>
      </c>
    </row>
    <row r="66" spans="1:17">
      <c r="A66" s="5">
        <v>1382</v>
      </c>
      <c r="B66" s="5">
        <v>3</v>
      </c>
      <c r="C66" s="5" t="s">
        <v>276</v>
      </c>
      <c r="D66" s="5" t="s">
        <v>275</v>
      </c>
      <c r="E66" s="5">
        <v>206889</v>
      </c>
      <c r="F66" s="5">
        <v>308</v>
      </c>
      <c r="G66" s="5">
        <v>10723</v>
      </c>
      <c r="H66" s="5">
        <v>357</v>
      </c>
      <c r="I66" s="5">
        <v>34753</v>
      </c>
      <c r="J66" s="5">
        <v>2690</v>
      </c>
      <c r="K66" s="5">
        <v>8582</v>
      </c>
      <c r="L66" s="5">
        <v>0</v>
      </c>
      <c r="M66" s="5">
        <v>0</v>
      </c>
      <c r="N66" s="5">
        <v>0</v>
      </c>
      <c r="O66" s="5">
        <v>560</v>
      </c>
      <c r="P66" s="5">
        <v>134254</v>
      </c>
      <c r="Q66" s="5">
        <v>14663</v>
      </c>
    </row>
    <row r="67" spans="1:17">
      <c r="A67" s="5">
        <v>1382</v>
      </c>
      <c r="B67" s="5">
        <v>4</v>
      </c>
      <c r="C67" s="5" t="s">
        <v>277</v>
      </c>
      <c r="D67" s="5" t="s">
        <v>278</v>
      </c>
      <c r="E67" s="5">
        <v>155121</v>
      </c>
      <c r="F67" s="5">
        <v>88</v>
      </c>
      <c r="G67" s="5">
        <v>4119</v>
      </c>
      <c r="H67" s="5">
        <v>41</v>
      </c>
      <c r="I67" s="5">
        <v>29874</v>
      </c>
      <c r="J67" s="5">
        <v>1036</v>
      </c>
      <c r="K67" s="5">
        <v>6567</v>
      </c>
      <c r="L67" s="5">
        <v>0</v>
      </c>
      <c r="M67" s="5">
        <v>0</v>
      </c>
      <c r="N67" s="5">
        <v>0</v>
      </c>
      <c r="O67" s="5">
        <v>457</v>
      </c>
      <c r="P67" s="5">
        <v>100831</v>
      </c>
      <c r="Q67" s="5">
        <v>12109</v>
      </c>
    </row>
    <row r="68" spans="1:17">
      <c r="A68" s="5">
        <v>1382</v>
      </c>
      <c r="B68" s="5">
        <v>4</v>
      </c>
      <c r="C68" s="5" t="s">
        <v>279</v>
      </c>
      <c r="D68" s="5" t="s">
        <v>280</v>
      </c>
      <c r="E68" s="5">
        <v>17973</v>
      </c>
      <c r="F68" s="5">
        <v>133</v>
      </c>
      <c r="G68" s="5">
        <v>3468</v>
      </c>
      <c r="H68" s="5">
        <v>155</v>
      </c>
      <c r="I68" s="5">
        <v>2563</v>
      </c>
      <c r="J68" s="5">
        <v>638</v>
      </c>
      <c r="K68" s="5">
        <v>208</v>
      </c>
      <c r="L68" s="5">
        <v>0</v>
      </c>
      <c r="M68" s="5">
        <v>0</v>
      </c>
      <c r="N68" s="5">
        <v>0</v>
      </c>
      <c r="O68" s="5">
        <v>44</v>
      </c>
      <c r="P68" s="5">
        <v>9432</v>
      </c>
      <c r="Q68" s="5">
        <v>1332</v>
      </c>
    </row>
    <row r="69" spans="1:17">
      <c r="A69" s="5">
        <v>1382</v>
      </c>
      <c r="B69" s="5">
        <v>4</v>
      </c>
      <c r="C69" s="5" t="s">
        <v>281</v>
      </c>
      <c r="D69" s="5" t="s">
        <v>282</v>
      </c>
      <c r="E69" s="5">
        <v>33795</v>
      </c>
      <c r="F69" s="5">
        <v>87</v>
      </c>
      <c r="G69" s="5">
        <v>3137</v>
      </c>
      <c r="H69" s="5">
        <v>162</v>
      </c>
      <c r="I69" s="5">
        <v>2315</v>
      </c>
      <c r="J69" s="5">
        <v>1016</v>
      </c>
      <c r="K69" s="5">
        <v>1806</v>
      </c>
      <c r="L69" s="5">
        <v>0</v>
      </c>
      <c r="M69" s="5">
        <v>0</v>
      </c>
      <c r="N69" s="5">
        <v>0</v>
      </c>
      <c r="O69" s="5">
        <v>59</v>
      </c>
      <c r="P69" s="5">
        <v>23990</v>
      </c>
      <c r="Q69" s="5">
        <v>1222</v>
      </c>
    </row>
    <row r="70" spans="1:17">
      <c r="A70" s="5">
        <v>1382</v>
      </c>
      <c r="B70" s="5">
        <v>2</v>
      </c>
      <c r="C70" s="5" t="s">
        <v>283</v>
      </c>
      <c r="D70" s="5" t="s">
        <v>284</v>
      </c>
      <c r="E70" s="5">
        <v>36839</v>
      </c>
      <c r="F70" s="5">
        <v>646</v>
      </c>
      <c r="G70" s="5">
        <v>1073</v>
      </c>
      <c r="H70" s="5">
        <v>647</v>
      </c>
      <c r="I70" s="5">
        <v>6956</v>
      </c>
      <c r="J70" s="5">
        <v>2425</v>
      </c>
      <c r="K70" s="5">
        <v>0</v>
      </c>
      <c r="L70" s="5">
        <v>0</v>
      </c>
      <c r="M70" s="5">
        <v>0</v>
      </c>
      <c r="N70" s="5">
        <v>0</v>
      </c>
      <c r="O70" s="5">
        <v>49</v>
      </c>
      <c r="P70" s="5">
        <v>22491</v>
      </c>
      <c r="Q70" s="5">
        <v>2551</v>
      </c>
    </row>
    <row r="71" spans="1:17">
      <c r="A71" s="5">
        <v>1382</v>
      </c>
      <c r="B71" s="5">
        <v>7</v>
      </c>
      <c r="C71" s="5" t="s">
        <v>285</v>
      </c>
      <c r="D71" s="5" t="s">
        <v>286</v>
      </c>
      <c r="E71" s="5">
        <v>36839</v>
      </c>
      <c r="F71" s="5">
        <v>646</v>
      </c>
      <c r="G71" s="5">
        <v>1073</v>
      </c>
      <c r="H71" s="5">
        <v>647</v>
      </c>
      <c r="I71" s="5">
        <v>6956</v>
      </c>
      <c r="J71" s="5">
        <v>2425</v>
      </c>
      <c r="K71" s="5">
        <v>0</v>
      </c>
      <c r="L71" s="5">
        <v>0</v>
      </c>
      <c r="M71" s="5">
        <v>0</v>
      </c>
      <c r="N71" s="5">
        <v>0</v>
      </c>
      <c r="O71" s="5">
        <v>49</v>
      </c>
      <c r="P71" s="5">
        <v>22491</v>
      </c>
      <c r="Q71" s="5">
        <v>2551</v>
      </c>
    </row>
    <row r="72" spans="1:17">
      <c r="A72" s="5">
        <v>1382</v>
      </c>
      <c r="B72" s="5">
        <v>4</v>
      </c>
      <c r="C72" s="5" t="s">
        <v>287</v>
      </c>
      <c r="D72" s="5" t="s">
        <v>288</v>
      </c>
      <c r="E72" s="5">
        <v>27586</v>
      </c>
      <c r="F72" s="5">
        <v>332</v>
      </c>
      <c r="G72" s="5">
        <v>749</v>
      </c>
      <c r="H72" s="5">
        <v>395</v>
      </c>
      <c r="I72" s="5">
        <v>4927</v>
      </c>
      <c r="J72" s="5">
        <v>1986</v>
      </c>
      <c r="K72" s="5">
        <v>0</v>
      </c>
      <c r="L72" s="5">
        <v>0</v>
      </c>
      <c r="M72" s="5">
        <v>0</v>
      </c>
      <c r="N72" s="5">
        <v>0</v>
      </c>
      <c r="O72" s="5">
        <v>11</v>
      </c>
      <c r="P72" s="5">
        <v>17665</v>
      </c>
      <c r="Q72" s="5">
        <v>1521</v>
      </c>
    </row>
    <row r="73" spans="1:17">
      <c r="A73" s="5">
        <v>1382</v>
      </c>
      <c r="B73" s="5">
        <v>9</v>
      </c>
      <c r="C73" s="5" t="s">
        <v>289</v>
      </c>
      <c r="D73" s="5" t="s">
        <v>290</v>
      </c>
      <c r="E73" s="5">
        <v>9253</v>
      </c>
      <c r="F73" s="5">
        <v>314</v>
      </c>
      <c r="G73" s="5">
        <v>325</v>
      </c>
      <c r="H73" s="5">
        <v>252</v>
      </c>
      <c r="I73" s="5">
        <v>2029</v>
      </c>
      <c r="J73" s="5">
        <v>439</v>
      </c>
      <c r="K73" s="5">
        <v>0</v>
      </c>
      <c r="L73" s="5">
        <v>0</v>
      </c>
      <c r="M73" s="5">
        <v>0</v>
      </c>
      <c r="N73" s="5">
        <v>0</v>
      </c>
      <c r="O73" s="5">
        <v>39</v>
      </c>
      <c r="P73" s="5">
        <v>4826</v>
      </c>
      <c r="Q73" s="5">
        <v>1030</v>
      </c>
    </row>
    <row r="74" spans="1:17">
      <c r="A74" s="5">
        <v>1382</v>
      </c>
      <c r="B74" s="5">
        <v>2</v>
      </c>
      <c r="C74" s="5" t="s">
        <v>291</v>
      </c>
      <c r="D74" s="5" t="s">
        <v>292</v>
      </c>
      <c r="E74" s="5">
        <v>457335</v>
      </c>
      <c r="F74" s="5">
        <v>3310</v>
      </c>
      <c r="G74" s="5">
        <v>10959</v>
      </c>
      <c r="H74" s="5">
        <v>37710</v>
      </c>
      <c r="I74" s="5">
        <v>112294</v>
      </c>
      <c r="J74" s="5">
        <v>1249</v>
      </c>
      <c r="K74" s="5">
        <v>28558</v>
      </c>
      <c r="L74" s="5">
        <v>21</v>
      </c>
      <c r="M74" s="5">
        <v>0</v>
      </c>
      <c r="N74" s="5">
        <v>0</v>
      </c>
      <c r="O74" s="5">
        <v>102919</v>
      </c>
      <c r="P74" s="5">
        <v>133936</v>
      </c>
      <c r="Q74" s="5">
        <v>26379</v>
      </c>
    </row>
    <row r="75" spans="1:17">
      <c r="A75" s="5">
        <v>1382</v>
      </c>
      <c r="B75" s="5">
        <v>3</v>
      </c>
      <c r="C75" s="5" t="s">
        <v>293</v>
      </c>
      <c r="D75" s="5" t="s">
        <v>294</v>
      </c>
      <c r="E75" s="5">
        <v>1661</v>
      </c>
      <c r="F75" s="5">
        <v>137</v>
      </c>
      <c r="G75" s="5">
        <v>415</v>
      </c>
      <c r="H75" s="5">
        <v>0</v>
      </c>
      <c r="I75" s="5">
        <v>0</v>
      </c>
      <c r="J75" s="5">
        <v>98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908</v>
      </c>
      <c r="Q75" s="5">
        <v>103</v>
      </c>
    </row>
    <row r="76" spans="1:17">
      <c r="A76" s="5">
        <v>1382</v>
      </c>
      <c r="B76" s="5">
        <v>4</v>
      </c>
      <c r="C76" s="5" t="s">
        <v>295</v>
      </c>
      <c r="D76" s="5" t="s">
        <v>296</v>
      </c>
      <c r="E76" s="5">
        <v>1661</v>
      </c>
      <c r="F76" s="5">
        <v>137</v>
      </c>
      <c r="G76" s="5">
        <v>415</v>
      </c>
      <c r="H76" s="5">
        <v>0</v>
      </c>
      <c r="I76" s="5">
        <v>0</v>
      </c>
      <c r="J76" s="5">
        <v>98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908</v>
      </c>
      <c r="Q76" s="5">
        <v>103</v>
      </c>
    </row>
    <row r="77" spans="1:17">
      <c r="A77" s="5">
        <v>1382</v>
      </c>
      <c r="B77" s="5">
        <v>3</v>
      </c>
      <c r="C77" s="5" t="s">
        <v>297</v>
      </c>
      <c r="D77" s="5" t="s">
        <v>298</v>
      </c>
      <c r="E77" s="5">
        <v>455674</v>
      </c>
      <c r="F77" s="5">
        <v>3173</v>
      </c>
      <c r="G77" s="5">
        <v>10544</v>
      </c>
      <c r="H77" s="5">
        <v>37710</v>
      </c>
      <c r="I77" s="5">
        <v>112294</v>
      </c>
      <c r="J77" s="5">
        <v>1151</v>
      </c>
      <c r="K77" s="5">
        <v>28558</v>
      </c>
      <c r="L77" s="5">
        <v>21</v>
      </c>
      <c r="M77" s="5">
        <v>0</v>
      </c>
      <c r="N77" s="5">
        <v>0</v>
      </c>
      <c r="O77" s="5">
        <v>102919</v>
      </c>
      <c r="P77" s="5">
        <v>133028</v>
      </c>
      <c r="Q77" s="5">
        <v>26276</v>
      </c>
    </row>
    <row r="78" spans="1:17">
      <c r="A78" s="5">
        <v>1382</v>
      </c>
      <c r="B78" s="5">
        <v>4</v>
      </c>
      <c r="C78" s="5" t="s">
        <v>299</v>
      </c>
      <c r="D78" s="5" t="s">
        <v>298</v>
      </c>
      <c r="E78" s="5">
        <v>455674</v>
      </c>
      <c r="F78" s="5">
        <v>3173</v>
      </c>
      <c r="G78" s="5">
        <v>10544</v>
      </c>
      <c r="H78" s="5">
        <v>37710</v>
      </c>
      <c r="I78" s="5">
        <v>112294</v>
      </c>
      <c r="J78" s="5">
        <v>1151</v>
      </c>
      <c r="K78" s="5">
        <v>28558</v>
      </c>
      <c r="L78" s="5">
        <v>21</v>
      </c>
      <c r="M78" s="5">
        <v>0</v>
      </c>
      <c r="N78" s="5">
        <v>0</v>
      </c>
      <c r="O78" s="5">
        <v>102919</v>
      </c>
      <c r="P78" s="5">
        <v>133028</v>
      </c>
      <c r="Q78" s="5">
        <v>26276</v>
      </c>
    </row>
    <row r="79" spans="1:17">
      <c r="A79" s="5">
        <v>1382</v>
      </c>
      <c r="B79" s="5">
        <v>2</v>
      </c>
      <c r="C79" s="5" t="s">
        <v>300</v>
      </c>
      <c r="D79" s="5" t="s">
        <v>301</v>
      </c>
      <c r="E79" s="5">
        <v>1002585</v>
      </c>
      <c r="F79" s="5">
        <v>1804</v>
      </c>
      <c r="G79" s="5">
        <v>54738</v>
      </c>
      <c r="H79" s="5">
        <v>76579</v>
      </c>
      <c r="I79" s="5">
        <v>330579</v>
      </c>
      <c r="J79" s="5">
        <v>25961</v>
      </c>
      <c r="K79" s="5">
        <v>24997</v>
      </c>
      <c r="L79" s="5">
        <v>34</v>
      </c>
      <c r="M79" s="5">
        <v>0</v>
      </c>
      <c r="N79" s="5">
        <v>0</v>
      </c>
      <c r="O79" s="5">
        <v>430</v>
      </c>
      <c r="P79" s="5">
        <v>340188</v>
      </c>
      <c r="Q79" s="5">
        <v>147275</v>
      </c>
    </row>
    <row r="80" spans="1:17">
      <c r="A80" s="5">
        <v>1382</v>
      </c>
      <c r="B80" s="5">
        <v>3</v>
      </c>
      <c r="C80" s="5" t="s">
        <v>302</v>
      </c>
      <c r="D80" s="5" t="s">
        <v>303</v>
      </c>
      <c r="E80" s="5">
        <v>742785</v>
      </c>
      <c r="F80" s="5">
        <v>544</v>
      </c>
      <c r="G80" s="5">
        <v>24159</v>
      </c>
      <c r="H80" s="5">
        <v>73392</v>
      </c>
      <c r="I80" s="5">
        <v>267795</v>
      </c>
      <c r="J80" s="5">
        <v>16051</v>
      </c>
      <c r="K80" s="5">
        <v>22473</v>
      </c>
      <c r="L80" s="5">
        <v>34</v>
      </c>
      <c r="M80" s="5">
        <v>0</v>
      </c>
      <c r="N80" s="5">
        <v>0</v>
      </c>
      <c r="O80" s="5">
        <v>195</v>
      </c>
      <c r="P80" s="5">
        <v>251169</v>
      </c>
      <c r="Q80" s="5">
        <v>86974</v>
      </c>
    </row>
    <row r="81" spans="1:17">
      <c r="A81" s="5">
        <v>1382</v>
      </c>
      <c r="B81" s="5">
        <v>4</v>
      </c>
      <c r="C81" s="5" t="s">
        <v>304</v>
      </c>
      <c r="D81" s="5" t="s">
        <v>305</v>
      </c>
      <c r="E81" s="5">
        <v>321922</v>
      </c>
      <c r="F81" s="5">
        <v>522</v>
      </c>
      <c r="G81" s="5">
        <v>19731</v>
      </c>
      <c r="H81" s="5">
        <v>1281</v>
      </c>
      <c r="I81" s="5">
        <v>105560</v>
      </c>
      <c r="J81" s="5">
        <v>13098</v>
      </c>
      <c r="K81" s="5">
        <v>21048</v>
      </c>
      <c r="L81" s="5">
        <v>34</v>
      </c>
      <c r="M81" s="5">
        <v>0</v>
      </c>
      <c r="N81" s="5">
        <v>0</v>
      </c>
      <c r="O81" s="5">
        <v>184</v>
      </c>
      <c r="P81" s="5">
        <v>140762</v>
      </c>
      <c r="Q81" s="5">
        <v>19702</v>
      </c>
    </row>
    <row r="82" spans="1:17">
      <c r="A82" s="5">
        <v>1382</v>
      </c>
      <c r="B82" s="5">
        <v>4</v>
      </c>
      <c r="C82" s="5" t="s">
        <v>306</v>
      </c>
      <c r="D82" s="5" t="s">
        <v>307</v>
      </c>
      <c r="E82" s="5">
        <v>142402</v>
      </c>
      <c r="F82" s="5">
        <v>10</v>
      </c>
      <c r="G82" s="5">
        <v>1078</v>
      </c>
      <c r="H82" s="5">
        <v>397</v>
      </c>
      <c r="I82" s="5">
        <v>48080</v>
      </c>
      <c r="J82" s="5">
        <v>605</v>
      </c>
      <c r="K82" s="5">
        <v>1352</v>
      </c>
      <c r="L82" s="5">
        <v>0</v>
      </c>
      <c r="M82" s="5">
        <v>0</v>
      </c>
      <c r="N82" s="5">
        <v>0</v>
      </c>
      <c r="O82" s="5">
        <v>10</v>
      </c>
      <c r="P82" s="5">
        <v>56464</v>
      </c>
      <c r="Q82" s="5">
        <v>34407</v>
      </c>
    </row>
    <row r="83" spans="1:17">
      <c r="A83" s="5">
        <v>1382</v>
      </c>
      <c r="B83" s="5">
        <v>4</v>
      </c>
      <c r="C83" s="5" t="s">
        <v>308</v>
      </c>
      <c r="D83" s="5" t="s">
        <v>309</v>
      </c>
      <c r="E83" s="5">
        <v>278462</v>
      </c>
      <c r="F83" s="5">
        <v>12</v>
      </c>
      <c r="G83" s="5">
        <v>3350</v>
      </c>
      <c r="H83" s="5">
        <v>71715</v>
      </c>
      <c r="I83" s="5">
        <v>114154</v>
      </c>
      <c r="J83" s="5">
        <v>2348</v>
      </c>
      <c r="K83" s="5">
        <v>73</v>
      </c>
      <c r="L83" s="5">
        <v>0</v>
      </c>
      <c r="M83" s="5">
        <v>0</v>
      </c>
      <c r="N83" s="5">
        <v>0</v>
      </c>
      <c r="O83" s="5">
        <v>2</v>
      </c>
      <c r="P83" s="5">
        <v>53943</v>
      </c>
      <c r="Q83" s="5">
        <v>32865</v>
      </c>
    </row>
    <row r="84" spans="1:17">
      <c r="A84" s="5">
        <v>1382</v>
      </c>
      <c r="B84" s="5">
        <v>3</v>
      </c>
      <c r="C84" s="5" t="s">
        <v>310</v>
      </c>
      <c r="D84" s="5" t="s">
        <v>311</v>
      </c>
      <c r="E84" s="5">
        <v>205448</v>
      </c>
      <c r="F84" s="5">
        <v>1244</v>
      </c>
      <c r="G84" s="5">
        <v>29779</v>
      </c>
      <c r="H84" s="5">
        <v>3157</v>
      </c>
      <c r="I84" s="5">
        <v>32419</v>
      </c>
      <c r="J84" s="5">
        <v>8856</v>
      </c>
      <c r="K84" s="5">
        <v>2520</v>
      </c>
      <c r="L84" s="5">
        <v>0</v>
      </c>
      <c r="M84" s="5">
        <v>0</v>
      </c>
      <c r="N84" s="5">
        <v>0</v>
      </c>
      <c r="O84" s="5">
        <v>32</v>
      </c>
      <c r="P84" s="5">
        <v>68632</v>
      </c>
      <c r="Q84" s="5">
        <v>58809</v>
      </c>
    </row>
    <row r="85" spans="1:17">
      <c r="A85" s="5">
        <v>1382</v>
      </c>
      <c r="B85" s="5">
        <v>4</v>
      </c>
      <c r="C85" s="5" t="s">
        <v>312</v>
      </c>
      <c r="D85" s="5" t="s">
        <v>313</v>
      </c>
      <c r="E85" s="5">
        <v>5206</v>
      </c>
      <c r="F85" s="5">
        <v>5</v>
      </c>
      <c r="G85" s="5">
        <v>1233</v>
      </c>
      <c r="H85" s="5">
        <v>112</v>
      </c>
      <c r="I85" s="5">
        <v>670</v>
      </c>
      <c r="J85" s="5">
        <v>187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2756</v>
      </c>
      <c r="Q85" s="5">
        <v>243</v>
      </c>
    </row>
    <row r="86" spans="1:17">
      <c r="A86" s="5">
        <v>1382</v>
      </c>
      <c r="B86" s="5">
        <v>4</v>
      </c>
      <c r="C86" s="5" t="s">
        <v>314</v>
      </c>
      <c r="D86" s="5" t="s">
        <v>315</v>
      </c>
      <c r="E86" s="5">
        <v>84285</v>
      </c>
      <c r="F86" s="5">
        <v>911</v>
      </c>
      <c r="G86" s="5">
        <v>17401</v>
      </c>
      <c r="H86" s="5">
        <v>1267</v>
      </c>
      <c r="I86" s="5">
        <v>24128</v>
      </c>
      <c r="J86" s="5">
        <v>5856</v>
      </c>
      <c r="K86" s="5">
        <v>81</v>
      </c>
      <c r="L86" s="5">
        <v>0</v>
      </c>
      <c r="M86" s="5">
        <v>0</v>
      </c>
      <c r="N86" s="5">
        <v>0</v>
      </c>
      <c r="O86" s="5">
        <v>22</v>
      </c>
      <c r="P86" s="5">
        <v>29880</v>
      </c>
      <c r="Q86" s="5">
        <v>4738</v>
      </c>
    </row>
    <row r="87" spans="1:17">
      <c r="A87" s="5">
        <v>1382</v>
      </c>
      <c r="B87" s="5">
        <v>4</v>
      </c>
      <c r="C87" s="5" t="s">
        <v>316</v>
      </c>
      <c r="D87" s="5" t="s">
        <v>317</v>
      </c>
      <c r="E87" s="5">
        <v>46510</v>
      </c>
      <c r="F87" s="5">
        <v>169</v>
      </c>
      <c r="G87" s="5">
        <v>8320</v>
      </c>
      <c r="H87" s="5">
        <v>1387</v>
      </c>
      <c r="I87" s="5">
        <v>5859</v>
      </c>
      <c r="J87" s="5">
        <v>1664</v>
      </c>
      <c r="K87" s="5">
        <v>1778</v>
      </c>
      <c r="L87" s="5">
        <v>0</v>
      </c>
      <c r="M87" s="5">
        <v>0</v>
      </c>
      <c r="N87" s="5">
        <v>0</v>
      </c>
      <c r="O87" s="5">
        <v>7</v>
      </c>
      <c r="P87" s="5">
        <v>22462</v>
      </c>
      <c r="Q87" s="5">
        <v>4864</v>
      </c>
    </row>
    <row r="88" spans="1:17">
      <c r="A88" s="5">
        <v>1382</v>
      </c>
      <c r="B88" s="5">
        <v>4</v>
      </c>
      <c r="C88" s="5" t="s">
        <v>318</v>
      </c>
      <c r="D88" s="5" t="s">
        <v>319</v>
      </c>
      <c r="E88" s="5">
        <v>69447</v>
      </c>
      <c r="F88" s="5">
        <v>159</v>
      </c>
      <c r="G88" s="5">
        <v>2825</v>
      </c>
      <c r="H88" s="5">
        <v>391</v>
      </c>
      <c r="I88" s="5">
        <v>1761</v>
      </c>
      <c r="J88" s="5">
        <v>1150</v>
      </c>
      <c r="K88" s="5">
        <v>661</v>
      </c>
      <c r="L88" s="5">
        <v>0</v>
      </c>
      <c r="M88" s="5">
        <v>0</v>
      </c>
      <c r="N88" s="5">
        <v>0</v>
      </c>
      <c r="O88" s="5">
        <v>2</v>
      </c>
      <c r="P88" s="5">
        <v>13534</v>
      </c>
      <c r="Q88" s="5">
        <v>48964</v>
      </c>
    </row>
    <row r="89" spans="1:17">
      <c r="A89" s="5">
        <v>1382</v>
      </c>
      <c r="B89" s="5">
        <v>3</v>
      </c>
      <c r="C89" s="5" t="s">
        <v>320</v>
      </c>
      <c r="D89" s="5" t="s">
        <v>321</v>
      </c>
      <c r="E89" s="5">
        <v>54352</v>
      </c>
      <c r="F89" s="5">
        <v>17</v>
      </c>
      <c r="G89" s="5">
        <v>800</v>
      </c>
      <c r="H89" s="5">
        <v>30</v>
      </c>
      <c r="I89" s="5">
        <v>30366</v>
      </c>
      <c r="J89" s="5">
        <v>1055</v>
      </c>
      <c r="K89" s="5">
        <v>4</v>
      </c>
      <c r="L89" s="5">
        <v>0</v>
      </c>
      <c r="M89" s="5">
        <v>0</v>
      </c>
      <c r="N89" s="5">
        <v>0</v>
      </c>
      <c r="O89" s="5">
        <v>203</v>
      </c>
      <c r="P89" s="5">
        <v>20386</v>
      </c>
      <c r="Q89" s="5">
        <v>1492</v>
      </c>
    </row>
    <row r="90" spans="1:17">
      <c r="A90" s="5">
        <v>1382</v>
      </c>
      <c r="B90" s="5">
        <v>4</v>
      </c>
      <c r="C90" s="5" t="s">
        <v>322</v>
      </c>
      <c r="D90" s="5" t="s">
        <v>321</v>
      </c>
      <c r="E90" s="5">
        <v>54352</v>
      </c>
      <c r="F90" s="5">
        <v>17</v>
      </c>
      <c r="G90" s="5">
        <v>800</v>
      </c>
      <c r="H90" s="5">
        <v>30</v>
      </c>
      <c r="I90" s="5">
        <v>30366</v>
      </c>
      <c r="J90" s="5">
        <v>1055</v>
      </c>
      <c r="K90" s="5">
        <v>4</v>
      </c>
      <c r="L90" s="5">
        <v>0</v>
      </c>
      <c r="M90" s="5">
        <v>0</v>
      </c>
      <c r="N90" s="5">
        <v>0</v>
      </c>
      <c r="O90" s="5">
        <v>203</v>
      </c>
      <c r="P90" s="5">
        <v>20386</v>
      </c>
      <c r="Q90" s="5">
        <v>1492</v>
      </c>
    </row>
    <row r="91" spans="1:17">
      <c r="A91" s="5">
        <v>1382</v>
      </c>
      <c r="B91" s="5">
        <v>2</v>
      </c>
      <c r="C91" s="5" t="s">
        <v>323</v>
      </c>
      <c r="D91" s="5" t="s">
        <v>324</v>
      </c>
      <c r="E91" s="5">
        <v>55843</v>
      </c>
      <c r="F91" s="5">
        <v>59</v>
      </c>
      <c r="G91" s="5">
        <v>3950</v>
      </c>
      <c r="H91" s="5">
        <v>278</v>
      </c>
      <c r="I91" s="5">
        <v>6787</v>
      </c>
      <c r="J91" s="5">
        <v>2124</v>
      </c>
      <c r="K91" s="5">
        <v>1616</v>
      </c>
      <c r="L91" s="5">
        <v>0</v>
      </c>
      <c r="M91" s="5">
        <v>0</v>
      </c>
      <c r="N91" s="5">
        <v>0</v>
      </c>
      <c r="O91" s="5">
        <v>140</v>
      </c>
      <c r="P91" s="5">
        <v>37165</v>
      </c>
      <c r="Q91" s="5">
        <v>3724</v>
      </c>
    </row>
    <row r="92" spans="1:17">
      <c r="A92" s="5">
        <v>1382</v>
      </c>
      <c r="B92" s="5">
        <v>3</v>
      </c>
      <c r="C92" s="5" t="s">
        <v>325</v>
      </c>
      <c r="D92" s="5" t="s">
        <v>324</v>
      </c>
      <c r="E92" s="5">
        <v>55843</v>
      </c>
      <c r="F92" s="5">
        <v>59</v>
      </c>
      <c r="G92" s="5">
        <v>3950</v>
      </c>
      <c r="H92" s="5">
        <v>278</v>
      </c>
      <c r="I92" s="5">
        <v>6787</v>
      </c>
      <c r="J92" s="5">
        <v>2124</v>
      </c>
      <c r="K92" s="5">
        <v>1616</v>
      </c>
      <c r="L92" s="5">
        <v>0</v>
      </c>
      <c r="M92" s="5">
        <v>0</v>
      </c>
      <c r="N92" s="5">
        <v>0</v>
      </c>
      <c r="O92" s="5">
        <v>140</v>
      </c>
      <c r="P92" s="5">
        <v>37165</v>
      </c>
      <c r="Q92" s="5">
        <v>3724</v>
      </c>
    </row>
    <row r="93" spans="1:17">
      <c r="A93" s="5">
        <v>1382</v>
      </c>
      <c r="B93" s="5">
        <v>4</v>
      </c>
      <c r="C93" s="5" t="s">
        <v>326</v>
      </c>
      <c r="D93" s="5" t="s">
        <v>324</v>
      </c>
      <c r="E93" s="5">
        <v>55843</v>
      </c>
      <c r="F93" s="5">
        <v>59</v>
      </c>
      <c r="G93" s="5">
        <v>3950</v>
      </c>
      <c r="H93" s="5">
        <v>278</v>
      </c>
      <c r="I93" s="5">
        <v>6787</v>
      </c>
      <c r="J93" s="5">
        <v>2124</v>
      </c>
      <c r="K93" s="5">
        <v>1616</v>
      </c>
      <c r="L93" s="5">
        <v>0</v>
      </c>
      <c r="M93" s="5">
        <v>0</v>
      </c>
      <c r="N93" s="5">
        <v>0</v>
      </c>
      <c r="O93" s="5">
        <v>140</v>
      </c>
      <c r="P93" s="5">
        <v>37165</v>
      </c>
      <c r="Q93" s="5">
        <v>3724</v>
      </c>
    </row>
    <row r="94" spans="1:17">
      <c r="A94" s="5">
        <v>1382</v>
      </c>
      <c r="B94" s="5">
        <v>2</v>
      </c>
      <c r="C94" s="5" t="s">
        <v>327</v>
      </c>
      <c r="D94" s="5" t="s">
        <v>328</v>
      </c>
      <c r="E94" s="5">
        <v>317249</v>
      </c>
      <c r="F94" s="5">
        <v>2733</v>
      </c>
      <c r="G94" s="5">
        <v>22718</v>
      </c>
      <c r="H94" s="5">
        <v>3942</v>
      </c>
      <c r="I94" s="5">
        <v>32623</v>
      </c>
      <c r="J94" s="5">
        <v>12451</v>
      </c>
      <c r="K94" s="5">
        <v>7464</v>
      </c>
      <c r="L94" s="5">
        <v>0</v>
      </c>
      <c r="M94" s="5">
        <v>0</v>
      </c>
      <c r="N94" s="5">
        <v>0</v>
      </c>
      <c r="O94" s="5">
        <v>348</v>
      </c>
      <c r="P94" s="5">
        <v>222539</v>
      </c>
      <c r="Q94" s="5">
        <v>12431</v>
      </c>
    </row>
    <row r="95" spans="1:17">
      <c r="A95" s="5">
        <v>1382</v>
      </c>
      <c r="B95" s="5">
        <v>3</v>
      </c>
      <c r="C95" s="5" t="s">
        <v>329</v>
      </c>
      <c r="D95" s="5" t="s">
        <v>330</v>
      </c>
      <c r="E95" s="5">
        <v>111382</v>
      </c>
      <c r="F95" s="5">
        <v>219</v>
      </c>
      <c r="G95" s="5">
        <v>6499</v>
      </c>
      <c r="H95" s="5">
        <v>999</v>
      </c>
      <c r="I95" s="5">
        <v>21003</v>
      </c>
      <c r="J95" s="5">
        <v>3940</v>
      </c>
      <c r="K95" s="5">
        <v>4944</v>
      </c>
      <c r="L95" s="5">
        <v>0</v>
      </c>
      <c r="M95" s="5">
        <v>0</v>
      </c>
      <c r="N95" s="5">
        <v>0</v>
      </c>
      <c r="O95" s="5">
        <v>101</v>
      </c>
      <c r="P95" s="5">
        <v>71404</v>
      </c>
      <c r="Q95" s="5">
        <v>2273</v>
      </c>
    </row>
    <row r="96" spans="1:17">
      <c r="A96" s="5">
        <v>1382</v>
      </c>
      <c r="B96" s="5">
        <v>4</v>
      </c>
      <c r="C96" s="5" t="s">
        <v>331</v>
      </c>
      <c r="D96" s="5" t="s">
        <v>332</v>
      </c>
      <c r="E96" s="5">
        <v>84636</v>
      </c>
      <c r="F96" s="5">
        <v>6</v>
      </c>
      <c r="G96" s="5">
        <v>2690</v>
      </c>
      <c r="H96" s="5">
        <v>233</v>
      </c>
      <c r="I96" s="5">
        <v>19101</v>
      </c>
      <c r="J96" s="5">
        <v>1442</v>
      </c>
      <c r="K96" s="5">
        <v>4442</v>
      </c>
      <c r="L96" s="5">
        <v>0</v>
      </c>
      <c r="M96" s="5">
        <v>0</v>
      </c>
      <c r="N96" s="5">
        <v>0</v>
      </c>
      <c r="O96" s="5">
        <v>0</v>
      </c>
      <c r="P96" s="5">
        <v>55416</v>
      </c>
      <c r="Q96" s="5">
        <v>1306</v>
      </c>
    </row>
    <row r="97" spans="1:17">
      <c r="A97" s="5">
        <v>1382</v>
      </c>
      <c r="B97" s="5">
        <v>4</v>
      </c>
      <c r="C97" s="5" t="s">
        <v>333</v>
      </c>
      <c r="D97" s="5" t="s">
        <v>334</v>
      </c>
      <c r="E97" s="5">
        <v>26746</v>
      </c>
      <c r="F97" s="5">
        <v>213</v>
      </c>
      <c r="G97" s="5">
        <v>3809</v>
      </c>
      <c r="H97" s="5">
        <v>766</v>
      </c>
      <c r="I97" s="5">
        <v>1902</v>
      </c>
      <c r="J97" s="5">
        <v>2498</v>
      </c>
      <c r="K97" s="5">
        <v>502</v>
      </c>
      <c r="L97" s="5">
        <v>0</v>
      </c>
      <c r="M97" s="5">
        <v>0</v>
      </c>
      <c r="N97" s="5">
        <v>0</v>
      </c>
      <c r="O97" s="5">
        <v>101</v>
      </c>
      <c r="P97" s="5">
        <v>15988</v>
      </c>
      <c r="Q97" s="5">
        <v>967</v>
      </c>
    </row>
    <row r="98" spans="1:17">
      <c r="A98" s="5">
        <v>1382</v>
      </c>
      <c r="B98" s="5">
        <v>3</v>
      </c>
      <c r="C98" s="5" t="s">
        <v>335</v>
      </c>
      <c r="D98" s="5" t="s">
        <v>336</v>
      </c>
      <c r="E98" s="5">
        <v>205866</v>
      </c>
      <c r="F98" s="5">
        <v>2515</v>
      </c>
      <c r="G98" s="5">
        <v>16219</v>
      </c>
      <c r="H98" s="5">
        <v>2943</v>
      </c>
      <c r="I98" s="5">
        <v>11620</v>
      </c>
      <c r="J98" s="5">
        <v>8511</v>
      </c>
      <c r="K98" s="5">
        <v>2520</v>
      </c>
      <c r="L98" s="5">
        <v>0</v>
      </c>
      <c r="M98" s="5">
        <v>0</v>
      </c>
      <c r="N98" s="5">
        <v>0</v>
      </c>
      <c r="O98" s="5">
        <v>247</v>
      </c>
      <c r="P98" s="5">
        <v>151135</v>
      </c>
      <c r="Q98" s="5">
        <v>10158</v>
      </c>
    </row>
    <row r="99" spans="1:17">
      <c r="A99" s="5">
        <v>1382</v>
      </c>
      <c r="B99" s="5">
        <v>4</v>
      </c>
      <c r="C99" s="5" t="s">
        <v>337</v>
      </c>
      <c r="D99" s="5" t="s">
        <v>336</v>
      </c>
      <c r="E99" s="5">
        <v>205866</v>
      </c>
      <c r="F99" s="5">
        <v>2515</v>
      </c>
      <c r="G99" s="5">
        <v>16219</v>
      </c>
      <c r="H99" s="5">
        <v>2943</v>
      </c>
      <c r="I99" s="5">
        <v>11620</v>
      </c>
      <c r="J99" s="5">
        <v>8511</v>
      </c>
      <c r="K99" s="5">
        <v>2520</v>
      </c>
      <c r="L99" s="5">
        <v>0</v>
      </c>
      <c r="M99" s="5">
        <v>0</v>
      </c>
      <c r="N99" s="5">
        <v>0</v>
      </c>
      <c r="O99" s="5">
        <v>247</v>
      </c>
      <c r="P99" s="5">
        <v>151135</v>
      </c>
      <c r="Q99" s="5">
        <v>10158</v>
      </c>
    </row>
    <row r="100" spans="1:17">
      <c r="A100" s="5">
        <v>1382</v>
      </c>
      <c r="B100" s="5">
        <v>2</v>
      </c>
      <c r="C100" s="5" t="s">
        <v>338</v>
      </c>
      <c r="D100" s="5" t="s">
        <v>339</v>
      </c>
      <c r="E100" s="5">
        <v>3229546</v>
      </c>
      <c r="F100" s="5">
        <v>8882</v>
      </c>
      <c r="G100" s="5">
        <v>195482</v>
      </c>
      <c r="H100" s="5">
        <v>74976</v>
      </c>
      <c r="I100" s="5">
        <v>618679</v>
      </c>
      <c r="J100" s="5">
        <v>46150</v>
      </c>
      <c r="K100" s="5">
        <v>841005</v>
      </c>
      <c r="L100" s="5">
        <v>0</v>
      </c>
      <c r="M100" s="5">
        <v>14</v>
      </c>
      <c r="N100" s="5">
        <v>0</v>
      </c>
      <c r="O100" s="5">
        <v>11971</v>
      </c>
      <c r="P100" s="5">
        <v>1375591</v>
      </c>
      <c r="Q100" s="5">
        <v>56795</v>
      </c>
    </row>
    <row r="101" spans="1:17">
      <c r="A101" s="5">
        <v>1382</v>
      </c>
      <c r="B101" s="5">
        <v>3</v>
      </c>
      <c r="C101" s="5" t="s">
        <v>340</v>
      </c>
      <c r="D101" s="5" t="s">
        <v>341</v>
      </c>
      <c r="E101" s="5">
        <v>248368</v>
      </c>
      <c r="F101" s="5">
        <v>207</v>
      </c>
      <c r="G101" s="5">
        <v>10951</v>
      </c>
      <c r="H101" s="5">
        <v>5461</v>
      </c>
      <c r="I101" s="5">
        <v>86677</v>
      </c>
      <c r="J101" s="5">
        <v>6834</v>
      </c>
      <c r="K101" s="5">
        <v>22398</v>
      </c>
      <c r="L101" s="5">
        <v>0</v>
      </c>
      <c r="M101" s="5">
        <v>0</v>
      </c>
      <c r="N101" s="5">
        <v>0</v>
      </c>
      <c r="O101" s="5">
        <v>10452</v>
      </c>
      <c r="P101" s="5">
        <v>99652</v>
      </c>
      <c r="Q101" s="5">
        <v>5736</v>
      </c>
    </row>
    <row r="102" spans="1:17">
      <c r="A102" s="5">
        <v>1382</v>
      </c>
      <c r="B102" s="5">
        <v>4</v>
      </c>
      <c r="C102" s="5" t="s">
        <v>342</v>
      </c>
      <c r="D102" s="5" t="s">
        <v>341</v>
      </c>
      <c r="E102" s="5">
        <v>248368</v>
      </c>
      <c r="F102" s="5">
        <v>207</v>
      </c>
      <c r="G102" s="5">
        <v>10951</v>
      </c>
      <c r="H102" s="5">
        <v>5461</v>
      </c>
      <c r="I102" s="5">
        <v>86677</v>
      </c>
      <c r="J102" s="5">
        <v>6834</v>
      </c>
      <c r="K102" s="5">
        <v>22398</v>
      </c>
      <c r="L102" s="5">
        <v>0</v>
      </c>
      <c r="M102" s="5">
        <v>0</v>
      </c>
      <c r="N102" s="5">
        <v>0</v>
      </c>
      <c r="O102" s="5">
        <v>10452</v>
      </c>
      <c r="P102" s="5">
        <v>99652</v>
      </c>
      <c r="Q102" s="5">
        <v>5736</v>
      </c>
    </row>
    <row r="103" spans="1:17">
      <c r="A103" s="5">
        <v>1382</v>
      </c>
      <c r="B103" s="5">
        <v>3</v>
      </c>
      <c r="C103" s="5" t="s">
        <v>343</v>
      </c>
      <c r="D103" s="5" t="s">
        <v>344</v>
      </c>
      <c r="E103" s="5">
        <v>2981177</v>
      </c>
      <c r="F103" s="5">
        <v>8676</v>
      </c>
      <c r="G103" s="5">
        <v>184530</v>
      </c>
      <c r="H103" s="5">
        <v>69515</v>
      </c>
      <c r="I103" s="5">
        <v>532002</v>
      </c>
      <c r="J103" s="5">
        <v>39316</v>
      </c>
      <c r="K103" s="5">
        <v>818607</v>
      </c>
      <c r="L103" s="5">
        <v>0</v>
      </c>
      <c r="M103" s="5">
        <v>14</v>
      </c>
      <c r="N103" s="5">
        <v>0</v>
      </c>
      <c r="O103" s="5">
        <v>1519</v>
      </c>
      <c r="P103" s="5">
        <v>1275939</v>
      </c>
      <c r="Q103" s="5">
        <v>51059</v>
      </c>
    </row>
    <row r="104" spans="1:17">
      <c r="A104" s="5">
        <v>1382</v>
      </c>
      <c r="B104" s="5">
        <v>4</v>
      </c>
      <c r="C104" s="5" t="s">
        <v>345</v>
      </c>
      <c r="D104" s="5" t="s">
        <v>346</v>
      </c>
      <c r="E104" s="5">
        <v>94631</v>
      </c>
      <c r="F104" s="5">
        <v>1143</v>
      </c>
      <c r="G104" s="5">
        <v>34303</v>
      </c>
      <c r="H104" s="5">
        <v>1276</v>
      </c>
      <c r="I104" s="5">
        <v>21114</v>
      </c>
      <c r="J104" s="5">
        <v>3975</v>
      </c>
      <c r="K104" s="5">
        <v>11165</v>
      </c>
      <c r="L104" s="5">
        <v>0</v>
      </c>
      <c r="M104" s="5">
        <v>0</v>
      </c>
      <c r="N104" s="5">
        <v>0</v>
      </c>
      <c r="O104" s="5">
        <v>0</v>
      </c>
      <c r="P104" s="5">
        <v>21041</v>
      </c>
      <c r="Q104" s="5">
        <v>614</v>
      </c>
    </row>
    <row r="105" spans="1:17">
      <c r="A105" s="5">
        <v>1382</v>
      </c>
      <c r="B105" s="5">
        <v>4</v>
      </c>
      <c r="C105" s="5" t="s">
        <v>347</v>
      </c>
      <c r="D105" s="5" t="s">
        <v>348</v>
      </c>
      <c r="E105" s="5">
        <v>1226739</v>
      </c>
      <c r="F105" s="5">
        <v>4439</v>
      </c>
      <c r="G105" s="5">
        <v>57873</v>
      </c>
      <c r="H105" s="5">
        <v>61513</v>
      </c>
      <c r="I105" s="5">
        <v>313881</v>
      </c>
      <c r="J105" s="5">
        <v>10133</v>
      </c>
      <c r="K105" s="5">
        <v>412588</v>
      </c>
      <c r="L105" s="5">
        <v>0</v>
      </c>
      <c r="M105" s="5">
        <v>10</v>
      </c>
      <c r="N105" s="5">
        <v>0</v>
      </c>
      <c r="O105" s="5">
        <v>497</v>
      </c>
      <c r="P105" s="5">
        <v>349324</v>
      </c>
      <c r="Q105" s="5">
        <v>16482</v>
      </c>
    </row>
    <row r="106" spans="1:17">
      <c r="A106" s="5">
        <v>1382</v>
      </c>
      <c r="B106" s="5">
        <v>4</v>
      </c>
      <c r="C106" s="5" t="s">
        <v>349</v>
      </c>
      <c r="D106" s="5" t="s">
        <v>350</v>
      </c>
      <c r="E106" s="5">
        <v>30586</v>
      </c>
      <c r="F106" s="5">
        <v>281</v>
      </c>
      <c r="G106" s="5">
        <v>3160</v>
      </c>
      <c r="H106" s="5">
        <v>1867</v>
      </c>
      <c r="I106" s="5">
        <v>10389</v>
      </c>
      <c r="J106" s="5">
        <v>542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13395</v>
      </c>
      <c r="Q106" s="5">
        <v>951</v>
      </c>
    </row>
    <row r="107" spans="1:17">
      <c r="A107" s="5">
        <v>1382</v>
      </c>
      <c r="B107" s="5">
        <v>4</v>
      </c>
      <c r="C107" s="5" t="s">
        <v>351</v>
      </c>
      <c r="D107" s="5" t="s">
        <v>352</v>
      </c>
      <c r="E107" s="5">
        <v>1222425</v>
      </c>
      <c r="F107" s="5">
        <v>312</v>
      </c>
      <c r="G107" s="5">
        <v>11214</v>
      </c>
      <c r="H107" s="5">
        <v>655</v>
      </c>
      <c r="I107" s="5">
        <v>170447</v>
      </c>
      <c r="J107" s="5">
        <v>5847</v>
      </c>
      <c r="K107" s="5">
        <v>368224</v>
      </c>
      <c r="L107" s="5">
        <v>0</v>
      </c>
      <c r="M107" s="5">
        <v>0</v>
      </c>
      <c r="N107" s="5">
        <v>0</v>
      </c>
      <c r="O107" s="5">
        <v>101</v>
      </c>
      <c r="P107" s="5">
        <v>658845</v>
      </c>
      <c r="Q107" s="5">
        <v>6780</v>
      </c>
    </row>
    <row r="108" spans="1:17">
      <c r="A108" s="5">
        <v>1382</v>
      </c>
      <c r="B108" s="5">
        <v>4</v>
      </c>
      <c r="C108" s="5" t="s">
        <v>353</v>
      </c>
      <c r="D108" s="5" t="s">
        <v>354</v>
      </c>
      <c r="E108" s="5">
        <v>114302</v>
      </c>
      <c r="F108" s="5">
        <v>580</v>
      </c>
      <c r="G108" s="5">
        <v>25693</v>
      </c>
      <c r="H108" s="5">
        <v>1051</v>
      </c>
      <c r="I108" s="5">
        <v>7525</v>
      </c>
      <c r="J108" s="5">
        <v>6629</v>
      </c>
      <c r="K108" s="5">
        <v>8277</v>
      </c>
      <c r="L108" s="5">
        <v>0</v>
      </c>
      <c r="M108" s="5">
        <v>0</v>
      </c>
      <c r="N108" s="5">
        <v>0</v>
      </c>
      <c r="O108" s="5">
        <v>327</v>
      </c>
      <c r="P108" s="5">
        <v>55851</v>
      </c>
      <c r="Q108" s="5">
        <v>8370</v>
      </c>
    </row>
    <row r="109" spans="1:17">
      <c r="A109" s="5">
        <v>1382</v>
      </c>
      <c r="B109" s="5">
        <v>4</v>
      </c>
      <c r="C109" s="5" t="s">
        <v>355</v>
      </c>
      <c r="D109" s="5" t="s">
        <v>356</v>
      </c>
      <c r="E109" s="5">
        <v>146470</v>
      </c>
      <c r="F109" s="5">
        <v>953</v>
      </c>
      <c r="G109" s="5">
        <v>7130</v>
      </c>
      <c r="H109" s="5">
        <v>1603</v>
      </c>
      <c r="I109" s="5">
        <v>4885</v>
      </c>
      <c r="J109" s="5">
        <v>5803</v>
      </c>
      <c r="K109" s="5">
        <v>1092</v>
      </c>
      <c r="L109" s="5">
        <v>0</v>
      </c>
      <c r="M109" s="5">
        <v>2</v>
      </c>
      <c r="N109" s="5">
        <v>0</v>
      </c>
      <c r="O109" s="5">
        <v>149</v>
      </c>
      <c r="P109" s="5">
        <v>115830</v>
      </c>
      <c r="Q109" s="5">
        <v>9023</v>
      </c>
    </row>
    <row r="110" spans="1:17">
      <c r="A110" s="5">
        <v>1382</v>
      </c>
      <c r="B110" s="5">
        <v>4</v>
      </c>
      <c r="C110" s="5" t="s">
        <v>357</v>
      </c>
      <c r="D110" s="5" t="s">
        <v>358</v>
      </c>
      <c r="E110" s="5">
        <v>146025</v>
      </c>
      <c r="F110" s="5">
        <v>968</v>
      </c>
      <c r="G110" s="5">
        <v>45157</v>
      </c>
      <c r="H110" s="5">
        <v>1550</v>
      </c>
      <c r="I110" s="5">
        <v>3761</v>
      </c>
      <c r="J110" s="5">
        <v>6388</v>
      </c>
      <c r="K110" s="5">
        <v>17261</v>
      </c>
      <c r="L110" s="5">
        <v>0</v>
      </c>
      <c r="M110" s="5">
        <v>2</v>
      </c>
      <c r="N110" s="5">
        <v>0</v>
      </c>
      <c r="O110" s="5">
        <v>445</v>
      </c>
      <c r="P110" s="5">
        <v>61654</v>
      </c>
      <c r="Q110" s="5">
        <v>8839</v>
      </c>
    </row>
    <row r="111" spans="1:17">
      <c r="A111" s="5">
        <v>1382</v>
      </c>
      <c r="B111" s="5">
        <v>2</v>
      </c>
      <c r="C111" s="5" t="s">
        <v>359</v>
      </c>
      <c r="D111" s="5" t="s">
        <v>360</v>
      </c>
      <c r="E111" s="5">
        <v>2921903</v>
      </c>
      <c r="F111" s="5">
        <v>916</v>
      </c>
      <c r="G111" s="5">
        <v>35877</v>
      </c>
      <c r="H111" s="5">
        <v>3792</v>
      </c>
      <c r="I111" s="5">
        <v>588605</v>
      </c>
      <c r="J111" s="5">
        <v>10274</v>
      </c>
      <c r="K111" s="5">
        <v>19164</v>
      </c>
      <c r="L111" s="5">
        <v>436</v>
      </c>
      <c r="M111" s="5">
        <v>1190</v>
      </c>
      <c r="N111" s="5">
        <v>0</v>
      </c>
      <c r="O111" s="5">
        <v>928</v>
      </c>
      <c r="P111" s="5">
        <v>2184217</v>
      </c>
      <c r="Q111" s="5">
        <v>76503</v>
      </c>
    </row>
    <row r="112" spans="1:17">
      <c r="A112" s="5">
        <v>1382</v>
      </c>
      <c r="B112" s="5">
        <v>3</v>
      </c>
      <c r="C112" s="5" t="s">
        <v>361</v>
      </c>
      <c r="D112" s="5" t="s">
        <v>362</v>
      </c>
      <c r="E112" s="5">
        <v>1949270</v>
      </c>
      <c r="F112" s="5">
        <v>112</v>
      </c>
      <c r="G112" s="5">
        <v>10171</v>
      </c>
      <c r="H112" s="5">
        <v>1596</v>
      </c>
      <c r="I112" s="5">
        <v>557332</v>
      </c>
      <c r="J112" s="5">
        <v>3953</v>
      </c>
      <c r="K112" s="5">
        <v>1432</v>
      </c>
      <c r="L112" s="5">
        <v>436</v>
      </c>
      <c r="M112" s="5">
        <v>829</v>
      </c>
      <c r="N112" s="5">
        <v>0</v>
      </c>
      <c r="O112" s="5">
        <v>304</v>
      </c>
      <c r="P112" s="5">
        <v>1343981</v>
      </c>
      <c r="Q112" s="5">
        <v>29126</v>
      </c>
    </row>
    <row r="113" spans="1:17">
      <c r="A113" s="5">
        <v>1382</v>
      </c>
      <c r="B113" s="5">
        <v>4</v>
      </c>
      <c r="C113" s="5" t="s">
        <v>363</v>
      </c>
      <c r="D113" s="5" t="s">
        <v>362</v>
      </c>
      <c r="E113" s="5">
        <v>1949270</v>
      </c>
      <c r="F113" s="5">
        <v>112</v>
      </c>
      <c r="G113" s="5">
        <v>10171</v>
      </c>
      <c r="H113" s="5">
        <v>1596</v>
      </c>
      <c r="I113" s="5">
        <v>557332</v>
      </c>
      <c r="J113" s="5">
        <v>3953</v>
      </c>
      <c r="K113" s="5">
        <v>1432</v>
      </c>
      <c r="L113" s="5">
        <v>436</v>
      </c>
      <c r="M113" s="5">
        <v>829</v>
      </c>
      <c r="N113" s="5">
        <v>0</v>
      </c>
      <c r="O113" s="5">
        <v>304</v>
      </c>
      <c r="P113" s="5">
        <v>1343981</v>
      </c>
      <c r="Q113" s="5">
        <v>29126</v>
      </c>
    </row>
    <row r="114" spans="1:17">
      <c r="A114" s="5">
        <v>1382</v>
      </c>
      <c r="B114" s="5">
        <v>3</v>
      </c>
      <c r="C114" s="5" t="s">
        <v>364</v>
      </c>
      <c r="D114" s="5" t="s">
        <v>365</v>
      </c>
      <c r="E114" s="5">
        <v>794721</v>
      </c>
      <c r="F114" s="5">
        <v>441</v>
      </c>
      <c r="G114" s="5">
        <v>20536</v>
      </c>
      <c r="H114" s="5">
        <v>925</v>
      </c>
      <c r="I114" s="5">
        <v>24301</v>
      </c>
      <c r="J114" s="5">
        <v>3544</v>
      </c>
      <c r="K114" s="5">
        <v>15200</v>
      </c>
      <c r="L114" s="5">
        <v>0</v>
      </c>
      <c r="M114" s="5">
        <v>360</v>
      </c>
      <c r="N114" s="5">
        <v>0</v>
      </c>
      <c r="O114" s="5">
        <v>88</v>
      </c>
      <c r="P114" s="5">
        <v>688461</v>
      </c>
      <c r="Q114" s="5">
        <v>40864</v>
      </c>
    </row>
    <row r="115" spans="1:17">
      <c r="A115" s="5">
        <v>1382</v>
      </c>
      <c r="B115" s="5">
        <v>4</v>
      </c>
      <c r="C115" s="5" t="s">
        <v>366</v>
      </c>
      <c r="D115" s="5" t="s">
        <v>365</v>
      </c>
      <c r="E115" s="5">
        <v>794721</v>
      </c>
      <c r="F115" s="5">
        <v>441</v>
      </c>
      <c r="G115" s="5">
        <v>20536</v>
      </c>
      <c r="H115" s="5">
        <v>925</v>
      </c>
      <c r="I115" s="5">
        <v>24301</v>
      </c>
      <c r="J115" s="5">
        <v>3544</v>
      </c>
      <c r="K115" s="5">
        <v>15200</v>
      </c>
      <c r="L115" s="5">
        <v>0</v>
      </c>
      <c r="M115" s="5">
        <v>360</v>
      </c>
      <c r="N115" s="5">
        <v>0</v>
      </c>
      <c r="O115" s="5">
        <v>88</v>
      </c>
      <c r="P115" s="5">
        <v>688461</v>
      </c>
      <c r="Q115" s="5">
        <v>40864</v>
      </c>
    </row>
    <row r="116" spans="1:17">
      <c r="A116" s="5">
        <v>1382</v>
      </c>
      <c r="B116" s="5">
        <v>3</v>
      </c>
      <c r="C116" s="5" t="s">
        <v>367</v>
      </c>
      <c r="D116" s="5" t="s">
        <v>368</v>
      </c>
      <c r="E116" s="5">
        <v>177912</v>
      </c>
      <c r="F116" s="5">
        <v>364</v>
      </c>
      <c r="G116" s="5">
        <v>5170</v>
      </c>
      <c r="H116" s="5">
        <v>1271</v>
      </c>
      <c r="I116" s="5">
        <v>6972</v>
      </c>
      <c r="J116" s="5">
        <v>2777</v>
      </c>
      <c r="K116" s="5">
        <v>2532</v>
      </c>
      <c r="L116" s="5">
        <v>0</v>
      </c>
      <c r="M116" s="5">
        <v>1</v>
      </c>
      <c r="N116" s="5">
        <v>0</v>
      </c>
      <c r="O116" s="5">
        <v>536</v>
      </c>
      <c r="P116" s="5">
        <v>151775</v>
      </c>
      <c r="Q116" s="5">
        <v>6514</v>
      </c>
    </row>
    <row r="117" spans="1:17">
      <c r="A117" s="5">
        <v>1382</v>
      </c>
      <c r="B117" s="5">
        <v>4</v>
      </c>
      <c r="C117" s="5" t="s">
        <v>369</v>
      </c>
      <c r="D117" s="5" t="s">
        <v>370</v>
      </c>
      <c r="E117" s="5">
        <v>165778</v>
      </c>
      <c r="F117" s="5">
        <v>208</v>
      </c>
      <c r="G117" s="5">
        <v>3779</v>
      </c>
      <c r="H117" s="5">
        <v>1049</v>
      </c>
      <c r="I117" s="5">
        <v>6506</v>
      </c>
      <c r="J117" s="5">
        <v>2618</v>
      </c>
      <c r="K117" s="5">
        <v>2210</v>
      </c>
      <c r="L117" s="5">
        <v>0</v>
      </c>
      <c r="M117" s="5">
        <v>1</v>
      </c>
      <c r="N117" s="5">
        <v>0</v>
      </c>
      <c r="O117" s="5">
        <v>497</v>
      </c>
      <c r="P117" s="5">
        <v>143248</v>
      </c>
      <c r="Q117" s="5">
        <v>5663</v>
      </c>
    </row>
    <row r="118" spans="1:17">
      <c r="A118" s="5">
        <v>1382</v>
      </c>
      <c r="B118" s="5">
        <v>4</v>
      </c>
      <c r="C118" s="5" t="s">
        <v>371</v>
      </c>
      <c r="D118" s="5" t="s">
        <v>372</v>
      </c>
      <c r="E118" s="5">
        <v>12134</v>
      </c>
      <c r="F118" s="5">
        <v>156</v>
      </c>
      <c r="G118" s="5">
        <v>1391</v>
      </c>
      <c r="H118" s="5">
        <v>222</v>
      </c>
      <c r="I118" s="5">
        <v>467</v>
      </c>
      <c r="J118" s="5">
        <v>159</v>
      </c>
      <c r="K118" s="5">
        <v>322</v>
      </c>
      <c r="L118" s="5">
        <v>0</v>
      </c>
      <c r="M118" s="5">
        <v>0</v>
      </c>
      <c r="N118" s="5">
        <v>0</v>
      </c>
      <c r="O118" s="5">
        <v>39</v>
      </c>
      <c r="P118" s="5">
        <v>8527</v>
      </c>
      <c r="Q118" s="5">
        <v>851</v>
      </c>
    </row>
    <row r="119" spans="1:17">
      <c r="A119" s="5">
        <v>1382</v>
      </c>
      <c r="B119" s="5">
        <v>2</v>
      </c>
      <c r="C119" s="5" t="s">
        <v>373</v>
      </c>
      <c r="D119" s="5" t="s">
        <v>374</v>
      </c>
      <c r="E119" s="5">
        <v>329496</v>
      </c>
      <c r="F119" s="5">
        <v>1666</v>
      </c>
      <c r="G119" s="5">
        <v>25320</v>
      </c>
      <c r="H119" s="5">
        <v>10198</v>
      </c>
      <c r="I119" s="5">
        <v>32342</v>
      </c>
      <c r="J119" s="5">
        <v>11307</v>
      </c>
      <c r="K119" s="5">
        <v>1946</v>
      </c>
      <c r="L119" s="5">
        <v>55</v>
      </c>
      <c r="M119" s="5">
        <v>2193</v>
      </c>
      <c r="N119" s="5">
        <v>0</v>
      </c>
      <c r="O119" s="5">
        <v>2055</v>
      </c>
      <c r="P119" s="5">
        <v>223943</v>
      </c>
      <c r="Q119" s="5">
        <v>18470</v>
      </c>
    </row>
    <row r="120" spans="1:17">
      <c r="A120" s="5">
        <v>1382</v>
      </c>
      <c r="B120" s="5">
        <v>3</v>
      </c>
      <c r="C120" s="5" t="s">
        <v>375</v>
      </c>
      <c r="D120" s="5" t="s">
        <v>376</v>
      </c>
      <c r="E120" s="5">
        <v>148841</v>
      </c>
      <c r="F120" s="5">
        <v>376</v>
      </c>
      <c r="G120" s="5">
        <v>10761</v>
      </c>
      <c r="H120" s="5">
        <v>4794</v>
      </c>
      <c r="I120" s="5">
        <v>21508</v>
      </c>
      <c r="J120" s="5">
        <v>5616</v>
      </c>
      <c r="K120" s="5">
        <v>42</v>
      </c>
      <c r="L120" s="5">
        <v>0</v>
      </c>
      <c r="M120" s="5">
        <v>2149</v>
      </c>
      <c r="N120" s="5">
        <v>0</v>
      </c>
      <c r="O120" s="5">
        <v>816</v>
      </c>
      <c r="P120" s="5">
        <v>93303</v>
      </c>
      <c r="Q120" s="5">
        <v>9476</v>
      </c>
    </row>
    <row r="121" spans="1:17">
      <c r="A121" s="5">
        <v>1382</v>
      </c>
      <c r="B121" s="5">
        <v>4</v>
      </c>
      <c r="C121" s="5" t="s">
        <v>377</v>
      </c>
      <c r="D121" s="5" t="s">
        <v>378</v>
      </c>
      <c r="E121" s="5">
        <v>55884</v>
      </c>
      <c r="F121" s="5">
        <v>223</v>
      </c>
      <c r="G121" s="5">
        <v>5822</v>
      </c>
      <c r="H121" s="5">
        <v>2526</v>
      </c>
      <c r="I121" s="5">
        <v>4112</v>
      </c>
      <c r="J121" s="5">
        <v>3927</v>
      </c>
      <c r="K121" s="5">
        <v>11</v>
      </c>
      <c r="L121" s="5">
        <v>0</v>
      </c>
      <c r="M121" s="5">
        <v>0</v>
      </c>
      <c r="N121" s="5">
        <v>0</v>
      </c>
      <c r="O121" s="5">
        <v>573</v>
      </c>
      <c r="P121" s="5">
        <v>35640</v>
      </c>
      <c r="Q121" s="5">
        <v>3050</v>
      </c>
    </row>
    <row r="122" spans="1:17">
      <c r="A122" s="5">
        <v>1382</v>
      </c>
      <c r="B122" s="5">
        <v>4</v>
      </c>
      <c r="C122" s="5" t="s">
        <v>379</v>
      </c>
      <c r="D122" s="5" t="s">
        <v>380</v>
      </c>
      <c r="E122" s="5">
        <v>92789</v>
      </c>
      <c r="F122" s="5">
        <v>151</v>
      </c>
      <c r="G122" s="5">
        <v>4930</v>
      </c>
      <c r="H122" s="5">
        <v>2267</v>
      </c>
      <c r="I122" s="5">
        <v>17385</v>
      </c>
      <c r="J122" s="5">
        <v>1680</v>
      </c>
      <c r="K122" s="5">
        <v>31</v>
      </c>
      <c r="L122" s="5">
        <v>0</v>
      </c>
      <c r="M122" s="5">
        <v>2149</v>
      </c>
      <c r="N122" s="5">
        <v>0</v>
      </c>
      <c r="O122" s="5">
        <v>243</v>
      </c>
      <c r="P122" s="5">
        <v>57540</v>
      </c>
      <c r="Q122" s="5">
        <v>6412</v>
      </c>
    </row>
    <row r="123" spans="1:17">
      <c r="A123" s="5">
        <v>1382</v>
      </c>
      <c r="B123" s="5">
        <v>4</v>
      </c>
      <c r="C123" s="5" t="s">
        <v>381</v>
      </c>
      <c r="D123" s="5" t="s">
        <v>382</v>
      </c>
      <c r="E123" s="5">
        <v>168</v>
      </c>
      <c r="F123" s="5">
        <v>2</v>
      </c>
      <c r="G123" s="5">
        <v>9</v>
      </c>
      <c r="H123" s="5">
        <v>1</v>
      </c>
      <c r="I123" s="5">
        <v>11</v>
      </c>
      <c r="J123" s="5">
        <v>8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123</v>
      </c>
      <c r="Q123" s="5">
        <v>13</v>
      </c>
    </row>
    <row r="124" spans="1:17">
      <c r="A124" s="5">
        <v>1382</v>
      </c>
      <c r="B124" s="5">
        <v>3</v>
      </c>
      <c r="C124" s="5" t="s">
        <v>383</v>
      </c>
      <c r="D124" s="5" t="s">
        <v>384</v>
      </c>
      <c r="E124" s="5">
        <v>180655</v>
      </c>
      <c r="F124" s="5">
        <v>1290</v>
      </c>
      <c r="G124" s="5">
        <v>14559</v>
      </c>
      <c r="H124" s="5">
        <v>5404</v>
      </c>
      <c r="I124" s="5">
        <v>10835</v>
      </c>
      <c r="J124" s="5">
        <v>5692</v>
      </c>
      <c r="K124" s="5">
        <v>1904</v>
      </c>
      <c r="L124" s="5">
        <v>55</v>
      </c>
      <c r="M124" s="5">
        <v>43</v>
      </c>
      <c r="N124" s="5">
        <v>0</v>
      </c>
      <c r="O124" s="5">
        <v>1240</v>
      </c>
      <c r="P124" s="5">
        <v>130640</v>
      </c>
      <c r="Q124" s="5">
        <v>8994</v>
      </c>
    </row>
    <row r="125" spans="1:17">
      <c r="A125" s="5">
        <v>1382</v>
      </c>
      <c r="B125" s="5">
        <v>4</v>
      </c>
      <c r="C125" s="5" t="s">
        <v>385</v>
      </c>
      <c r="D125" s="5" t="s">
        <v>386</v>
      </c>
      <c r="E125" s="5">
        <v>5372</v>
      </c>
      <c r="F125" s="5">
        <v>88</v>
      </c>
      <c r="G125" s="5">
        <v>483</v>
      </c>
      <c r="H125" s="5">
        <v>93</v>
      </c>
      <c r="I125" s="5">
        <v>178</v>
      </c>
      <c r="J125" s="5">
        <v>194</v>
      </c>
      <c r="K125" s="5">
        <v>0</v>
      </c>
      <c r="L125" s="5">
        <v>0</v>
      </c>
      <c r="M125" s="5">
        <v>0</v>
      </c>
      <c r="N125" s="5">
        <v>0</v>
      </c>
      <c r="O125" s="5">
        <v>263</v>
      </c>
      <c r="P125" s="5">
        <v>3783</v>
      </c>
      <c r="Q125" s="5">
        <v>290</v>
      </c>
    </row>
    <row r="126" spans="1:17">
      <c r="A126" s="5">
        <v>1382</v>
      </c>
      <c r="B126" s="5">
        <v>4</v>
      </c>
      <c r="C126" s="5" t="s">
        <v>387</v>
      </c>
      <c r="D126" s="5" t="s">
        <v>388</v>
      </c>
      <c r="E126" s="5">
        <v>44887</v>
      </c>
      <c r="F126" s="5">
        <v>453</v>
      </c>
      <c r="G126" s="5">
        <v>4063</v>
      </c>
      <c r="H126" s="5">
        <v>2123</v>
      </c>
      <c r="I126" s="5">
        <v>3654</v>
      </c>
      <c r="J126" s="5">
        <v>1899</v>
      </c>
      <c r="K126" s="5">
        <v>4</v>
      </c>
      <c r="L126" s="5">
        <v>0</v>
      </c>
      <c r="M126" s="5">
        <v>34</v>
      </c>
      <c r="N126" s="5">
        <v>0</v>
      </c>
      <c r="O126" s="5">
        <v>18</v>
      </c>
      <c r="P126" s="5">
        <v>29236</v>
      </c>
      <c r="Q126" s="5">
        <v>3403</v>
      </c>
    </row>
    <row r="127" spans="1:17">
      <c r="A127" s="5">
        <v>1382</v>
      </c>
      <c r="B127" s="5">
        <v>4</v>
      </c>
      <c r="C127" s="5" t="s">
        <v>389</v>
      </c>
      <c r="D127" s="5" t="s">
        <v>390</v>
      </c>
      <c r="E127" s="5">
        <v>13740</v>
      </c>
      <c r="F127" s="5">
        <v>135</v>
      </c>
      <c r="G127" s="5">
        <v>1219</v>
      </c>
      <c r="H127" s="5">
        <v>612</v>
      </c>
      <c r="I127" s="5">
        <v>1018</v>
      </c>
      <c r="J127" s="5">
        <v>615</v>
      </c>
      <c r="K127" s="5">
        <v>299</v>
      </c>
      <c r="L127" s="5">
        <v>0</v>
      </c>
      <c r="M127" s="5">
        <v>0</v>
      </c>
      <c r="N127" s="5">
        <v>0</v>
      </c>
      <c r="O127" s="5">
        <v>6</v>
      </c>
      <c r="P127" s="5">
        <v>9229</v>
      </c>
      <c r="Q127" s="5">
        <v>606</v>
      </c>
    </row>
    <row r="128" spans="1:17">
      <c r="A128" s="5">
        <v>1382</v>
      </c>
      <c r="B128" s="5">
        <v>4</v>
      </c>
      <c r="C128" s="5" t="s">
        <v>391</v>
      </c>
      <c r="D128" s="5" t="s">
        <v>392</v>
      </c>
      <c r="E128" s="5">
        <v>116657</v>
      </c>
      <c r="F128" s="5">
        <v>613</v>
      </c>
      <c r="G128" s="5">
        <v>8795</v>
      </c>
      <c r="H128" s="5">
        <v>2576</v>
      </c>
      <c r="I128" s="5">
        <v>5984</v>
      </c>
      <c r="J128" s="5">
        <v>2983</v>
      </c>
      <c r="K128" s="5">
        <v>1601</v>
      </c>
      <c r="L128" s="5">
        <v>55</v>
      </c>
      <c r="M128" s="5">
        <v>10</v>
      </c>
      <c r="N128" s="5">
        <v>0</v>
      </c>
      <c r="O128" s="5">
        <v>954</v>
      </c>
      <c r="P128" s="5">
        <v>88392</v>
      </c>
      <c r="Q128" s="5">
        <v>4694</v>
      </c>
    </row>
    <row r="129" spans="1:17">
      <c r="A129" s="5">
        <v>1382</v>
      </c>
      <c r="B129" s="5">
        <v>2</v>
      </c>
      <c r="C129" s="5" t="s">
        <v>393</v>
      </c>
      <c r="D129" s="5" t="s">
        <v>394</v>
      </c>
      <c r="E129" s="5">
        <v>73159</v>
      </c>
      <c r="F129" s="5">
        <v>2523</v>
      </c>
      <c r="G129" s="5">
        <v>6263</v>
      </c>
      <c r="H129" s="5">
        <v>717</v>
      </c>
      <c r="I129" s="5">
        <v>7796</v>
      </c>
      <c r="J129" s="5">
        <v>4805</v>
      </c>
      <c r="K129" s="5">
        <v>0</v>
      </c>
      <c r="L129" s="5">
        <v>0</v>
      </c>
      <c r="M129" s="5">
        <v>0</v>
      </c>
      <c r="N129" s="5">
        <v>0</v>
      </c>
      <c r="O129" s="5">
        <v>224</v>
      </c>
      <c r="P129" s="5">
        <v>44790</v>
      </c>
      <c r="Q129" s="5">
        <v>6042</v>
      </c>
    </row>
    <row r="130" spans="1:17">
      <c r="A130" s="5">
        <v>1382</v>
      </c>
      <c r="B130" s="5">
        <v>3</v>
      </c>
      <c r="C130" s="5" t="s">
        <v>395</v>
      </c>
      <c r="D130" s="5" t="s">
        <v>396</v>
      </c>
      <c r="E130" s="5">
        <v>26813</v>
      </c>
      <c r="F130" s="5">
        <v>177</v>
      </c>
      <c r="G130" s="5">
        <v>3135</v>
      </c>
      <c r="H130" s="5">
        <v>217</v>
      </c>
      <c r="I130" s="5">
        <v>1455</v>
      </c>
      <c r="J130" s="5">
        <v>2066</v>
      </c>
      <c r="K130" s="5">
        <v>0</v>
      </c>
      <c r="L130" s="5">
        <v>0</v>
      </c>
      <c r="M130" s="5">
        <v>0</v>
      </c>
      <c r="N130" s="5">
        <v>0</v>
      </c>
      <c r="O130" s="5">
        <v>6</v>
      </c>
      <c r="P130" s="5">
        <v>18533</v>
      </c>
      <c r="Q130" s="5">
        <v>1224</v>
      </c>
    </row>
    <row r="131" spans="1:17">
      <c r="A131" s="5">
        <v>1382</v>
      </c>
      <c r="B131" s="5">
        <v>4</v>
      </c>
      <c r="C131" s="5" t="s">
        <v>397</v>
      </c>
      <c r="D131" s="5" t="s">
        <v>396</v>
      </c>
      <c r="E131" s="5">
        <v>26813</v>
      </c>
      <c r="F131" s="5">
        <v>177</v>
      </c>
      <c r="G131" s="5">
        <v>3135</v>
      </c>
      <c r="H131" s="5">
        <v>217</v>
      </c>
      <c r="I131" s="5">
        <v>1455</v>
      </c>
      <c r="J131" s="5">
        <v>2066</v>
      </c>
      <c r="K131" s="5">
        <v>0</v>
      </c>
      <c r="L131" s="5">
        <v>0</v>
      </c>
      <c r="M131" s="5">
        <v>0</v>
      </c>
      <c r="N131" s="5">
        <v>0</v>
      </c>
      <c r="O131" s="5">
        <v>6</v>
      </c>
      <c r="P131" s="5">
        <v>18533</v>
      </c>
      <c r="Q131" s="5">
        <v>1224</v>
      </c>
    </row>
    <row r="132" spans="1:17">
      <c r="A132" s="5">
        <v>1382</v>
      </c>
      <c r="B132" s="5">
        <v>3</v>
      </c>
      <c r="C132" s="5" t="s">
        <v>398</v>
      </c>
      <c r="D132" s="5" t="s">
        <v>399</v>
      </c>
      <c r="E132" s="5">
        <v>4528</v>
      </c>
      <c r="F132" s="5">
        <v>5</v>
      </c>
      <c r="G132" s="5">
        <v>410</v>
      </c>
      <c r="H132" s="5">
        <v>37</v>
      </c>
      <c r="I132" s="5">
        <v>288</v>
      </c>
      <c r="J132" s="5">
        <v>189</v>
      </c>
      <c r="K132" s="5">
        <v>0</v>
      </c>
      <c r="L132" s="5">
        <v>0</v>
      </c>
      <c r="M132" s="5">
        <v>0</v>
      </c>
      <c r="N132" s="5">
        <v>0</v>
      </c>
      <c r="O132" s="5">
        <v>204</v>
      </c>
      <c r="P132" s="5">
        <v>1949</v>
      </c>
      <c r="Q132" s="5">
        <v>1444</v>
      </c>
    </row>
    <row r="133" spans="1:17">
      <c r="A133" s="5">
        <v>1382</v>
      </c>
      <c r="B133" s="5">
        <v>4</v>
      </c>
      <c r="C133" s="5" t="s">
        <v>400</v>
      </c>
      <c r="D133" s="5" t="s">
        <v>399</v>
      </c>
      <c r="E133" s="5">
        <v>4528</v>
      </c>
      <c r="F133" s="5">
        <v>5</v>
      </c>
      <c r="G133" s="5">
        <v>410</v>
      </c>
      <c r="H133" s="5">
        <v>37</v>
      </c>
      <c r="I133" s="5">
        <v>288</v>
      </c>
      <c r="J133" s="5">
        <v>189</v>
      </c>
      <c r="K133" s="5">
        <v>0</v>
      </c>
      <c r="L133" s="5">
        <v>0</v>
      </c>
      <c r="M133" s="5">
        <v>0</v>
      </c>
      <c r="N133" s="5">
        <v>0</v>
      </c>
      <c r="O133" s="5">
        <v>204</v>
      </c>
      <c r="P133" s="5">
        <v>1949</v>
      </c>
      <c r="Q133" s="5">
        <v>1444</v>
      </c>
    </row>
    <row r="134" spans="1:17">
      <c r="A134" s="5">
        <v>1382</v>
      </c>
      <c r="B134" s="5">
        <v>3</v>
      </c>
      <c r="C134" s="5" t="s">
        <v>401</v>
      </c>
      <c r="D134" s="5" t="s">
        <v>402</v>
      </c>
      <c r="E134" s="5">
        <v>9293</v>
      </c>
      <c r="F134" s="5">
        <v>15</v>
      </c>
      <c r="G134" s="5">
        <v>299</v>
      </c>
      <c r="H134" s="5">
        <v>156</v>
      </c>
      <c r="I134" s="5">
        <v>804</v>
      </c>
      <c r="J134" s="5">
        <v>519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6505</v>
      </c>
      <c r="Q134" s="5">
        <v>995</v>
      </c>
    </row>
    <row r="135" spans="1:17">
      <c r="A135" s="5">
        <v>1382</v>
      </c>
      <c r="B135" s="5">
        <v>4</v>
      </c>
      <c r="C135" s="5" t="s">
        <v>403</v>
      </c>
      <c r="D135" s="5" t="s">
        <v>402</v>
      </c>
      <c r="E135" s="5">
        <v>9293</v>
      </c>
      <c r="F135" s="5">
        <v>15</v>
      </c>
      <c r="G135" s="5">
        <v>299</v>
      </c>
      <c r="H135" s="5">
        <v>156</v>
      </c>
      <c r="I135" s="5">
        <v>804</v>
      </c>
      <c r="J135" s="5">
        <v>519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6505</v>
      </c>
      <c r="Q135" s="5">
        <v>995</v>
      </c>
    </row>
    <row r="136" spans="1:17">
      <c r="A136" s="5">
        <v>1382</v>
      </c>
      <c r="B136" s="5">
        <v>3</v>
      </c>
      <c r="C136" s="5" t="s">
        <v>404</v>
      </c>
      <c r="D136" s="5" t="s">
        <v>405</v>
      </c>
      <c r="E136" s="5">
        <v>8342</v>
      </c>
      <c r="F136" s="5">
        <v>20</v>
      </c>
      <c r="G136" s="5">
        <v>482</v>
      </c>
      <c r="H136" s="5">
        <v>65</v>
      </c>
      <c r="I136" s="5">
        <v>841</v>
      </c>
      <c r="J136" s="5">
        <v>568</v>
      </c>
      <c r="K136" s="5">
        <v>0</v>
      </c>
      <c r="L136" s="5">
        <v>0</v>
      </c>
      <c r="M136" s="5">
        <v>0</v>
      </c>
      <c r="N136" s="5">
        <v>0</v>
      </c>
      <c r="O136" s="5">
        <v>13</v>
      </c>
      <c r="P136" s="5">
        <v>5804</v>
      </c>
      <c r="Q136" s="5">
        <v>548</v>
      </c>
    </row>
    <row r="137" spans="1:17">
      <c r="A137" s="5">
        <v>1382</v>
      </c>
      <c r="B137" s="5">
        <v>4</v>
      </c>
      <c r="C137" s="5" t="s">
        <v>406</v>
      </c>
      <c r="D137" s="5" t="s">
        <v>405</v>
      </c>
      <c r="E137" s="5">
        <v>8342</v>
      </c>
      <c r="F137" s="5">
        <v>20</v>
      </c>
      <c r="G137" s="5">
        <v>482</v>
      </c>
      <c r="H137" s="5">
        <v>65</v>
      </c>
      <c r="I137" s="5">
        <v>841</v>
      </c>
      <c r="J137" s="5">
        <v>568</v>
      </c>
      <c r="K137" s="5">
        <v>0</v>
      </c>
      <c r="L137" s="5">
        <v>0</v>
      </c>
      <c r="M137" s="5">
        <v>0</v>
      </c>
      <c r="N137" s="5">
        <v>0</v>
      </c>
      <c r="O137" s="5">
        <v>13</v>
      </c>
      <c r="P137" s="5">
        <v>5804</v>
      </c>
      <c r="Q137" s="5">
        <v>548</v>
      </c>
    </row>
    <row r="138" spans="1:17">
      <c r="A138" s="5">
        <v>1382</v>
      </c>
      <c r="B138" s="5">
        <v>3</v>
      </c>
      <c r="C138" s="5" t="s">
        <v>407</v>
      </c>
      <c r="D138" s="5" t="s">
        <v>408</v>
      </c>
      <c r="E138" s="5">
        <v>16579</v>
      </c>
      <c r="F138" s="5">
        <v>2304</v>
      </c>
      <c r="G138" s="5">
        <v>779</v>
      </c>
      <c r="H138" s="5">
        <v>129</v>
      </c>
      <c r="I138" s="5">
        <v>3183</v>
      </c>
      <c r="J138" s="5">
        <v>1201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8127</v>
      </c>
      <c r="Q138" s="5">
        <v>857</v>
      </c>
    </row>
    <row r="139" spans="1:17">
      <c r="A139" s="5">
        <v>1382</v>
      </c>
      <c r="B139" s="5">
        <v>4</v>
      </c>
      <c r="C139" s="5" t="s">
        <v>409</v>
      </c>
      <c r="D139" s="5" t="s">
        <v>410</v>
      </c>
      <c r="E139" s="5">
        <v>9368</v>
      </c>
      <c r="F139" s="5">
        <v>18</v>
      </c>
      <c r="G139" s="5">
        <v>478</v>
      </c>
      <c r="H139" s="5">
        <v>82</v>
      </c>
      <c r="I139" s="5">
        <v>1183</v>
      </c>
      <c r="J139" s="5">
        <v>380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6640</v>
      </c>
      <c r="Q139" s="5">
        <v>587</v>
      </c>
    </row>
    <row r="140" spans="1:17">
      <c r="A140" s="5">
        <v>1382</v>
      </c>
      <c r="B140" s="5">
        <v>4</v>
      </c>
      <c r="C140" s="5" t="s">
        <v>411</v>
      </c>
      <c r="D140" s="5" t="s">
        <v>412</v>
      </c>
      <c r="E140" s="5">
        <v>7211</v>
      </c>
      <c r="F140" s="5">
        <v>2286</v>
      </c>
      <c r="G140" s="5">
        <v>300</v>
      </c>
      <c r="H140" s="5">
        <v>47</v>
      </c>
      <c r="I140" s="5">
        <v>2000</v>
      </c>
      <c r="J140" s="5">
        <v>821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1487</v>
      </c>
      <c r="Q140" s="5">
        <v>269</v>
      </c>
    </row>
    <row r="141" spans="1:17">
      <c r="A141" s="5">
        <v>1382</v>
      </c>
      <c r="B141" s="5">
        <v>3</v>
      </c>
      <c r="C141" s="5" t="s">
        <v>413</v>
      </c>
      <c r="D141" s="5" t="s">
        <v>414</v>
      </c>
      <c r="E141" s="5">
        <v>2039</v>
      </c>
      <c r="F141" s="5">
        <v>0</v>
      </c>
      <c r="G141" s="5">
        <v>628</v>
      </c>
      <c r="H141" s="5">
        <v>24</v>
      </c>
      <c r="I141" s="5">
        <v>63</v>
      </c>
      <c r="J141" s="5">
        <v>77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703</v>
      </c>
      <c r="Q141" s="5">
        <v>544</v>
      </c>
    </row>
    <row r="142" spans="1:17">
      <c r="A142" s="5">
        <v>1382</v>
      </c>
      <c r="B142" s="5">
        <v>4</v>
      </c>
      <c r="C142" s="5" t="s">
        <v>415</v>
      </c>
      <c r="D142" s="5" t="s">
        <v>414</v>
      </c>
      <c r="E142" s="5">
        <v>2039</v>
      </c>
      <c r="F142" s="5">
        <v>0</v>
      </c>
      <c r="G142" s="5">
        <v>628</v>
      </c>
      <c r="H142" s="5">
        <v>24</v>
      </c>
      <c r="I142" s="5">
        <v>63</v>
      </c>
      <c r="J142" s="5">
        <v>77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703</v>
      </c>
      <c r="Q142" s="5">
        <v>544</v>
      </c>
    </row>
    <row r="143" spans="1:17">
      <c r="A143" s="5">
        <v>1382</v>
      </c>
      <c r="B143" s="5">
        <v>7</v>
      </c>
      <c r="C143" s="5" t="s">
        <v>416</v>
      </c>
      <c r="D143" s="5" t="s">
        <v>417</v>
      </c>
      <c r="E143" s="5">
        <v>5566</v>
      </c>
      <c r="F143" s="5">
        <v>3</v>
      </c>
      <c r="G143" s="5">
        <v>530</v>
      </c>
      <c r="H143" s="5">
        <v>89</v>
      </c>
      <c r="I143" s="5">
        <v>1161</v>
      </c>
      <c r="J143" s="5">
        <v>186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3168</v>
      </c>
      <c r="Q143" s="5">
        <v>430</v>
      </c>
    </row>
    <row r="144" spans="1:17">
      <c r="A144" s="5">
        <v>1382</v>
      </c>
      <c r="B144" s="5">
        <v>9</v>
      </c>
      <c r="C144" s="5" t="s">
        <v>418</v>
      </c>
      <c r="D144" s="5" t="s">
        <v>417</v>
      </c>
      <c r="E144" s="5">
        <v>5566</v>
      </c>
      <c r="F144" s="5">
        <v>3</v>
      </c>
      <c r="G144" s="5">
        <v>530</v>
      </c>
      <c r="H144" s="5">
        <v>89</v>
      </c>
      <c r="I144" s="5">
        <v>1161</v>
      </c>
      <c r="J144" s="5">
        <v>186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3168</v>
      </c>
      <c r="Q144" s="5">
        <v>430</v>
      </c>
    </row>
    <row r="145" spans="1:17">
      <c r="A145" s="5">
        <v>1382</v>
      </c>
      <c r="B145" s="5">
        <v>2</v>
      </c>
      <c r="C145" s="5" t="s">
        <v>419</v>
      </c>
      <c r="D145" s="5" t="s">
        <v>420</v>
      </c>
      <c r="E145" s="5">
        <v>227359</v>
      </c>
      <c r="F145" s="5">
        <v>909</v>
      </c>
      <c r="G145" s="5">
        <v>18579</v>
      </c>
      <c r="H145" s="5">
        <v>6900</v>
      </c>
      <c r="I145" s="5">
        <v>31486</v>
      </c>
      <c r="J145" s="5">
        <v>9145</v>
      </c>
      <c r="K145" s="5">
        <v>27</v>
      </c>
      <c r="L145" s="5">
        <v>2316</v>
      </c>
      <c r="M145" s="5">
        <v>0</v>
      </c>
      <c r="N145" s="5">
        <v>0</v>
      </c>
      <c r="O145" s="5">
        <v>204</v>
      </c>
      <c r="P145" s="5">
        <v>142812</v>
      </c>
      <c r="Q145" s="5">
        <v>14981</v>
      </c>
    </row>
    <row r="146" spans="1:17">
      <c r="A146" s="5">
        <v>1382</v>
      </c>
      <c r="B146" s="5">
        <v>3</v>
      </c>
      <c r="C146" s="5" t="s">
        <v>421</v>
      </c>
      <c r="D146" s="5" t="s">
        <v>422</v>
      </c>
      <c r="E146" s="5">
        <v>29989</v>
      </c>
      <c r="F146" s="5">
        <v>235</v>
      </c>
      <c r="G146" s="5">
        <v>2136</v>
      </c>
      <c r="H146" s="5">
        <v>514</v>
      </c>
      <c r="I146" s="5">
        <v>2399</v>
      </c>
      <c r="J146" s="5">
        <v>1079</v>
      </c>
      <c r="K146" s="5">
        <v>14</v>
      </c>
      <c r="L146" s="5">
        <v>0</v>
      </c>
      <c r="M146" s="5">
        <v>0</v>
      </c>
      <c r="N146" s="5">
        <v>0</v>
      </c>
      <c r="O146" s="5">
        <v>20</v>
      </c>
      <c r="P146" s="5">
        <v>21270</v>
      </c>
      <c r="Q146" s="5">
        <v>2322</v>
      </c>
    </row>
    <row r="147" spans="1:17">
      <c r="A147" s="5">
        <v>1382</v>
      </c>
      <c r="B147" s="5">
        <v>4</v>
      </c>
      <c r="C147" s="5" t="s">
        <v>423</v>
      </c>
      <c r="D147" s="5" t="s">
        <v>422</v>
      </c>
      <c r="E147" s="5">
        <v>29989</v>
      </c>
      <c r="F147" s="5">
        <v>235</v>
      </c>
      <c r="G147" s="5">
        <v>2136</v>
      </c>
      <c r="H147" s="5">
        <v>514</v>
      </c>
      <c r="I147" s="5">
        <v>2399</v>
      </c>
      <c r="J147" s="5">
        <v>1079</v>
      </c>
      <c r="K147" s="5">
        <v>14</v>
      </c>
      <c r="L147" s="5">
        <v>0</v>
      </c>
      <c r="M147" s="5">
        <v>0</v>
      </c>
      <c r="N147" s="5">
        <v>0</v>
      </c>
      <c r="O147" s="5">
        <v>20</v>
      </c>
      <c r="P147" s="5">
        <v>21270</v>
      </c>
      <c r="Q147" s="5">
        <v>2322</v>
      </c>
    </row>
    <row r="148" spans="1:17">
      <c r="A148" s="5">
        <v>1382</v>
      </c>
      <c r="B148" s="5">
        <v>3</v>
      </c>
      <c r="C148" s="5" t="s">
        <v>424</v>
      </c>
      <c r="D148" s="5" t="s">
        <v>425</v>
      </c>
      <c r="E148" s="5">
        <v>22121</v>
      </c>
      <c r="F148" s="5">
        <v>18</v>
      </c>
      <c r="G148" s="5">
        <v>1715</v>
      </c>
      <c r="H148" s="5">
        <v>239</v>
      </c>
      <c r="I148" s="5">
        <v>3458</v>
      </c>
      <c r="J148" s="5">
        <v>475</v>
      </c>
      <c r="K148" s="5">
        <v>0</v>
      </c>
      <c r="L148" s="5">
        <v>2316</v>
      </c>
      <c r="M148" s="5">
        <v>0</v>
      </c>
      <c r="N148" s="5">
        <v>0</v>
      </c>
      <c r="O148" s="5">
        <v>0</v>
      </c>
      <c r="P148" s="5">
        <v>13004</v>
      </c>
      <c r="Q148" s="5">
        <v>897</v>
      </c>
    </row>
    <row r="149" spans="1:17">
      <c r="A149" s="5">
        <v>1382</v>
      </c>
      <c r="B149" s="5">
        <v>4</v>
      </c>
      <c r="C149" s="5" t="s">
        <v>426</v>
      </c>
      <c r="D149" s="5" t="s">
        <v>425</v>
      </c>
      <c r="E149" s="5">
        <v>22121</v>
      </c>
      <c r="F149" s="5">
        <v>18</v>
      </c>
      <c r="G149" s="5">
        <v>1715</v>
      </c>
      <c r="H149" s="5">
        <v>239</v>
      </c>
      <c r="I149" s="5">
        <v>3458</v>
      </c>
      <c r="J149" s="5">
        <v>475</v>
      </c>
      <c r="K149" s="5">
        <v>0</v>
      </c>
      <c r="L149" s="5">
        <v>2316</v>
      </c>
      <c r="M149" s="5">
        <v>0</v>
      </c>
      <c r="N149" s="5">
        <v>0</v>
      </c>
      <c r="O149" s="5">
        <v>0</v>
      </c>
      <c r="P149" s="5">
        <v>13004</v>
      </c>
      <c r="Q149" s="5">
        <v>897</v>
      </c>
    </row>
    <row r="150" spans="1:17">
      <c r="A150" s="5">
        <v>1382</v>
      </c>
      <c r="B150" s="5">
        <v>3</v>
      </c>
      <c r="C150" s="5" t="s">
        <v>427</v>
      </c>
      <c r="D150" s="5" t="s">
        <v>428</v>
      </c>
      <c r="E150" s="5">
        <v>57417</v>
      </c>
      <c r="F150" s="5">
        <v>387</v>
      </c>
      <c r="G150" s="5">
        <v>3052</v>
      </c>
      <c r="H150" s="5">
        <v>711</v>
      </c>
      <c r="I150" s="5">
        <v>3953</v>
      </c>
      <c r="J150" s="5">
        <v>1500</v>
      </c>
      <c r="K150" s="5">
        <v>0</v>
      </c>
      <c r="L150" s="5">
        <v>0</v>
      </c>
      <c r="M150" s="5">
        <v>0</v>
      </c>
      <c r="N150" s="5">
        <v>0</v>
      </c>
      <c r="O150" s="5">
        <v>4</v>
      </c>
      <c r="P150" s="5">
        <v>41848</v>
      </c>
      <c r="Q150" s="5">
        <v>5962</v>
      </c>
    </row>
    <row r="151" spans="1:17">
      <c r="A151" s="5">
        <v>1382</v>
      </c>
      <c r="B151" s="5">
        <v>14</v>
      </c>
      <c r="C151" s="5" t="s">
        <v>429</v>
      </c>
      <c r="D151" s="5" t="s">
        <v>430</v>
      </c>
      <c r="E151" s="5">
        <v>57417</v>
      </c>
      <c r="F151" s="5">
        <v>387</v>
      </c>
      <c r="G151" s="5">
        <v>3052</v>
      </c>
      <c r="H151" s="5">
        <v>711</v>
      </c>
      <c r="I151" s="5">
        <v>3953</v>
      </c>
      <c r="J151" s="5">
        <v>1500</v>
      </c>
      <c r="K151" s="5">
        <v>0</v>
      </c>
      <c r="L151" s="5">
        <v>0</v>
      </c>
      <c r="M151" s="5">
        <v>0</v>
      </c>
      <c r="N151" s="5">
        <v>0</v>
      </c>
      <c r="O151" s="5">
        <v>4</v>
      </c>
      <c r="P151" s="5">
        <v>41848</v>
      </c>
      <c r="Q151" s="5">
        <v>5962</v>
      </c>
    </row>
    <row r="152" spans="1:17">
      <c r="A152" s="5">
        <v>1382</v>
      </c>
      <c r="B152" s="5">
        <v>3</v>
      </c>
      <c r="C152" s="5" t="s">
        <v>431</v>
      </c>
      <c r="D152" s="5" t="s">
        <v>432</v>
      </c>
      <c r="E152" s="5">
        <v>20312</v>
      </c>
      <c r="F152" s="5">
        <v>88</v>
      </c>
      <c r="G152" s="5">
        <v>1172</v>
      </c>
      <c r="H152" s="5">
        <v>86</v>
      </c>
      <c r="I152" s="5">
        <v>4955</v>
      </c>
      <c r="J152" s="5">
        <v>849</v>
      </c>
      <c r="K152" s="5">
        <v>0</v>
      </c>
      <c r="L152" s="5">
        <v>0</v>
      </c>
      <c r="M152" s="5">
        <v>0</v>
      </c>
      <c r="N152" s="5">
        <v>0</v>
      </c>
      <c r="O152" s="5">
        <v>110</v>
      </c>
      <c r="P152" s="5">
        <v>12099</v>
      </c>
      <c r="Q152" s="5">
        <v>952</v>
      </c>
    </row>
    <row r="153" spans="1:17">
      <c r="A153" s="5">
        <v>1382</v>
      </c>
      <c r="B153" s="5">
        <v>4</v>
      </c>
      <c r="C153" s="5" t="s">
        <v>433</v>
      </c>
      <c r="D153" s="5" t="s">
        <v>432</v>
      </c>
      <c r="E153" s="5">
        <v>20312</v>
      </c>
      <c r="F153" s="5">
        <v>88</v>
      </c>
      <c r="G153" s="5">
        <v>1172</v>
      </c>
      <c r="H153" s="5">
        <v>86</v>
      </c>
      <c r="I153" s="5">
        <v>4955</v>
      </c>
      <c r="J153" s="5">
        <v>849</v>
      </c>
      <c r="K153" s="5">
        <v>0</v>
      </c>
      <c r="L153" s="5">
        <v>0</v>
      </c>
      <c r="M153" s="5">
        <v>0</v>
      </c>
      <c r="N153" s="5">
        <v>0</v>
      </c>
      <c r="O153" s="5">
        <v>110</v>
      </c>
      <c r="P153" s="5">
        <v>12099</v>
      </c>
      <c r="Q153" s="5">
        <v>952</v>
      </c>
    </row>
    <row r="154" spans="1:17">
      <c r="A154" s="5">
        <v>1382</v>
      </c>
      <c r="B154" s="5">
        <v>3</v>
      </c>
      <c r="C154" s="5" t="s">
        <v>434</v>
      </c>
      <c r="D154" s="5" t="s">
        <v>435</v>
      </c>
      <c r="E154" s="5">
        <v>85071</v>
      </c>
      <c r="F154" s="5">
        <v>175</v>
      </c>
      <c r="G154" s="5">
        <v>8846</v>
      </c>
      <c r="H154" s="5">
        <v>5232</v>
      </c>
      <c r="I154" s="5">
        <v>15416</v>
      </c>
      <c r="J154" s="5">
        <v>4441</v>
      </c>
      <c r="K154" s="5">
        <v>13</v>
      </c>
      <c r="L154" s="5">
        <v>0</v>
      </c>
      <c r="M154" s="5">
        <v>0</v>
      </c>
      <c r="N154" s="5">
        <v>0</v>
      </c>
      <c r="O154" s="5">
        <v>70</v>
      </c>
      <c r="P154" s="5">
        <v>46734</v>
      </c>
      <c r="Q154" s="5">
        <v>4144</v>
      </c>
    </row>
    <row r="155" spans="1:17">
      <c r="A155" s="5">
        <v>1382</v>
      </c>
      <c r="B155" s="5">
        <v>4</v>
      </c>
      <c r="C155" s="5" t="s">
        <v>436</v>
      </c>
      <c r="D155" s="5" t="s">
        <v>435</v>
      </c>
      <c r="E155" s="5">
        <v>85071</v>
      </c>
      <c r="F155" s="5">
        <v>175</v>
      </c>
      <c r="G155" s="5">
        <v>8846</v>
      </c>
      <c r="H155" s="5">
        <v>5232</v>
      </c>
      <c r="I155" s="5">
        <v>15416</v>
      </c>
      <c r="J155" s="5">
        <v>4441</v>
      </c>
      <c r="K155" s="5">
        <v>13</v>
      </c>
      <c r="L155" s="5">
        <v>0</v>
      </c>
      <c r="M155" s="5">
        <v>0</v>
      </c>
      <c r="N155" s="5">
        <v>0</v>
      </c>
      <c r="O155" s="5">
        <v>70</v>
      </c>
      <c r="P155" s="5">
        <v>46734</v>
      </c>
      <c r="Q155" s="5">
        <v>4144</v>
      </c>
    </row>
    <row r="156" spans="1:17">
      <c r="A156" s="5">
        <v>1382</v>
      </c>
      <c r="B156" s="5">
        <v>3</v>
      </c>
      <c r="C156" s="5" t="s">
        <v>437</v>
      </c>
      <c r="D156" s="5" t="s">
        <v>438</v>
      </c>
      <c r="E156" s="5">
        <v>12450</v>
      </c>
      <c r="F156" s="5">
        <v>6</v>
      </c>
      <c r="G156" s="5">
        <v>1658</v>
      </c>
      <c r="H156" s="5">
        <v>118</v>
      </c>
      <c r="I156" s="5">
        <v>1306</v>
      </c>
      <c r="J156" s="5">
        <v>800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7857</v>
      </c>
      <c r="Q156" s="5">
        <v>705</v>
      </c>
    </row>
    <row r="157" spans="1:17">
      <c r="A157" s="5">
        <v>1382</v>
      </c>
      <c r="B157" s="5">
        <v>4</v>
      </c>
      <c r="C157" s="5" t="s">
        <v>439</v>
      </c>
      <c r="D157" s="5" t="s">
        <v>438</v>
      </c>
      <c r="E157" s="5">
        <v>12450</v>
      </c>
      <c r="F157" s="5">
        <v>6</v>
      </c>
      <c r="G157" s="5">
        <v>1658</v>
      </c>
      <c r="H157" s="5">
        <v>118</v>
      </c>
      <c r="I157" s="5">
        <v>1306</v>
      </c>
      <c r="J157" s="5">
        <v>800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7857</v>
      </c>
      <c r="Q157" s="5">
        <v>705</v>
      </c>
    </row>
    <row r="158" spans="1:17">
      <c r="A158" s="5">
        <v>1382</v>
      </c>
      <c r="B158" s="5">
        <v>2</v>
      </c>
      <c r="C158" s="5" t="s">
        <v>440</v>
      </c>
      <c r="D158" s="5" t="s">
        <v>441</v>
      </c>
      <c r="E158" s="5">
        <v>244950</v>
      </c>
      <c r="F158" s="5">
        <v>877</v>
      </c>
      <c r="G158" s="5">
        <v>22101</v>
      </c>
      <c r="H158" s="5">
        <v>4632</v>
      </c>
      <c r="I158" s="5">
        <v>31101</v>
      </c>
      <c r="J158" s="5">
        <v>14963</v>
      </c>
      <c r="K158" s="5">
        <v>1469</v>
      </c>
      <c r="L158" s="5">
        <v>16</v>
      </c>
      <c r="M158" s="5">
        <v>12</v>
      </c>
      <c r="N158" s="5">
        <v>0</v>
      </c>
      <c r="O158" s="5">
        <v>622</v>
      </c>
      <c r="P158" s="5">
        <v>153722</v>
      </c>
      <c r="Q158" s="5">
        <v>15434</v>
      </c>
    </row>
    <row r="159" spans="1:17">
      <c r="A159" s="5">
        <v>1382</v>
      </c>
      <c r="B159" s="5">
        <v>3</v>
      </c>
      <c r="C159" s="5" t="s">
        <v>442</v>
      </c>
      <c r="D159" s="5" t="s">
        <v>443</v>
      </c>
      <c r="E159" s="5">
        <v>128995</v>
      </c>
      <c r="F159" s="5">
        <v>403</v>
      </c>
      <c r="G159" s="5">
        <v>12162</v>
      </c>
      <c r="H159" s="5">
        <v>2558</v>
      </c>
      <c r="I159" s="5">
        <v>12849</v>
      </c>
      <c r="J159" s="5">
        <v>7694</v>
      </c>
      <c r="K159" s="5">
        <v>718</v>
      </c>
      <c r="L159" s="5">
        <v>0</v>
      </c>
      <c r="M159" s="5">
        <v>1</v>
      </c>
      <c r="N159" s="5">
        <v>0</v>
      </c>
      <c r="O159" s="5">
        <v>291</v>
      </c>
      <c r="P159" s="5">
        <v>83608</v>
      </c>
      <c r="Q159" s="5">
        <v>8709</v>
      </c>
    </row>
    <row r="160" spans="1:17">
      <c r="A160" s="5">
        <v>1382</v>
      </c>
      <c r="B160" s="5">
        <v>4</v>
      </c>
      <c r="C160" s="5" t="s">
        <v>444</v>
      </c>
      <c r="D160" s="5" t="s">
        <v>445</v>
      </c>
      <c r="E160" s="5">
        <v>21641</v>
      </c>
      <c r="F160" s="5">
        <v>23</v>
      </c>
      <c r="G160" s="5">
        <v>1104</v>
      </c>
      <c r="H160" s="5">
        <v>57</v>
      </c>
      <c r="I160" s="5">
        <v>3287</v>
      </c>
      <c r="J160" s="5">
        <v>1611</v>
      </c>
      <c r="K160" s="5">
        <v>0</v>
      </c>
      <c r="L160" s="5">
        <v>0</v>
      </c>
      <c r="M160" s="5">
        <v>0</v>
      </c>
      <c r="N160" s="5">
        <v>0</v>
      </c>
      <c r="O160" s="5">
        <v>59</v>
      </c>
      <c r="P160" s="5">
        <v>13650</v>
      </c>
      <c r="Q160" s="5">
        <v>1849</v>
      </c>
    </row>
    <row r="161" spans="1:17">
      <c r="A161" s="5">
        <v>1382</v>
      </c>
      <c r="B161" s="5">
        <v>4</v>
      </c>
      <c r="C161" s="5" t="s">
        <v>446</v>
      </c>
      <c r="D161" s="5" t="s">
        <v>447</v>
      </c>
      <c r="E161" s="5">
        <v>613</v>
      </c>
      <c r="F161" s="5">
        <v>6</v>
      </c>
      <c r="G161" s="5">
        <v>143</v>
      </c>
      <c r="H161" s="5">
        <v>1</v>
      </c>
      <c r="I161" s="5">
        <v>48</v>
      </c>
      <c r="J161" s="5">
        <v>29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341</v>
      </c>
      <c r="Q161" s="5">
        <v>45</v>
      </c>
    </row>
    <row r="162" spans="1:17">
      <c r="A162" s="5">
        <v>1382</v>
      </c>
      <c r="B162" s="5">
        <v>4</v>
      </c>
      <c r="C162" s="5" t="s">
        <v>448</v>
      </c>
      <c r="D162" s="5" t="s">
        <v>449</v>
      </c>
      <c r="E162" s="5">
        <v>32993</v>
      </c>
      <c r="F162" s="5">
        <v>193</v>
      </c>
      <c r="G162" s="5">
        <v>2373</v>
      </c>
      <c r="H162" s="5">
        <v>534</v>
      </c>
      <c r="I162" s="5">
        <v>3155</v>
      </c>
      <c r="J162" s="5">
        <v>1774</v>
      </c>
      <c r="K162" s="5">
        <v>494</v>
      </c>
      <c r="L162" s="5">
        <v>0</v>
      </c>
      <c r="M162" s="5">
        <v>0</v>
      </c>
      <c r="N162" s="5">
        <v>0</v>
      </c>
      <c r="O162" s="5">
        <v>65</v>
      </c>
      <c r="P162" s="5">
        <v>22930</v>
      </c>
      <c r="Q162" s="5">
        <v>1474</v>
      </c>
    </row>
    <row r="163" spans="1:17">
      <c r="A163" s="5">
        <v>1382</v>
      </c>
      <c r="B163" s="5">
        <v>4</v>
      </c>
      <c r="C163" s="5" t="s">
        <v>450</v>
      </c>
      <c r="D163" s="5" t="s">
        <v>451</v>
      </c>
      <c r="E163" s="5">
        <v>8313</v>
      </c>
      <c r="F163" s="5">
        <v>37</v>
      </c>
      <c r="G163" s="5">
        <v>786</v>
      </c>
      <c r="H163" s="5">
        <v>89</v>
      </c>
      <c r="I163" s="5">
        <v>713</v>
      </c>
      <c r="J163" s="5">
        <v>288</v>
      </c>
      <c r="K163" s="5">
        <v>217</v>
      </c>
      <c r="L163" s="5">
        <v>0</v>
      </c>
      <c r="M163" s="5">
        <v>0</v>
      </c>
      <c r="N163" s="5">
        <v>0</v>
      </c>
      <c r="O163" s="5">
        <v>10</v>
      </c>
      <c r="P163" s="5">
        <v>5844</v>
      </c>
      <c r="Q163" s="5">
        <v>330</v>
      </c>
    </row>
    <row r="164" spans="1:17">
      <c r="A164" s="5">
        <v>1382</v>
      </c>
      <c r="B164" s="5">
        <v>4</v>
      </c>
      <c r="C164" s="5" t="s">
        <v>452</v>
      </c>
      <c r="D164" s="5" t="s">
        <v>453</v>
      </c>
      <c r="E164" s="5">
        <v>4667</v>
      </c>
      <c r="F164" s="5">
        <v>12</v>
      </c>
      <c r="G164" s="5">
        <v>453</v>
      </c>
      <c r="H164" s="5">
        <v>153</v>
      </c>
      <c r="I164" s="5">
        <v>550</v>
      </c>
      <c r="J164" s="5">
        <v>325</v>
      </c>
      <c r="K164" s="5">
        <v>0</v>
      </c>
      <c r="L164" s="5">
        <v>0</v>
      </c>
      <c r="M164" s="5">
        <v>0</v>
      </c>
      <c r="N164" s="5">
        <v>0</v>
      </c>
      <c r="O164" s="5">
        <v>47</v>
      </c>
      <c r="P164" s="5">
        <v>2832</v>
      </c>
      <c r="Q164" s="5">
        <v>295</v>
      </c>
    </row>
    <row r="165" spans="1:17">
      <c r="A165" s="5">
        <v>1382</v>
      </c>
      <c r="B165" s="5">
        <v>4</v>
      </c>
      <c r="C165" s="5" t="s">
        <v>454</v>
      </c>
      <c r="D165" s="5" t="s">
        <v>455</v>
      </c>
      <c r="E165" s="5">
        <v>16302</v>
      </c>
      <c r="F165" s="5">
        <v>46</v>
      </c>
      <c r="G165" s="5">
        <v>1234</v>
      </c>
      <c r="H165" s="5">
        <v>191</v>
      </c>
      <c r="I165" s="5">
        <v>1243</v>
      </c>
      <c r="J165" s="5">
        <v>1283</v>
      </c>
      <c r="K165" s="5">
        <v>7</v>
      </c>
      <c r="L165" s="5">
        <v>0</v>
      </c>
      <c r="M165" s="5">
        <v>0</v>
      </c>
      <c r="N165" s="5">
        <v>0</v>
      </c>
      <c r="O165" s="5">
        <v>38</v>
      </c>
      <c r="P165" s="5">
        <v>9819</v>
      </c>
      <c r="Q165" s="5">
        <v>2439</v>
      </c>
    </row>
    <row r="166" spans="1:17">
      <c r="A166" s="5">
        <v>1382</v>
      </c>
      <c r="B166" s="5">
        <v>4</v>
      </c>
      <c r="C166" s="5" t="s">
        <v>456</v>
      </c>
      <c r="D166" s="5" t="s">
        <v>457</v>
      </c>
      <c r="E166" s="5">
        <v>237</v>
      </c>
      <c r="F166" s="5">
        <v>0</v>
      </c>
      <c r="G166" s="5">
        <v>20</v>
      </c>
      <c r="H166" s="5">
        <v>0</v>
      </c>
      <c r="I166" s="5">
        <v>3</v>
      </c>
      <c r="J166" s="5">
        <v>26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176</v>
      </c>
      <c r="Q166" s="5">
        <v>11</v>
      </c>
    </row>
    <row r="167" spans="1:17">
      <c r="A167" s="5">
        <v>1382</v>
      </c>
      <c r="B167" s="5">
        <v>9</v>
      </c>
      <c r="C167" s="5" t="s">
        <v>458</v>
      </c>
      <c r="D167" s="5" t="s">
        <v>459</v>
      </c>
      <c r="E167" s="5">
        <v>44228</v>
      </c>
      <c r="F167" s="5">
        <v>86</v>
      </c>
      <c r="G167" s="5">
        <v>6049</v>
      </c>
      <c r="H167" s="5">
        <v>1533</v>
      </c>
      <c r="I167" s="5">
        <v>3848</v>
      </c>
      <c r="J167" s="5">
        <v>2358</v>
      </c>
      <c r="K167" s="5">
        <v>0</v>
      </c>
      <c r="L167" s="5">
        <v>0</v>
      </c>
      <c r="M167" s="5">
        <v>1</v>
      </c>
      <c r="N167" s="5">
        <v>0</v>
      </c>
      <c r="O167" s="5">
        <v>72</v>
      </c>
      <c r="P167" s="5">
        <v>28015</v>
      </c>
      <c r="Q167" s="5">
        <v>2266</v>
      </c>
    </row>
    <row r="168" spans="1:17">
      <c r="A168" s="5">
        <v>1382</v>
      </c>
      <c r="B168" s="5">
        <v>3</v>
      </c>
      <c r="C168" s="5" t="s">
        <v>460</v>
      </c>
      <c r="D168" s="5" t="s">
        <v>461</v>
      </c>
      <c r="E168" s="5">
        <v>115955</v>
      </c>
      <c r="F168" s="5">
        <v>474</v>
      </c>
      <c r="G168" s="5">
        <v>9938</v>
      </c>
      <c r="H168" s="5">
        <v>2074</v>
      </c>
      <c r="I168" s="5">
        <v>18252</v>
      </c>
      <c r="J168" s="5">
        <v>7269</v>
      </c>
      <c r="K168" s="5">
        <v>750</v>
      </c>
      <c r="L168" s="5">
        <v>16</v>
      </c>
      <c r="M168" s="5">
        <v>12</v>
      </c>
      <c r="N168" s="5">
        <v>0</v>
      </c>
      <c r="O168" s="5">
        <v>331</v>
      </c>
      <c r="P168" s="5">
        <v>70114</v>
      </c>
      <c r="Q168" s="5">
        <v>6725</v>
      </c>
    </row>
    <row r="169" spans="1:17">
      <c r="A169" s="5">
        <v>1382</v>
      </c>
      <c r="B169" s="5">
        <v>4</v>
      </c>
      <c r="C169" s="5" t="s">
        <v>462</v>
      </c>
      <c r="D169" s="5" t="s">
        <v>463</v>
      </c>
      <c r="E169" s="5">
        <v>18716</v>
      </c>
      <c r="F169" s="5">
        <v>119</v>
      </c>
      <c r="G169" s="5">
        <v>2929</v>
      </c>
      <c r="H169" s="5">
        <v>455</v>
      </c>
      <c r="I169" s="5">
        <v>3359</v>
      </c>
      <c r="J169" s="5">
        <v>1667</v>
      </c>
      <c r="K169" s="5">
        <v>266</v>
      </c>
      <c r="L169" s="5">
        <v>16</v>
      </c>
      <c r="M169" s="5">
        <v>12</v>
      </c>
      <c r="N169" s="5">
        <v>0</v>
      </c>
      <c r="O169" s="5">
        <v>33</v>
      </c>
      <c r="P169" s="5">
        <v>8285</v>
      </c>
      <c r="Q169" s="5">
        <v>1575</v>
      </c>
    </row>
    <row r="170" spans="1:17">
      <c r="A170" s="5">
        <v>1382</v>
      </c>
      <c r="B170" s="5">
        <v>4</v>
      </c>
      <c r="C170" s="5" t="s">
        <v>464</v>
      </c>
      <c r="D170" s="5" t="s">
        <v>465</v>
      </c>
      <c r="E170" s="5">
        <v>45316</v>
      </c>
      <c r="F170" s="5">
        <v>61</v>
      </c>
      <c r="G170" s="5">
        <v>685</v>
      </c>
      <c r="H170" s="5">
        <v>217</v>
      </c>
      <c r="I170" s="5">
        <v>9006</v>
      </c>
      <c r="J170" s="5">
        <v>680</v>
      </c>
      <c r="K170" s="5">
        <v>156</v>
      </c>
      <c r="L170" s="5">
        <v>0</v>
      </c>
      <c r="M170" s="5">
        <v>0</v>
      </c>
      <c r="N170" s="5">
        <v>0</v>
      </c>
      <c r="O170" s="5">
        <v>18</v>
      </c>
      <c r="P170" s="5">
        <v>32885</v>
      </c>
      <c r="Q170" s="5">
        <v>1610</v>
      </c>
    </row>
    <row r="171" spans="1:17">
      <c r="A171" s="5">
        <v>1382</v>
      </c>
      <c r="B171" s="5">
        <v>4</v>
      </c>
      <c r="C171" s="5" t="s">
        <v>466</v>
      </c>
      <c r="D171" s="5" t="s">
        <v>467</v>
      </c>
      <c r="E171" s="5">
        <v>1844</v>
      </c>
      <c r="F171" s="5">
        <v>5</v>
      </c>
      <c r="G171" s="5">
        <v>164</v>
      </c>
      <c r="H171" s="5">
        <v>76</v>
      </c>
      <c r="I171" s="5">
        <v>125</v>
      </c>
      <c r="J171" s="5">
        <v>234</v>
      </c>
      <c r="K171" s="5">
        <v>0</v>
      </c>
      <c r="L171" s="5">
        <v>0</v>
      </c>
      <c r="M171" s="5">
        <v>0</v>
      </c>
      <c r="N171" s="5">
        <v>0</v>
      </c>
      <c r="O171" s="5">
        <v>4</v>
      </c>
      <c r="P171" s="5">
        <v>1166</v>
      </c>
      <c r="Q171" s="5">
        <v>70</v>
      </c>
    </row>
    <row r="172" spans="1:17">
      <c r="A172" s="5">
        <v>1382</v>
      </c>
      <c r="B172" s="5">
        <v>4</v>
      </c>
      <c r="C172" s="5" t="s">
        <v>468</v>
      </c>
      <c r="D172" s="5" t="s">
        <v>469</v>
      </c>
      <c r="E172" s="5">
        <v>21988</v>
      </c>
      <c r="F172" s="5">
        <v>99</v>
      </c>
      <c r="G172" s="5">
        <v>2279</v>
      </c>
      <c r="H172" s="5">
        <v>240</v>
      </c>
      <c r="I172" s="5">
        <v>3241</v>
      </c>
      <c r="J172" s="5">
        <v>2287</v>
      </c>
      <c r="K172" s="5">
        <v>179</v>
      </c>
      <c r="L172" s="5">
        <v>0</v>
      </c>
      <c r="M172" s="5">
        <v>0</v>
      </c>
      <c r="N172" s="5">
        <v>0</v>
      </c>
      <c r="O172" s="5">
        <v>199</v>
      </c>
      <c r="P172" s="5">
        <v>12297</v>
      </c>
      <c r="Q172" s="5">
        <v>1168</v>
      </c>
    </row>
    <row r="173" spans="1:17">
      <c r="A173" s="5">
        <v>1382</v>
      </c>
      <c r="B173" s="5">
        <v>4</v>
      </c>
      <c r="C173" s="5" t="s">
        <v>470</v>
      </c>
      <c r="D173" s="5" t="s">
        <v>471</v>
      </c>
      <c r="E173" s="5">
        <v>12272</v>
      </c>
      <c r="F173" s="5">
        <v>94</v>
      </c>
      <c r="G173" s="5">
        <v>2770</v>
      </c>
      <c r="H173" s="5">
        <v>756</v>
      </c>
      <c r="I173" s="5">
        <v>679</v>
      </c>
      <c r="J173" s="5">
        <v>1653</v>
      </c>
      <c r="K173" s="5">
        <v>136</v>
      </c>
      <c r="L173" s="5">
        <v>0</v>
      </c>
      <c r="M173" s="5">
        <v>0</v>
      </c>
      <c r="N173" s="5">
        <v>0</v>
      </c>
      <c r="O173" s="5">
        <v>3</v>
      </c>
      <c r="P173" s="5">
        <v>4561</v>
      </c>
      <c r="Q173" s="5">
        <v>1619</v>
      </c>
    </row>
    <row r="174" spans="1:17">
      <c r="A174" s="5">
        <v>1382</v>
      </c>
      <c r="B174" s="5">
        <v>4</v>
      </c>
      <c r="C174" s="5" t="s">
        <v>472</v>
      </c>
      <c r="D174" s="5" t="s">
        <v>473</v>
      </c>
      <c r="E174" s="5">
        <v>3566</v>
      </c>
      <c r="F174" s="5">
        <v>6</v>
      </c>
      <c r="G174" s="5">
        <v>250</v>
      </c>
      <c r="H174" s="5">
        <v>12</v>
      </c>
      <c r="I174" s="5">
        <v>389</v>
      </c>
      <c r="J174" s="5">
        <v>69</v>
      </c>
      <c r="K174" s="5">
        <v>12</v>
      </c>
      <c r="L174" s="5">
        <v>0</v>
      </c>
      <c r="M174" s="5">
        <v>0</v>
      </c>
      <c r="N174" s="5">
        <v>0</v>
      </c>
      <c r="O174" s="5">
        <v>41</v>
      </c>
      <c r="P174" s="5">
        <v>2536</v>
      </c>
      <c r="Q174" s="5">
        <v>250</v>
      </c>
    </row>
    <row r="175" spans="1:17">
      <c r="A175" s="5">
        <v>1382</v>
      </c>
      <c r="B175" s="5">
        <v>4</v>
      </c>
      <c r="C175" s="5" t="s">
        <v>474</v>
      </c>
      <c r="D175" s="5" t="s">
        <v>475</v>
      </c>
      <c r="E175" s="5">
        <v>12253</v>
      </c>
      <c r="F175" s="5">
        <v>90</v>
      </c>
      <c r="G175" s="5">
        <v>861</v>
      </c>
      <c r="H175" s="5">
        <v>317</v>
      </c>
      <c r="I175" s="5">
        <v>1454</v>
      </c>
      <c r="J175" s="5">
        <v>681</v>
      </c>
      <c r="K175" s="5">
        <v>0</v>
      </c>
      <c r="L175" s="5">
        <v>0</v>
      </c>
      <c r="M175" s="5">
        <v>0</v>
      </c>
      <c r="N175" s="5">
        <v>0</v>
      </c>
      <c r="O175" s="5">
        <v>33</v>
      </c>
      <c r="P175" s="5">
        <v>8384</v>
      </c>
      <c r="Q175" s="5">
        <v>433</v>
      </c>
    </row>
    <row r="176" spans="1:17">
      <c r="A176" s="5">
        <v>1382</v>
      </c>
      <c r="B176" s="5">
        <v>2</v>
      </c>
      <c r="C176" s="5" t="s">
        <v>476</v>
      </c>
      <c r="D176" s="5" t="s">
        <v>477</v>
      </c>
      <c r="E176" s="5">
        <v>288792</v>
      </c>
      <c r="F176" s="5">
        <v>635</v>
      </c>
      <c r="G176" s="5">
        <v>20432</v>
      </c>
      <c r="H176" s="5">
        <v>2805</v>
      </c>
      <c r="I176" s="5">
        <v>29317</v>
      </c>
      <c r="J176" s="5">
        <v>17607</v>
      </c>
      <c r="K176" s="5">
        <v>397</v>
      </c>
      <c r="L176" s="5">
        <v>0</v>
      </c>
      <c r="M176" s="5">
        <v>0</v>
      </c>
      <c r="N176" s="5">
        <v>0</v>
      </c>
      <c r="O176" s="5">
        <v>1402</v>
      </c>
      <c r="P176" s="5">
        <v>205061</v>
      </c>
      <c r="Q176" s="5">
        <v>11135</v>
      </c>
    </row>
    <row r="177" spans="1:17">
      <c r="A177" s="5">
        <v>1382</v>
      </c>
      <c r="B177" s="5">
        <v>3</v>
      </c>
      <c r="C177" s="5" t="s">
        <v>478</v>
      </c>
      <c r="D177" s="5" t="s">
        <v>479</v>
      </c>
      <c r="E177" s="5">
        <v>139243</v>
      </c>
      <c r="F177" s="5">
        <v>40</v>
      </c>
      <c r="G177" s="5">
        <v>2829</v>
      </c>
      <c r="H177" s="5">
        <v>89</v>
      </c>
      <c r="I177" s="5">
        <v>15760</v>
      </c>
      <c r="J177" s="5">
        <v>7827</v>
      </c>
      <c r="K177" s="5">
        <v>2</v>
      </c>
      <c r="L177" s="5">
        <v>0</v>
      </c>
      <c r="M177" s="5">
        <v>0</v>
      </c>
      <c r="N177" s="5">
        <v>0</v>
      </c>
      <c r="O177" s="5">
        <v>160</v>
      </c>
      <c r="P177" s="5">
        <v>108615</v>
      </c>
      <c r="Q177" s="5">
        <v>3921</v>
      </c>
    </row>
    <row r="178" spans="1:17">
      <c r="A178" s="5">
        <v>1382</v>
      </c>
      <c r="B178" s="5">
        <v>4</v>
      </c>
      <c r="C178" s="5" t="s">
        <v>480</v>
      </c>
      <c r="D178" s="5" t="s">
        <v>479</v>
      </c>
      <c r="E178" s="5">
        <v>139243</v>
      </c>
      <c r="F178" s="5">
        <v>40</v>
      </c>
      <c r="G178" s="5">
        <v>2829</v>
      </c>
      <c r="H178" s="5">
        <v>89</v>
      </c>
      <c r="I178" s="5">
        <v>15760</v>
      </c>
      <c r="J178" s="5">
        <v>7827</v>
      </c>
      <c r="K178" s="5">
        <v>2</v>
      </c>
      <c r="L178" s="5">
        <v>0</v>
      </c>
      <c r="M178" s="5">
        <v>0</v>
      </c>
      <c r="N178" s="5">
        <v>0</v>
      </c>
      <c r="O178" s="5">
        <v>160</v>
      </c>
      <c r="P178" s="5">
        <v>108615</v>
      </c>
      <c r="Q178" s="5">
        <v>3921</v>
      </c>
    </row>
    <row r="179" spans="1:17">
      <c r="A179" s="5">
        <v>1382</v>
      </c>
      <c r="B179" s="5">
        <v>3</v>
      </c>
      <c r="C179" s="5" t="s">
        <v>481</v>
      </c>
      <c r="D179" s="5" t="s">
        <v>482</v>
      </c>
      <c r="E179" s="5">
        <v>19805</v>
      </c>
      <c r="F179" s="5">
        <v>119</v>
      </c>
      <c r="G179" s="5">
        <v>6998</v>
      </c>
      <c r="H179" s="5">
        <v>743</v>
      </c>
      <c r="I179" s="5">
        <v>1263</v>
      </c>
      <c r="J179" s="5">
        <v>3343</v>
      </c>
      <c r="K179" s="5">
        <v>0</v>
      </c>
      <c r="L179" s="5">
        <v>0</v>
      </c>
      <c r="M179" s="5">
        <v>0</v>
      </c>
      <c r="N179" s="5">
        <v>0</v>
      </c>
      <c r="O179" s="5">
        <v>3</v>
      </c>
      <c r="P179" s="5">
        <v>6411</v>
      </c>
      <c r="Q179" s="5">
        <v>924</v>
      </c>
    </row>
    <row r="180" spans="1:17">
      <c r="A180" s="5">
        <v>1382</v>
      </c>
      <c r="B180" s="5">
        <v>4</v>
      </c>
      <c r="C180" s="5" t="s">
        <v>483</v>
      </c>
      <c r="D180" s="5" t="s">
        <v>482</v>
      </c>
      <c r="E180" s="5">
        <v>19805</v>
      </c>
      <c r="F180" s="5">
        <v>119</v>
      </c>
      <c r="G180" s="5">
        <v>6998</v>
      </c>
      <c r="H180" s="5">
        <v>743</v>
      </c>
      <c r="I180" s="5">
        <v>1263</v>
      </c>
      <c r="J180" s="5">
        <v>3343</v>
      </c>
      <c r="K180" s="5">
        <v>0</v>
      </c>
      <c r="L180" s="5">
        <v>0</v>
      </c>
      <c r="M180" s="5">
        <v>0</v>
      </c>
      <c r="N180" s="5">
        <v>0</v>
      </c>
      <c r="O180" s="5">
        <v>3</v>
      </c>
      <c r="P180" s="5">
        <v>6411</v>
      </c>
      <c r="Q180" s="5">
        <v>924</v>
      </c>
    </row>
    <row r="181" spans="1:17">
      <c r="A181" s="5">
        <v>1382</v>
      </c>
      <c r="B181" s="5">
        <v>3</v>
      </c>
      <c r="C181" s="5" t="s">
        <v>484</v>
      </c>
      <c r="D181" s="5" t="s">
        <v>485</v>
      </c>
      <c r="E181" s="5">
        <v>129745</v>
      </c>
      <c r="F181" s="5">
        <v>476</v>
      </c>
      <c r="G181" s="5">
        <v>10605</v>
      </c>
      <c r="H181" s="5">
        <v>1973</v>
      </c>
      <c r="I181" s="5">
        <v>12294</v>
      </c>
      <c r="J181" s="5">
        <v>6437</v>
      </c>
      <c r="K181" s="5">
        <v>396</v>
      </c>
      <c r="L181" s="5">
        <v>0</v>
      </c>
      <c r="M181" s="5">
        <v>0</v>
      </c>
      <c r="N181" s="5">
        <v>0</v>
      </c>
      <c r="O181" s="5">
        <v>1239</v>
      </c>
      <c r="P181" s="5">
        <v>90034</v>
      </c>
      <c r="Q181" s="5">
        <v>6290</v>
      </c>
    </row>
    <row r="182" spans="1:17">
      <c r="A182" s="5">
        <v>1382</v>
      </c>
      <c r="B182" s="5">
        <v>4</v>
      </c>
      <c r="C182" s="5" t="s">
        <v>486</v>
      </c>
      <c r="D182" s="5" t="s">
        <v>485</v>
      </c>
      <c r="E182" s="5">
        <v>129745</v>
      </c>
      <c r="F182" s="5">
        <v>476</v>
      </c>
      <c r="G182" s="5">
        <v>10605</v>
      </c>
      <c r="H182" s="5">
        <v>1973</v>
      </c>
      <c r="I182" s="5">
        <v>12294</v>
      </c>
      <c r="J182" s="5">
        <v>6437</v>
      </c>
      <c r="K182" s="5">
        <v>396</v>
      </c>
      <c r="L182" s="5">
        <v>0</v>
      </c>
      <c r="M182" s="5">
        <v>0</v>
      </c>
      <c r="N182" s="5">
        <v>0</v>
      </c>
      <c r="O182" s="5">
        <v>1239</v>
      </c>
      <c r="P182" s="5">
        <v>90034</v>
      </c>
      <c r="Q182" s="5">
        <v>6290</v>
      </c>
    </row>
    <row r="183" spans="1:17">
      <c r="A183" s="5">
        <v>1382</v>
      </c>
      <c r="B183" s="5">
        <v>2</v>
      </c>
      <c r="C183" s="5" t="s">
        <v>487</v>
      </c>
      <c r="D183" s="5" t="s">
        <v>488</v>
      </c>
      <c r="E183" s="5">
        <v>55501</v>
      </c>
      <c r="F183" s="5">
        <v>268</v>
      </c>
      <c r="G183" s="5">
        <v>4322</v>
      </c>
      <c r="H183" s="5">
        <v>1376</v>
      </c>
      <c r="I183" s="5">
        <v>1767</v>
      </c>
      <c r="J183" s="5">
        <v>9308</v>
      </c>
      <c r="K183" s="5">
        <v>1206</v>
      </c>
      <c r="L183" s="5">
        <v>85</v>
      </c>
      <c r="M183" s="5">
        <v>135</v>
      </c>
      <c r="N183" s="5">
        <v>0</v>
      </c>
      <c r="O183" s="5">
        <v>804</v>
      </c>
      <c r="P183" s="5">
        <v>30612</v>
      </c>
      <c r="Q183" s="5">
        <v>5618</v>
      </c>
    </row>
    <row r="184" spans="1:17">
      <c r="A184" s="5">
        <v>1382</v>
      </c>
      <c r="B184" s="5">
        <v>3</v>
      </c>
      <c r="C184" s="5" t="s">
        <v>489</v>
      </c>
      <c r="D184" s="5" t="s">
        <v>490</v>
      </c>
      <c r="E184" s="5">
        <v>24120</v>
      </c>
      <c r="F184" s="5">
        <v>5</v>
      </c>
      <c r="G184" s="5">
        <v>1527</v>
      </c>
      <c r="H184" s="5">
        <v>179</v>
      </c>
      <c r="I184" s="5">
        <v>443</v>
      </c>
      <c r="J184" s="5">
        <v>7052</v>
      </c>
      <c r="K184" s="5">
        <v>0</v>
      </c>
      <c r="L184" s="5">
        <v>0</v>
      </c>
      <c r="M184" s="5">
        <v>0</v>
      </c>
      <c r="N184" s="5">
        <v>0</v>
      </c>
      <c r="O184" s="5">
        <v>742</v>
      </c>
      <c r="P184" s="5">
        <v>11180</v>
      </c>
      <c r="Q184" s="5">
        <v>2991</v>
      </c>
    </row>
    <row r="185" spans="1:17">
      <c r="A185" s="5">
        <v>1382</v>
      </c>
      <c r="B185" s="5">
        <v>4</v>
      </c>
      <c r="C185" s="5" t="s">
        <v>491</v>
      </c>
      <c r="D185" s="5" t="s">
        <v>492</v>
      </c>
      <c r="E185" s="5">
        <v>23990</v>
      </c>
      <c r="F185" s="5">
        <v>5</v>
      </c>
      <c r="G185" s="5">
        <v>1512</v>
      </c>
      <c r="H185" s="5">
        <v>167</v>
      </c>
      <c r="I185" s="5">
        <v>443</v>
      </c>
      <c r="J185" s="5">
        <v>7034</v>
      </c>
      <c r="K185" s="5">
        <v>0</v>
      </c>
      <c r="L185" s="5">
        <v>0</v>
      </c>
      <c r="M185" s="5">
        <v>0</v>
      </c>
      <c r="N185" s="5">
        <v>0</v>
      </c>
      <c r="O185" s="5">
        <v>742</v>
      </c>
      <c r="P185" s="5">
        <v>11141</v>
      </c>
      <c r="Q185" s="5">
        <v>2944</v>
      </c>
    </row>
    <row r="186" spans="1:17">
      <c r="A186" s="5">
        <v>1382</v>
      </c>
      <c r="B186" s="5">
        <v>4</v>
      </c>
      <c r="C186" s="5" t="s">
        <v>493</v>
      </c>
      <c r="D186" s="5" t="s">
        <v>494</v>
      </c>
      <c r="E186" s="5">
        <v>130</v>
      </c>
      <c r="F186" s="5">
        <v>0</v>
      </c>
      <c r="G186" s="5">
        <v>14</v>
      </c>
      <c r="H186" s="5">
        <v>12</v>
      </c>
      <c r="I186" s="5">
        <v>0</v>
      </c>
      <c r="J186" s="5">
        <v>18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39</v>
      </c>
      <c r="Q186" s="5">
        <v>47</v>
      </c>
    </row>
    <row r="187" spans="1:17">
      <c r="A187" s="5">
        <v>1382</v>
      </c>
      <c r="B187" s="5">
        <v>3</v>
      </c>
      <c r="C187" s="5" t="s">
        <v>495</v>
      </c>
      <c r="D187" s="5" t="s">
        <v>496</v>
      </c>
      <c r="E187" s="5">
        <v>10852</v>
      </c>
      <c r="F187" s="5">
        <v>99</v>
      </c>
      <c r="G187" s="5">
        <v>244</v>
      </c>
      <c r="H187" s="5">
        <v>842</v>
      </c>
      <c r="I187" s="5">
        <v>26</v>
      </c>
      <c r="J187" s="5">
        <v>236</v>
      </c>
      <c r="K187" s="5">
        <v>1206</v>
      </c>
      <c r="L187" s="5">
        <v>85</v>
      </c>
      <c r="M187" s="5">
        <v>135</v>
      </c>
      <c r="N187" s="5">
        <v>0</v>
      </c>
      <c r="O187" s="5">
        <v>0</v>
      </c>
      <c r="P187" s="5">
        <v>6977</v>
      </c>
      <c r="Q187" s="5">
        <v>1002</v>
      </c>
    </row>
    <row r="188" spans="1:17">
      <c r="A188" s="5">
        <v>1382</v>
      </c>
      <c r="B188" s="5">
        <v>4</v>
      </c>
      <c r="C188" s="5" t="s">
        <v>497</v>
      </c>
      <c r="D188" s="5" t="s">
        <v>496</v>
      </c>
      <c r="E188" s="5">
        <v>10852</v>
      </c>
      <c r="F188" s="5">
        <v>99</v>
      </c>
      <c r="G188" s="5">
        <v>244</v>
      </c>
      <c r="H188" s="5">
        <v>842</v>
      </c>
      <c r="I188" s="5">
        <v>26</v>
      </c>
      <c r="J188" s="5">
        <v>236</v>
      </c>
      <c r="K188" s="5">
        <v>1206</v>
      </c>
      <c r="L188" s="5">
        <v>85</v>
      </c>
      <c r="M188" s="5">
        <v>135</v>
      </c>
      <c r="N188" s="5">
        <v>0</v>
      </c>
      <c r="O188" s="5">
        <v>0</v>
      </c>
      <c r="P188" s="5">
        <v>6977</v>
      </c>
      <c r="Q188" s="5">
        <v>1002</v>
      </c>
    </row>
    <row r="189" spans="1:17">
      <c r="A189" s="5">
        <v>1382</v>
      </c>
      <c r="B189" s="5">
        <v>3</v>
      </c>
      <c r="C189" s="5" t="s">
        <v>498</v>
      </c>
      <c r="D189" s="5" t="s">
        <v>499</v>
      </c>
      <c r="E189" s="5">
        <v>20529</v>
      </c>
      <c r="F189" s="5">
        <v>164</v>
      </c>
      <c r="G189" s="5">
        <v>2551</v>
      </c>
      <c r="H189" s="5">
        <v>355</v>
      </c>
      <c r="I189" s="5">
        <v>1298</v>
      </c>
      <c r="J189" s="5">
        <v>2020</v>
      </c>
      <c r="K189" s="5">
        <v>0</v>
      </c>
      <c r="L189" s="5">
        <v>0</v>
      </c>
      <c r="M189" s="5">
        <v>0</v>
      </c>
      <c r="N189" s="5">
        <v>0</v>
      </c>
      <c r="O189" s="5">
        <v>62</v>
      </c>
      <c r="P189" s="5">
        <v>12455</v>
      </c>
      <c r="Q189" s="5">
        <v>1626</v>
      </c>
    </row>
    <row r="190" spans="1:17">
      <c r="A190" s="5">
        <v>1382</v>
      </c>
      <c r="B190" s="5">
        <v>4</v>
      </c>
      <c r="C190" s="5" t="s">
        <v>500</v>
      </c>
      <c r="D190" s="5" t="s">
        <v>501</v>
      </c>
      <c r="E190" s="5">
        <v>17262</v>
      </c>
      <c r="F190" s="5">
        <v>152</v>
      </c>
      <c r="G190" s="5">
        <v>2262</v>
      </c>
      <c r="H190" s="5">
        <v>167</v>
      </c>
      <c r="I190" s="5">
        <v>1135</v>
      </c>
      <c r="J190" s="5">
        <v>1724</v>
      </c>
      <c r="K190" s="5">
        <v>0</v>
      </c>
      <c r="L190" s="5">
        <v>0</v>
      </c>
      <c r="M190" s="5">
        <v>0</v>
      </c>
      <c r="N190" s="5">
        <v>0</v>
      </c>
      <c r="O190" s="5">
        <v>44</v>
      </c>
      <c r="P190" s="5">
        <v>10333</v>
      </c>
      <c r="Q190" s="5">
        <v>1445</v>
      </c>
    </row>
    <row r="191" spans="1:17">
      <c r="A191" s="5">
        <v>1382</v>
      </c>
      <c r="B191" s="5">
        <v>4</v>
      </c>
      <c r="C191" s="5" t="s">
        <v>502</v>
      </c>
      <c r="D191" s="5" t="s">
        <v>503</v>
      </c>
      <c r="E191" s="5">
        <v>1465</v>
      </c>
      <c r="F191" s="5">
        <v>7</v>
      </c>
      <c r="G191" s="5">
        <v>164</v>
      </c>
      <c r="H191" s="5">
        <v>19</v>
      </c>
      <c r="I191" s="5">
        <v>114</v>
      </c>
      <c r="J191" s="5">
        <v>171</v>
      </c>
      <c r="K191" s="5">
        <v>0</v>
      </c>
      <c r="L191" s="5">
        <v>0</v>
      </c>
      <c r="M191" s="5">
        <v>0</v>
      </c>
      <c r="N191" s="5">
        <v>0</v>
      </c>
      <c r="O191" s="5">
        <v>18</v>
      </c>
      <c r="P191" s="5">
        <v>880</v>
      </c>
      <c r="Q191" s="5">
        <v>93</v>
      </c>
    </row>
    <row r="192" spans="1:17">
      <c r="A192" s="5">
        <v>1382</v>
      </c>
      <c r="B192" s="5">
        <v>4</v>
      </c>
      <c r="C192" s="5" t="s">
        <v>504</v>
      </c>
      <c r="D192" s="5" t="s">
        <v>499</v>
      </c>
      <c r="E192" s="5">
        <v>1802</v>
      </c>
      <c r="F192" s="5">
        <v>6</v>
      </c>
      <c r="G192" s="5">
        <v>125</v>
      </c>
      <c r="H192" s="5">
        <v>168</v>
      </c>
      <c r="I192" s="5">
        <v>49</v>
      </c>
      <c r="J192" s="5">
        <v>124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1242</v>
      </c>
      <c r="Q192" s="5">
        <v>87</v>
      </c>
    </row>
    <row r="193" spans="1:17">
      <c r="A193" s="5">
        <v>1382</v>
      </c>
      <c r="B193" s="5">
        <v>2</v>
      </c>
      <c r="C193" s="5" t="s">
        <v>505</v>
      </c>
      <c r="D193" s="5" t="s">
        <v>506</v>
      </c>
      <c r="E193" s="5">
        <v>36311</v>
      </c>
      <c r="F193" s="5">
        <v>598</v>
      </c>
      <c r="G193" s="5">
        <v>4511</v>
      </c>
      <c r="H193" s="5">
        <v>686</v>
      </c>
      <c r="I193" s="5">
        <v>3041</v>
      </c>
      <c r="J193" s="5">
        <v>3347</v>
      </c>
      <c r="K193" s="5">
        <v>25</v>
      </c>
      <c r="L193" s="5">
        <v>0</v>
      </c>
      <c r="M193" s="5">
        <v>4</v>
      </c>
      <c r="N193" s="5">
        <v>0</v>
      </c>
      <c r="O193" s="5">
        <v>119</v>
      </c>
      <c r="P193" s="5">
        <v>21355</v>
      </c>
      <c r="Q193" s="5">
        <v>2626</v>
      </c>
    </row>
    <row r="194" spans="1:17">
      <c r="A194" s="5">
        <v>1382</v>
      </c>
      <c r="B194" s="5">
        <v>3</v>
      </c>
      <c r="C194" s="5" t="s">
        <v>507</v>
      </c>
      <c r="D194" s="5" t="s">
        <v>506</v>
      </c>
      <c r="E194" s="5">
        <v>36311</v>
      </c>
      <c r="F194" s="5">
        <v>598</v>
      </c>
      <c r="G194" s="5">
        <v>4511</v>
      </c>
      <c r="H194" s="5">
        <v>686</v>
      </c>
      <c r="I194" s="5">
        <v>3041</v>
      </c>
      <c r="J194" s="5">
        <v>3347</v>
      </c>
      <c r="K194" s="5">
        <v>25</v>
      </c>
      <c r="L194" s="5">
        <v>0</v>
      </c>
      <c r="M194" s="5">
        <v>4</v>
      </c>
      <c r="N194" s="5">
        <v>0</v>
      </c>
      <c r="O194" s="5">
        <v>119</v>
      </c>
      <c r="P194" s="5">
        <v>21355</v>
      </c>
      <c r="Q194" s="5">
        <v>2626</v>
      </c>
    </row>
    <row r="195" spans="1:17">
      <c r="A195" s="5">
        <v>1382</v>
      </c>
      <c r="B195" s="5">
        <v>4</v>
      </c>
      <c r="C195" s="5" t="s">
        <v>508</v>
      </c>
      <c r="D195" s="5" t="s">
        <v>506</v>
      </c>
      <c r="E195" s="5">
        <v>36311</v>
      </c>
      <c r="F195" s="5">
        <v>598</v>
      </c>
      <c r="G195" s="5">
        <v>4511</v>
      </c>
      <c r="H195" s="5">
        <v>686</v>
      </c>
      <c r="I195" s="5">
        <v>3041</v>
      </c>
      <c r="J195" s="5">
        <v>3347</v>
      </c>
      <c r="K195" s="5">
        <v>25</v>
      </c>
      <c r="L195" s="5">
        <v>0</v>
      </c>
      <c r="M195" s="5">
        <v>4</v>
      </c>
      <c r="N195" s="5">
        <v>0</v>
      </c>
      <c r="O195" s="5">
        <v>119</v>
      </c>
      <c r="P195" s="5">
        <v>21355</v>
      </c>
      <c r="Q195" s="5">
        <v>2626</v>
      </c>
    </row>
    <row r="196" spans="1:17">
      <c r="A196" s="5">
        <v>1382</v>
      </c>
      <c r="B196" s="5">
        <v>2</v>
      </c>
      <c r="C196" s="5" t="s">
        <v>509</v>
      </c>
      <c r="D196" s="5" t="s">
        <v>510</v>
      </c>
      <c r="E196" s="5">
        <v>60526</v>
      </c>
      <c r="F196" s="5">
        <v>257</v>
      </c>
      <c r="G196" s="5">
        <v>11794</v>
      </c>
      <c r="H196" s="5">
        <v>1171</v>
      </c>
      <c r="I196" s="5">
        <v>4831</v>
      </c>
      <c r="J196" s="5">
        <v>3206</v>
      </c>
      <c r="K196" s="5">
        <v>1063</v>
      </c>
      <c r="L196" s="5">
        <v>0</v>
      </c>
      <c r="M196" s="5">
        <v>0</v>
      </c>
      <c r="N196" s="5">
        <v>0</v>
      </c>
      <c r="O196" s="5">
        <v>90</v>
      </c>
      <c r="P196" s="5">
        <v>29033</v>
      </c>
      <c r="Q196" s="5">
        <v>9082</v>
      </c>
    </row>
    <row r="197" spans="1:17">
      <c r="A197" s="5">
        <v>1382</v>
      </c>
      <c r="B197" s="5">
        <v>3</v>
      </c>
      <c r="C197" s="5" t="s">
        <v>511</v>
      </c>
      <c r="D197" s="5" t="s">
        <v>512</v>
      </c>
      <c r="E197" s="5">
        <v>656</v>
      </c>
      <c r="F197" s="5">
        <v>2</v>
      </c>
      <c r="G197" s="5">
        <v>79</v>
      </c>
      <c r="H197" s="5">
        <v>96</v>
      </c>
      <c r="I197" s="5">
        <v>66</v>
      </c>
      <c r="J197" s="5">
        <v>11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359</v>
      </c>
      <c r="Q197" s="5">
        <v>43</v>
      </c>
    </row>
    <row r="198" spans="1:17">
      <c r="A198" s="5">
        <v>1382</v>
      </c>
      <c r="B198" s="5">
        <v>9</v>
      </c>
      <c r="C198" s="5" t="s">
        <v>513</v>
      </c>
      <c r="D198" s="5" t="s">
        <v>514</v>
      </c>
      <c r="E198" s="5">
        <v>656</v>
      </c>
      <c r="F198" s="5">
        <v>2</v>
      </c>
      <c r="G198" s="5">
        <v>79</v>
      </c>
      <c r="H198" s="5">
        <v>96</v>
      </c>
      <c r="I198" s="5">
        <v>66</v>
      </c>
      <c r="J198" s="5">
        <v>11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359</v>
      </c>
      <c r="Q198" s="5">
        <v>43</v>
      </c>
    </row>
    <row r="199" spans="1:17">
      <c r="A199" s="5">
        <v>1382</v>
      </c>
      <c r="B199" s="5">
        <v>3</v>
      </c>
      <c r="C199" s="5" t="s">
        <v>515</v>
      </c>
      <c r="D199" s="5" t="s">
        <v>516</v>
      </c>
      <c r="E199" s="5">
        <v>757</v>
      </c>
      <c r="F199" s="5">
        <v>10</v>
      </c>
      <c r="G199" s="5">
        <v>66</v>
      </c>
      <c r="H199" s="5">
        <v>12</v>
      </c>
      <c r="I199" s="5">
        <v>100</v>
      </c>
      <c r="J199" s="5">
        <v>33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478</v>
      </c>
      <c r="Q199" s="5">
        <v>58</v>
      </c>
    </row>
    <row r="200" spans="1:17">
      <c r="A200" s="5">
        <v>1382</v>
      </c>
      <c r="B200" s="5">
        <v>4</v>
      </c>
      <c r="C200" s="5" t="s">
        <v>517</v>
      </c>
      <c r="D200" s="5" t="s">
        <v>516</v>
      </c>
      <c r="E200" s="5">
        <v>757</v>
      </c>
      <c r="F200" s="5">
        <v>10</v>
      </c>
      <c r="G200" s="5">
        <v>66</v>
      </c>
      <c r="H200" s="5">
        <v>12</v>
      </c>
      <c r="I200" s="5">
        <v>100</v>
      </c>
      <c r="J200" s="5">
        <v>33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478</v>
      </c>
      <c r="Q200" s="5">
        <v>58</v>
      </c>
    </row>
    <row r="201" spans="1:17">
      <c r="A201" s="5">
        <v>1382</v>
      </c>
      <c r="B201" s="5">
        <v>3</v>
      </c>
      <c r="C201" s="5" t="s">
        <v>518</v>
      </c>
      <c r="D201" s="5" t="s">
        <v>519</v>
      </c>
      <c r="E201" s="5">
        <v>716</v>
      </c>
      <c r="F201" s="5">
        <v>6</v>
      </c>
      <c r="G201" s="5">
        <v>115</v>
      </c>
      <c r="H201" s="5">
        <v>7</v>
      </c>
      <c r="I201" s="5">
        <v>17</v>
      </c>
      <c r="J201" s="5">
        <v>25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459</v>
      </c>
      <c r="Q201" s="5">
        <v>88</v>
      </c>
    </row>
    <row r="202" spans="1:17">
      <c r="A202" s="5">
        <v>1382</v>
      </c>
      <c r="B202" s="5">
        <v>4</v>
      </c>
      <c r="C202" s="5" t="s">
        <v>520</v>
      </c>
      <c r="D202" s="5" t="s">
        <v>519</v>
      </c>
      <c r="E202" s="5">
        <v>716</v>
      </c>
      <c r="F202" s="5">
        <v>6</v>
      </c>
      <c r="G202" s="5">
        <v>115</v>
      </c>
      <c r="H202" s="5">
        <v>7</v>
      </c>
      <c r="I202" s="5">
        <v>17</v>
      </c>
      <c r="J202" s="5">
        <v>25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459</v>
      </c>
      <c r="Q202" s="5">
        <v>88</v>
      </c>
    </row>
    <row r="203" spans="1:17">
      <c r="A203" s="5">
        <v>1382</v>
      </c>
      <c r="B203" s="5">
        <v>3</v>
      </c>
      <c r="C203" s="5" t="s">
        <v>521</v>
      </c>
      <c r="D203" s="5" t="s">
        <v>522</v>
      </c>
      <c r="E203" s="5">
        <v>23716</v>
      </c>
      <c r="F203" s="5">
        <v>53</v>
      </c>
      <c r="G203" s="5">
        <v>1357</v>
      </c>
      <c r="H203" s="5">
        <v>498</v>
      </c>
      <c r="I203" s="5">
        <v>675</v>
      </c>
      <c r="J203" s="5">
        <v>774</v>
      </c>
      <c r="K203" s="5">
        <v>851</v>
      </c>
      <c r="L203" s="5">
        <v>0</v>
      </c>
      <c r="M203" s="5">
        <v>0</v>
      </c>
      <c r="N203" s="5">
        <v>0</v>
      </c>
      <c r="O203" s="5">
        <v>14</v>
      </c>
      <c r="P203" s="5">
        <v>12054</v>
      </c>
      <c r="Q203" s="5">
        <v>7439</v>
      </c>
    </row>
    <row r="204" spans="1:17">
      <c r="A204" s="5">
        <v>1382</v>
      </c>
      <c r="B204" s="5">
        <v>4</v>
      </c>
      <c r="C204" s="5" t="s">
        <v>523</v>
      </c>
      <c r="D204" s="5" t="s">
        <v>522</v>
      </c>
      <c r="E204" s="5">
        <v>23716</v>
      </c>
      <c r="F204" s="5">
        <v>53</v>
      </c>
      <c r="G204" s="5">
        <v>1357</v>
      </c>
      <c r="H204" s="5">
        <v>498</v>
      </c>
      <c r="I204" s="5">
        <v>675</v>
      </c>
      <c r="J204" s="5">
        <v>774</v>
      </c>
      <c r="K204" s="5">
        <v>851</v>
      </c>
      <c r="L204" s="5">
        <v>0</v>
      </c>
      <c r="M204" s="5">
        <v>0</v>
      </c>
      <c r="N204" s="5">
        <v>0</v>
      </c>
      <c r="O204" s="5">
        <v>14</v>
      </c>
      <c r="P204" s="5">
        <v>12054</v>
      </c>
      <c r="Q204" s="5">
        <v>7439</v>
      </c>
    </row>
    <row r="205" spans="1:17">
      <c r="A205" s="5">
        <v>1382</v>
      </c>
      <c r="B205" s="5">
        <v>7</v>
      </c>
      <c r="C205" s="5" t="s">
        <v>524</v>
      </c>
      <c r="D205" s="5" t="s">
        <v>525</v>
      </c>
      <c r="E205" s="5">
        <v>34681</v>
      </c>
      <c r="F205" s="5">
        <v>186</v>
      </c>
      <c r="G205" s="5">
        <v>10178</v>
      </c>
      <c r="H205" s="5">
        <v>558</v>
      </c>
      <c r="I205" s="5">
        <v>3972</v>
      </c>
      <c r="J205" s="5">
        <v>2362</v>
      </c>
      <c r="K205" s="5">
        <v>212</v>
      </c>
      <c r="L205" s="5">
        <v>0</v>
      </c>
      <c r="M205" s="5">
        <v>0</v>
      </c>
      <c r="N205" s="5">
        <v>0</v>
      </c>
      <c r="O205" s="5">
        <v>75</v>
      </c>
      <c r="P205" s="5">
        <v>15682</v>
      </c>
      <c r="Q205" s="5">
        <v>1455</v>
      </c>
    </row>
    <row r="206" spans="1:17">
      <c r="A206" s="5">
        <v>1382</v>
      </c>
      <c r="B206" s="5">
        <v>9</v>
      </c>
      <c r="C206" s="5" t="s">
        <v>526</v>
      </c>
      <c r="D206" s="5" t="s">
        <v>525</v>
      </c>
      <c r="E206" s="5">
        <v>34681</v>
      </c>
      <c r="F206" s="5">
        <v>186</v>
      </c>
      <c r="G206" s="5">
        <v>10178</v>
      </c>
      <c r="H206" s="5">
        <v>558</v>
      </c>
      <c r="I206" s="5">
        <v>3972</v>
      </c>
      <c r="J206" s="5">
        <v>2362</v>
      </c>
      <c r="K206" s="5">
        <v>212</v>
      </c>
      <c r="L206" s="5">
        <v>0</v>
      </c>
      <c r="M206" s="5">
        <v>0</v>
      </c>
      <c r="N206" s="5">
        <v>0</v>
      </c>
      <c r="O206" s="5">
        <v>75</v>
      </c>
      <c r="P206" s="5">
        <v>15682</v>
      </c>
      <c r="Q206" s="5">
        <v>1455</v>
      </c>
    </row>
    <row r="207" spans="1:17">
      <c r="A207" s="5">
        <v>1382</v>
      </c>
      <c r="B207" s="5">
        <v>2</v>
      </c>
      <c r="C207" s="5" t="s">
        <v>527</v>
      </c>
      <c r="D207" s="5" t="s">
        <v>528</v>
      </c>
      <c r="E207" s="5">
        <v>2791</v>
      </c>
      <c r="F207" s="5">
        <v>45</v>
      </c>
      <c r="G207" s="5">
        <v>133</v>
      </c>
      <c r="H207" s="5">
        <v>76</v>
      </c>
      <c r="I207" s="5">
        <v>256</v>
      </c>
      <c r="J207" s="5">
        <v>238</v>
      </c>
      <c r="K207" s="5">
        <v>0</v>
      </c>
      <c r="L207" s="5">
        <v>0</v>
      </c>
      <c r="M207" s="5">
        <v>0</v>
      </c>
      <c r="N207" s="5">
        <v>0</v>
      </c>
      <c r="O207" s="5">
        <v>1</v>
      </c>
      <c r="P207" s="5">
        <v>1526</v>
      </c>
      <c r="Q207" s="5">
        <v>518</v>
      </c>
    </row>
    <row r="208" spans="1:17">
      <c r="A208" s="5">
        <v>1382</v>
      </c>
      <c r="B208" s="5">
        <v>7</v>
      </c>
      <c r="C208" s="5" t="s">
        <v>529</v>
      </c>
      <c r="D208" s="5" t="s">
        <v>530</v>
      </c>
      <c r="E208" s="5">
        <v>2791</v>
      </c>
      <c r="F208" s="5">
        <v>45</v>
      </c>
      <c r="G208" s="5">
        <v>133</v>
      </c>
      <c r="H208" s="5">
        <v>76</v>
      </c>
      <c r="I208" s="5">
        <v>256</v>
      </c>
      <c r="J208" s="5">
        <v>238</v>
      </c>
      <c r="K208" s="5">
        <v>0</v>
      </c>
      <c r="L208" s="5">
        <v>0</v>
      </c>
      <c r="M208" s="5">
        <v>0</v>
      </c>
      <c r="N208" s="5">
        <v>0</v>
      </c>
      <c r="O208" s="5">
        <v>1</v>
      </c>
      <c r="P208" s="5">
        <v>1526</v>
      </c>
      <c r="Q208" s="5">
        <v>518</v>
      </c>
    </row>
    <row r="209" spans="1:17">
      <c r="A209" s="5">
        <v>1382</v>
      </c>
      <c r="B209" s="5">
        <v>19</v>
      </c>
      <c r="C209" s="5" t="s">
        <v>531</v>
      </c>
      <c r="D209" s="5" t="s">
        <v>532</v>
      </c>
      <c r="E209" s="5">
        <v>61</v>
      </c>
      <c r="F209" s="5">
        <v>15</v>
      </c>
      <c r="G209" s="5">
        <v>0</v>
      </c>
      <c r="H209" s="5">
        <v>0</v>
      </c>
      <c r="I209" s="5">
        <v>1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44</v>
      </c>
      <c r="Q209" s="5">
        <v>1</v>
      </c>
    </row>
    <row r="210" spans="1:17">
      <c r="A210" s="5">
        <v>1382</v>
      </c>
      <c r="B210" s="5">
        <v>4</v>
      </c>
      <c r="C210" s="5" t="s">
        <v>533</v>
      </c>
      <c r="D210" s="5" t="s">
        <v>534</v>
      </c>
      <c r="E210" s="5">
        <v>1194</v>
      </c>
      <c r="F210" s="5">
        <v>26</v>
      </c>
      <c r="G210" s="5">
        <v>26</v>
      </c>
      <c r="H210" s="5">
        <v>36</v>
      </c>
      <c r="I210" s="5">
        <v>255</v>
      </c>
      <c r="J210" s="5">
        <v>156</v>
      </c>
      <c r="K210" s="5">
        <v>0</v>
      </c>
      <c r="L210" s="5">
        <v>0</v>
      </c>
      <c r="M210" s="5">
        <v>0</v>
      </c>
      <c r="N210" s="5">
        <v>0</v>
      </c>
      <c r="O210" s="5">
        <v>1</v>
      </c>
      <c r="P210" s="5">
        <v>497</v>
      </c>
      <c r="Q210" s="5">
        <v>197</v>
      </c>
    </row>
    <row r="211" spans="1:17">
      <c r="A211" s="5">
        <v>1382</v>
      </c>
      <c r="B211" s="5">
        <v>4</v>
      </c>
      <c r="C211" s="5" t="s">
        <v>535</v>
      </c>
      <c r="D211" s="5" t="s">
        <v>536</v>
      </c>
      <c r="E211" s="5">
        <v>309</v>
      </c>
      <c r="F211" s="5">
        <v>2</v>
      </c>
      <c r="G211" s="5">
        <v>39</v>
      </c>
      <c r="H211" s="5">
        <v>34</v>
      </c>
      <c r="I211" s="5">
        <v>0</v>
      </c>
      <c r="J211" s="5">
        <v>74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160</v>
      </c>
      <c r="Q211" s="5">
        <v>0</v>
      </c>
    </row>
    <row r="212" spans="1:17">
      <c r="A212" s="5">
        <v>1382</v>
      </c>
      <c r="B212" s="5">
        <v>4</v>
      </c>
      <c r="C212" s="5" t="s">
        <v>537</v>
      </c>
      <c r="D212" s="5" t="s">
        <v>538</v>
      </c>
      <c r="E212" s="5">
        <v>1227</v>
      </c>
      <c r="F212" s="5">
        <v>2</v>
      </c>
      <c r="G212" s="5">
        <v>67</v>
      </c>
      <c r="H212" s="5">
        <v>6</v>
      </c>
      <c r="I212" s="5">
        <v>0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826</v>
      </c>
      <c r="Q212" s="5">
        <v>320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17" t="s">
        <v>159</v>
      </c>
      <c r="B1" s="17"/>
      <c r="C1" s="16" t="str">
        <f>CONCATENATE("7-",'فهرست جداول'!B8,"-",MID('فهرست جداول'!A1, 58,10), "                  (میلیون ریال)")</f>
        <v>7-پرداختی خدمات غیر صنعتی کارگاه‏ها بر 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40.5" customHeight="1" thickBot="1">
      <c r="A2" s="39" t="s">
        <v>128</v>
      </c>
      <c r="B2" s="39" t="s">
        <v>151</v>
      </c>
      <c r="C2" s="39" t="s">
        <v>0</v>
      </c>
      <c r="D2" s="40" t="s">
        <v>1</v>
      </c>
      <c r="E2" s="40" t="s">
        <v>68</v>
      </c>
      <c r="F2" s="40" t="s">
        <v>69</v>
      </c>
      <c r="G2" s="40" t="s">
        <v>70</v>
      </c>
      <c r="H2" s="40" t="s">
        <v>71</v>
      </c>
      <c r="I2" s="40" t="s">
        <v>72</v>
      </c>
      <c r="J2" s="40" t="s">
        <v>73</v>
      </c>
      <c r="K2" s="40" t="s">
        <v>74</v>
      </c>
      <c r="L2" s="40" t="s">
        <v>75</v>
      </c>
      <c r="M2" s="40" t="s">
        <v>76</v>
      </c>
      <c r="N2" s="40" t="s">
        <v>122</v>
      </c>
      <c r="O2" s="40" t="s">
        <v>77</v>
      </c>
      <c r="P2" s="40" t="s">
        <v>78</v>
      </c>
      <c r="Q2" s="40" t="s">
        <v>79</v>
      </c>
      <c r="R2" s="40" t="s">
        <v>80</v>
      </c>
    </row>
    <row r="3" spans="1:18">
      <c r="A3" s="5">
        <v>1382</v>
      </c>
      <c r="B3" s="5">
        <v>1</v>
      </c>
      <c r="C3" s="5" t="s">
        <v>162</v>
      </c>
      <c r="D3" s="5" t="s">
        <v>163</v>
      </c>
      <c r="E3" s="5">
        <v>16309029</v>
      </c>
      <c r="F3" s="5">
        <v>705276</v>
      </c>
      <c r="G3" s="5">
        <v>521012</v>
      </c>
      <c r="H3" s="5">
        <v>527086</v>
      </c>
      <c r="I3" s="5">
        <v>476267</v>
      </c>
      <c r="J3" s="5">
        <v>2380074</v>
      </c>
      <c r="K3" s="5">
        <v>1055563</v>
      </c>
      <c r="L3" s="5">
        <v>535658</v>
      </c>
      <c r="M3" s="5">
        <v>163467</v>
      </c>
      <c r="N3" s="5">
        <v>824225</v>
      </c>
      <c r="O3" s="5">
        <v>461257</v>
      </c>
      <c r="P3" s="5">
        <v>1757485</v>
      </c>
      <c r="Q3" s="5">
        <v>598706</v>
      </c>
      <c r="R3" s="5">
        <v>6302954</v>
      </c>
    </row>
    <row r="4" spans="1:18">
      <c r="A4" s="5">
        <v>1382</v>
      </c>
      <c r="B4" s="5">
        <v>2</v>
      </c>
      <c r="C4" s="5" t="s">
        <v>164</v>
      </c>
      <c r="D4" s="5" t="s">
        <v>165</v>
      </c>
      <c r="E4" s="5">
        <v>988388</v>
      </c>
      <c r="F4" s="5">
        <v>52045</v>
      </c>
      <c r="G4" s="5">
        <v>30160</v>
      </c>
      <c r="H4" s="5">
        <v>9141</v>
      </c>
      <c r="I4" s="5">
        <v>32801</v>
      </c>
      <c r="J4" s="5">
        <v>186497</v>
      </c>
      <c r="K4" s="5">
        <v>54048</v>
      </c>
      <c r="L4" s="5">
        <v>34210</v>
      </c>
      <c r="M4" s="5">
        <v>5980</v>
      </c>
      <c r="N4" s="5">
        <v>20496</v>
      </c>
      <c r="O4" s="5">
        <v>27757</v>
      </c>
      <c r="P4" s="5">
        <v>187851</v>
      </c>
      <c r="Q4" s="5">
        <v>33997</v>
      </c>
      <c r="R4" s="5">
        <v>313405</v>
      </c>
    </row>
    <row r="5" spans="1:18">
      <c r="A5" s="5">
        <v>1382</v>
      </c>
      <c r="B5" s="5">
        <v>3</v>
      </c>
      <c r="C5" s="5" t="s">
        <v>166</v>
      </c>
      <c r="D5" s="5" t="s">
        <v>167</v>
      </c>
      <c r="E5" s="5">
        <v>48373</v>
      </c>
      <c r="F5" s="5">
        <v>2427</v>
      </c>
      <c r="G5" s="5">
        <v>2565</v>
      </c>
      <c r="H5" s="5">
        <v>371</v>
      </c>
      <c r="I5" s="5">
        <v>3413</v>
      </c>
      <c r="J5" s="5">
        <v>10431</v>
      </c>
      <c r="K5" s="5">
        <v>3313</v>
      </c>
      <c r="L5" s="5">
        <v>2485</v>
      </c>
      <c r="M5" s="5">
        <v>359</v>
      </c>
      <c r="N5" s="5">
        <v>958</v>
      </c>
      <c r="O5" s="5">
        <v>1749</v>
      </c>
      <c r="P5" s="5">
        <v>8894</v>
      </c>
      <c r="Q5" s="5">
        <v>1994</v>
      </c>
      <c r="R5" s="5">
        <v>9414</v>
      </c>
    </row>
    <row r="6" spans="1:18">
      <c r="A6" s="5">
        <v>1382</v>
      </c>
      <c r="B6" s="5">
        <v>4</v>
      </c>
      <c r="C6" s="5" t="s">
        <v>168</v>
      </c>
      <c r="D6" s="5" t="s">
        <v>167</v>
      </c>
      <c r="E6" s="5">
        <v>48373</v>
      </c>
      <c r="F6" s="5">
        <v>2427</v>
      </c>
      <c r="G6" s="5">
        <v>2565</v>
      </c>
      <c r="H6" s="5">
        <v>371</v>
      </c>
      <c r="I6" s="5">
        <v>3413</v>
      </c>
      <c r="J6" s="5">
        <v>10431</v>
      </c>
      <c r="K6" s="5">
        <v>3313</v>
      </c>
      <c r="L6" s="5">
        <v>2485</v>
      </c>
      <c r="M6" s="5">
        <v>359</v>
      </c>
      <c r="N6" s="5">
        <v>958</v>
      </c>
      <c r="O6" s="5">
        <v>1749</v>
      </c>
      <c r="P6" s="5">
        <v>8894</v>
      </c>
      <c r="Q6" s="5">
        <v>1994</v>
      </c>
      <c r="R6" s="5">
        <v>9414</v>
      </c>
    </row>
    <row r="7" spans="1:18">
      <c r="A7" s="5">
        <v>1382</v>
      </c>
      <c r="B7" s="5">
        <v>3</v>
      </c>
      <c r="C7" s="5" t="s">
        <v>169</v>
      </c>
      <c r="D7" s="5" t="s">
        <v>170</v>
      </c>
      <c r="E7" s="5">
        <v>18637</v>
      </c>
      <c r="F7" s="5">
        <v>105</v>
      </c>
      <c r="G7" s="5">
        <v>905</v>
      </c>
      <c r="H7" s="5">
        <v>88</v>
      </c>
      <c r="I7" s="5">
        <v>770</v>
      </c>
      <c r="J7" s="5">
        <v>3094</v>
      </c>
      <c r="K7" s="5">
        <v>1563</v>
      </c>
      <c r="L7" s="5">
        <v>355</v>
      </c>
      <c r="M7" s="5">
        <v>63</v>
      </c>
      <c r="N7" s="5">
        <v>983</v>
      </c>
      <c r="O7" s="5">
        <v>512</v>
      </c>
      <c r="P7" s="5">
        <v>3878</v>
      </c>
      <c r="Q7" s="5">
        <v>1141</v>
      </c>
      <c r="R7" s="5">
        <v>5180</v>
      </c>
    </row>
    <row r="8" spans="1:18">
      <c r="A8" s="5">
        <v>1382</v>
      </c>
      <c r="B8" s="5">
        <v>4</v>
      </c>
      <c r="C8" s="5" t="s">
        <v>171</v>
      </c>
      <c r="D8" s="5" t="s">
        <v>170</v>
      </c>
      <c r="E8" s="5">
        <v>18637</v>
      </c>
      <c r="F8" s="5">
        <v>105</v>
      </c>
      <c r="G8" s="5">
        <v>905</v>
      </c>
      <c r="H8" s="5">
        <v>88</v>
      </c>
      <c r="I8" s="5">
        <v>770</v>
      </c>
      <c r="J8" s="5">
        <v>3094</v>
      </c>
      <c r="K8" s="5">
        <v>1563</v>
      </c>
      <c r="L8" s="5">
        <v>355</v>
      </c>
      <c r="M8" s="5">
        <v>63</v>
      </c>
      <c r="N8" s="5">
        <v>983</v>
      </c>
      <c r="O8" s="5">
        <v>512</v>
      </c>
      <c r="P8" s="5">
        <v>3878</v>
      </c>
      <c r="Q8" s="5">
        <v>1141</v>
      </c>
      <c r="R8" s="5">
        <v>5180</v>
      </c>
    </row>
    <row r="9" spans="1:18">
      <c r="A9" s="5">
        <v>1382</v>
      </c>
      <c r="B9" s="5">
        <v>3</v>
      </c>
      <c r="C9" s="5" t="s">
        <v>172</v>
      </c>
      <c r="D9" s="5" t="s">
        <v>173</v>
      </c>
      <c r="E9" s="5">
        <v>83267</v>
      </c>
      <c r="F9" s="5">
        <v>1462</v>
      </c>
      <c r="G9" s="5">
        <v>3134</v>
      </c>
      <c r="H9" s="5">
        <v>296</v>
      </c>
      <c r="I9" s="5">
        <v>3881</v>
      </c>
      <c r="J9" s="5">
        <v>21690</v>
      </c>
      <c r="K9" s="5">
        <v>3313</v>
      </c>
      <c r="L9" s="5">
        <v>1999</v>
      </c>
      <c r="M9" s="5">
        <v>153</v>
      </c>
      <c r="N9" s="5">
        <v>1152</v>
      </c>
      <c r="O9" s="5">
        <v>1684</v>
      </c>
      <c r="P9" s="5">
        <v>29360</v>
      </c>
      <c r="Q9" s="5">
        <v>2527</v>
      </c>
      <c r="R9" s="5">
        <v>12617</v>
      </c>
    </row>
    <row r="10" spans="1:18">
      <c r="A10" s="5">
        <v>1382</v>
      </c>
      <c r="B10" s="5">
        <v>4</v>
      </c>
      <c r="C10" s="5" t="s">
        <v>174</v>
      </c>
      <c r="D10" s="5" t="s">
        <v>173</v>
      </c>
      <c r="E10" s="5">
        <v>83267</v>
      </c>
      <c r="F10" s="5">
        <v>1462</v>
      </c>
      <c r="G10" s="5">
        <v>3134</v>
      </c>
      <c r="H10" s="5">
        <v>296</v>
      </c>
      <c r="I10" s="5">
        <v>3881</v>
      </c>
      <c r="J10" s="5">
        <v>21690</v>
      </c>
      <c r="K10" s="5">
        <v>3313</v>
      </c>
      <c r="L10" s="5">
        <v>1999</v>
      </c>
      <c r="M10" s="5">
        <v>153</v>
      </c>
      <c r="N10" s="5">
        <v>1152</v>
      </c>
      <c r="O10" s="5">
        <v>1684</v>
      </c>
      <c r="P10" s="5">
        <v>29360</v>
      </c>
      <c r="Q10" s="5">
        <v>2527</v>
      </c>
      <c r="R10" s="5">
        <v>12617</v>
      </c>
    </row>
    <row r="11" spans="1:18">
      <c r="A11" s="5">
        <v>1382</v>
      </c>
      <c r="B11" s="5">
        <v>3</v>
      </c>
      <c r="C11" s="5" t="s">
        <v>175</v>
      </c>
      <c r="D11" s="5" t="s">
        <v>176</v>
      </c>
      <c r="E11" s="5">
        <v>261108</v>
      </c>
      <c r="F11" s="5">
        <v>5213</v>
      </c>
      <c r="G11" s="5">
        <v>1645</v>
      </c>
      <c r="H11" s="5">
        <v>838</v>
      </c>
      <c r="I11" s="5">
        <v>2975</v>
      </c>
      <c r="J11" s="5">
        <v>36117</v>
      </c>
      <c r="K11" s="5">
        <v>8425</v>
      </c>
      <c r="L11" s="5">
        <v>8178</v>
      </c>
      <c r="M11" s="5">
        <v>706</v>
      </c>
      <c r="N11" s="5">
        <v>2825</v>
      </c>
      <c r="O11" s="5">
        <v>4547</v>
      </c>
      <c r="P11" s="5">
        <v>28996</v>
      </c>
      <c r="Q11" s="5">
        <v>7683</v>
      </c>
      <c r="R11" s="5">
        <v>152961</v>
      </c>
    </row>
    <row r="12" spans="1:18">
      <c r="A12" s="5">
        <v>1382</v>
      </c>
      <c r="B12" s="5">
        <v>4</v>
      </c>
      <c r="C12" s="5" t="s">
        <v>177</v>
      </c>
      <c r="D12" s="5" t="s">
        <v>176</v>
      </c>
      <c r="E12" s="5">
        <v>261108</v>
      </c>
      <c r="F12" s="5">
        <v>5213</v>
      </c>
      <c r="G12" s="5">
        <v>1645</v>
      </c>
      <c r="H12" s="5">
        <v>838</v>
      </c>
      <c r="I12" s="5">
        <v>2975</v>
      </c>
      <c r="J12" s="5">
        <v>36117</v>
      </c>
      <c r="K12" s="5">
        <v>8425</v>
      </c>
      <c r="L12" s="5">
        <v>8178</v>
      </c>
      <c r="M12" s="5">
        <v>706</v>
      </c>
      <c r="N12" s="5">
        <v>2825</v>
      </c>
      <c r="O12" s="5">
        <v>4547</v>
      </c>
      <c r="P12" s="5">
        <v>28996</v>
      </c>
      <c r="Q12" s="5">
        <v>7683</v>
      </c>
      <c r="R12" s="5">
        <v>152961</v>
      </c>
    </row>
    <row r="13" spans="1:18">
      <c r="A13" s="5">
        <v>1382</v>
      </c>
      <c r="B13" s="5">
        <v>3</v>
      </c>
      <c r="C13" s="5" t="s">
        <v>178</v>
      </c>
      <c r="D13" s="5" t="s">
        <v>179</v>
      </c>
      <c r="E13" s="5">
        <v>158112</v>
      </c>
      <c r="F13" s="5">
        <v>12509</v>
      </c>
      <c r="G13" s="5">
        <v>3210</v>
      </c>
      <c r="H13" s="5">
        <v>638</v>
      </c>
      <c r="I13" s="5">
        <v>4004</v>
      </c>
      <c r="J13" s="5">
        <v>53915</v>
      </c>
      <c r="K13" s="5">
        <v>6000</v>
      </c>
      <c r="L13" s="5">
        <v>2480</v>
      </c>
      <c r="M13" s="5">
        <v>1070</v>
      </c>
      <c r="N13" s="5">
        <v>1372</v>
      </c>
      <c r="O13" s="5">
        <v>5919</v>
      </c>
      <c r="P13" s="5">
        <v>26076</v>
      </c>
      <c r="Q13" s="5">
        <v>5630</v>
      </c>
      <c r="R13" s="5">
        <v>35289</v>
      </c>
    </row>
    <row r="14" spans="1:18">
      <c r="A14" s="5">
        <v>1382</v>
      </c>
      <c r="B14" s="5">
        <v>4</v>
      </c>
      <c r="C14" s="5" t="s">
        <v>180</v>
      </c>
      <c r="D14" s="5" t="s">
        <v>179</v>
      </c>
      <c r="E14" s="5">
        <v>158112</v>
      </c>
      <c r="F14" s="5">
        <v>12509</v>
      </c>
      <c r="G14" s="5">
        <v>3210</v>
      </c>
      <c r="H14" s="5">
        <v>638</v>
      </c>
      <c r="I14" s="5">
        <v>4004</v>
      </c>
      <c r="J14" s="5">
        <v>53915</v>
      </c>
      <c r="K14" s="5">
        <v>6000</v>
      </c>
      <c r="L14" s="5">
        <v>2480</v>
      </c>
      <c r="M14" s="5">
        <v>1070</v>
      </c>
      <c r="N14" s="5">
        <v>1372</v>
      </c>
      <c r="O14" s="5">
        <v>5919</v>
      </c>
      <c r="P14" s="5">
        <v>26076</v>
      </c>
      <c r="Q14" s="5">
        <v>5630</v>
      </c>
      <c r="R14" s="5">
        <v>35289</v>
      </c>
    </row>
    <row r="15" spans="1:18">
      <c r="A15" s="5">
        <v>1382</v>
      </c>
      <c r="B15" s="5">
        <v>3</v>
      </c>
      <c r="C15" s="5" t="s">
        <v>181</v>
      </c>
      <c r="D15" s="5" t="s">
        <v>182</v>
      </c>
      <c r="E15" s="5">
        <v>43143</v>
      </c>
      <c r="F15" s="5">
        <v>300</v>
      </c>
      <c r="G15" s="5">
        <v>974</v>
      </c>
      <c r="H15" s="5">
        <v>549</v>
      </c>
      <c r="I15" s="5">
        <v>3060</v>
      </c>
      <c r="J15" s="5">
        <v>7674</v>
      </c>
      <c r="K15" s="5">
        <v>5554</v>
      </c>
      <c r="L15" s="5">
        <v>1998</v>
      </c>
      <c r="M15" s="5">
        <v>455</v>
      </c>
      <c r="N15" s="5">
        <v>827</v>
      </c>
      <c r="O15" s="5">
        <v>3683</v>
      </c>
      <c r="P15" s="5">
        <v>3457</v>
      </c>
      <c r="Q15" s="5">
        <v>2107</v>
      </c>
      <c r="R15" s="5">
        <v>12505</v>
      </c>
    </row>
    <row r="16" spans="1:18">
      <c r="A16" s="5">
        <v>1382</v>
      </c>
      <c r="B16" s="5">
        <v>4</v>
      </c>
      <c r="C16" s="5" t="s">
        <v>183</v>
      </c>
      <c r="D16" s="5" t="s">
        <v>184</v>
      </c>
      <c r="E16" s="5">
        <v>36779</v>
      </c>
      <c r="F16" s="5">
        <v>280</v>
      </c>
      <c r="G16" s="5">
        <v>974</v>
      </c>
      <c r="H16" s="5">
        <v>545</v>
      </c>
      <c r="I16" s="5">
        <v>2796</v>
      </c>
      <c r="J16" s="5">
        <v>5689</v>
      </c>
      <c r="K16" s="5">
        <v>5002</v>
      </c>
      <c r="L16" s="5">
        <v>1725</v>
      </c>
      <c r="M16" s="5">
        <v>418</v>
      </c>
      <c r="N16" s="5">
        <v>709</v>
      </c>
      <c r="O16" s="5">
        <v>3055</v>
      </c>
      <c r="P16" s="5">
        <v>2013</v>
      </c>
      <c r="Q16" s="5">
        <v>1767</v>
      </c>
      <c r="R16" s="5">
        <v>11805</v>
      </c>
    </row>
    <row r="17" spans="1:18">
      <c r="A17" s="5">
        <v>1382</v>
      </c>
      <c r="B17" s="5">
        <v>4</v>
      </c>
      <c r="C17" s="5" t="s">
        <v>185</v>
      </c>
      <c r="D17" s="5" t="s">
        <v>186</v>
      </c>
      <c r="E17" s="5">
        <v>6364</v>
      </c>
      <c r="F17" s="5">
        <v>20</v>
      </c>
      <c r="G17" s="5">
        <v>0</v>
      </c>
      <c r="H17" s="5">
        <v>4</v>
      </c>
      <c r="I17" s="5">
        <v>264</v>
      </c>
      <c r="J17" s="5">
        <v>1985</v>
      </c>
      <c r="K17" s="5">
        <v>552</v>
      </c>
      <c r="L17" s="5">
        <v>274</v>
      </c>
      <c r="M17" s="5">
        <v>36</v>
      </c>
      <c r="N17" s="5">
        <v>117</v>
      </c>
      <c r="O17" s="5">
        <v>628</v>
      </c>
      <c r="P17" s="5">
        <v>1444</v>
      </c>
      <c r="Q17" s="5">
        <v>340</v>
      </c>
      <c r="R17" s="5">
        <v>700</v>
      </c>
    </row>
    <row r="18" spans="1:18">
      <c r="A18" s="5">
        <v>1382</v>
      </c>
      <c r="B18" s="5">
        <v>3</v>
      </c>
      <c r="C18" s="5" t="s">
        <v>187</v>
      </c>
      <c r="D18" s="5" t="s">
        <v>188</v>
      </c>
      <c r="E18" s="5">
        <v>346186</v>
      </c>
      <c r="F18" s="5">
        <v>29431</v>
      </c>
      <c r="G18" s="5">
        <v>17335</v>
      </c>
      <c r="H18" s="5">
        <v>5858</v>
      </c>
      <c r="I18" s="5">
        <v>13088</v>
      </c>
      <c r="J18" s="5">
        <v>44476</v>
      </c>
      <c r="K18" s="5">
        <v>23297</v>
      </c>
      <c r="L18" s="5">
        <v>14693</v>
      </c>
      <c r="M18" s="5">
        <v>3160</v>
      </c>
      <c r="N18" s="5">
        <v>10494</v>
      </c>
      <c r="O18" s="5">
        <v>8849</v>
      </c>
      <c r="P18" s="5">
        <v>85030</v>
      </c>
      <c r="Q18" s="5">
        <v>12019</v>
      </c>
      <c r="R18" s="5">
        <v>78456</v>
      </c>
    </row>
    <row r="19" spans="1:18">
      <c r="A19" s="5">
        <v>1382</v>
      </c>
      <c r="B19" s="5">
        <v>4</v>
      </c>
      <c r="C19" s="5" t="s">
        <v>189</v>
      </c>
      <c r="D19" s="5" t="s">
        <v>188</v>
      </c>
      <c r="E19" s="5">
        <v>76830</v>
      </c>
      <c r="F19" s="5">
        <v>3488</v>
      </c>
      <c r="G19" s="5">
        <v>3602</v>
      </c>
      <c r="H19" s="5">
        <v>89</v>
      </c>
      <c r="I19" s="5">
        <v>3286</v>
      </c>
      <c r="J19" s="5">
        <v>11122</v>
      </c>
      <c r="K19" s="5">
        <v>7524</v>
      </c>
      <c r="L19" s="5">
        <v>7187</v>
      </c>
      <c r="M19" s="5">
        <v>367</v>
      </c>
      <c r="N19" s="5">
        <v>1611</v>
      </c>
      <c r="O19" s="5">
        <v>1952</v>
      </c>
      <c r="P19" s="5">
        <v>15199</v>
      </c>
      <c r="Q19" s="5">
        <v>2381</v>
      </c>
      <c r="R19" s="5">
        <v>19022</v>
      </c>
    </row>
    <row r="20" spans="1:18">
      <c r="A20" s="5">
        <v>1382</v>
      </c>
      <c r="B20" s="5">
        <v>4</v>
      </c>
      <c r="C20" s="5" t="s">
        <v>190</v>
      </c>
      <c r="D20" s="5" t="s">
        <v>191</v>
      </c>
      <c r="E20" s="5">
        <v>69681</v>
      </c>
      <c r="F20" s="5">
        <v>515</v>
      </c>
      <c r="G20" s="5">
        <v>1776</v>
      </c>
      <c r="H20" s="5">
        <v>5324</v>
      </c>
      <c r="I20" s="5">
        <v>3062</v>
      </c>
      <c r="J20" s="5">
        <v>8742</v>
      </c>
      <c r="K20" s="5">
        <v>8764</v>
      </c>
      <c r="L20" s="5">
        <v>3032</v>
      </c>
      <c r="M20" s="5">
        <v>2181</v>
      </c>
      <c r="N20" s="5">
        <v>5797</v>
      </c>
      <c r="O20" s="5">
        <v>2048</v>
      </c>
      <c r="P20" s="5">
        <v>1450</v>
      </c>
      <c r="Q20" s="5">
        <v>4567</v>
      </c>
      <c r="R20" s="5">
        <v>22424</v>
      </c>
    </row>
    <row r="21" spans="1:18">
      <c r="A21" s="5">
        <v>1382</v>
      </c>
      <c r="B21" s="5">
        <v>4</v>
      </c>
      <c r="C21" s="5" t="s">
        <v>192</v>
      </c>
      <c r="D21" s="5" t="s">
        <v>193</v>
      </c>
      <c r="E21" s="5">
        <v>15696</v>
      </c>
      <c r="F21" s="5">
        <v>641</v>
      </c>
      <c r="G21" s="5">
        <v>896</v>
      </c>
      <c r="H21" s="5">
        <v>35</v>
      </c>
      <c r="I21" s="5">
        <v>657</v>
      </c>
      <c r="J21" s="5">
        <v>3301</v>
      </c>
      <c r="K21" s="5">
        <v>1073</v>
      </c>
      <c r="L21" s="5">
        <v>704</v>
      </c>
      <c r="M21" s="5">
        <v>141</v>
      </c>
      <c r="N21" s="5">
        <v>400</v>
      </c>
      <c r="O21" s="5">
        <v>334</v>
      </c>
      <c r="P21" s="5">
        <v>5634</v>
      </c>
      <c r="Q21" s="5">
        <v>363</v>
      </c>
      <c r="R21" s="5">
        <v>1519</v>
      </c>
    </row>
    <row r="22" spans="1:18">
      <c r="A22" s="5">
        <v>1382</v>
      </c>
      <c r="B22" s="5">
        <v>4</v>
      </c>
      <c r="C22" s="5" t="s">
        <v>194</v>
      </c>
      <c r="D22" s="5" t="s">
        <v>195</v>
      </c>
      <c r="E22" s="5">
        <v>17064</v>
      </c>
      <c r="F22" s="5">
        <v>2411</v>
      </c>
      <c r="G22" s="5">
        <v>238</v>
      </c>
      <c r="H22" s="5">
        <v>391</v>
      </c>
      <c r="I22" s="5">
        <v>1040</v>
      </c>
      <c r="J22" s="5">
        <v>4681</v>
      </c>
      <c r="K22" s="5">
        <v>583</v>
      </c>
      <c r="L22" s="5">
        <v>287</v>
      </c>
      <c r="M22" s="5">
        <v>36</v>
      </c>
      <c r="N22" s="5">
        <v>388</v>
      </c>
      <c r="O22" s="5">
        <v>758</v>
      </c>
      <c r="P22" s="5">
        <v>4439</v>
      </c>
      <c r="Q22" s="5">
        <v>236</v>
      </c>
      <c r="R22" s="5">
        <v>1577</v>
      </c>
    </row>
    <row r="23" spans="1:18">
      <c r="A23" s="5">
        <v>1382</v>
      </c>
      <c r="B23" s="5">
        <v>4</v>
      </c>
      <c r="C23" s="5" t="s">
        <v>196</v>
      </c>
      <c r="D23" s="5" t="s">
        <v>197</v>
      </c>
      <c r="E23" s="5">
        <v>3767</v>
      </c>
      <c r="F23" s="5">
        <v>0</v>
      </c>
      <c r="G23" s="5">
        <v>50</v>
      </c>
      <c r="H23" s="5">
        <v>0</v>
      </c>
      <c r="I23" s="5">
        <v>190</v>
      </c>
      <c r="J23" s="5">
        <v>821</v>
      </c>
      <c r="K23" s="5">
        <v>215</v>
      </c>
      <c r="L23" s="5">
        <v>50</v>
      </c>
      <c r="M23" s="5">
        <v>14</v>
      </c>
      <c r="N23" s="5">
        <v>27</v>
      </c>
      <c r="O23" s="5">
        <v>251</v>
      </c>
      <c r="P23" s="5">
        <v>1430</v>
      </c>
      <c r="Q23" s="5">
        <v>390</v>
      </c>
      <c r="R23" s="5">
        <v>330</v>
      </c>
    </row>
    <row r="24" spans="1:18">
      <c r="A24" s="5">
        <v>1382</v>
      </c>
      <c r="B24" s="5">
        <v>4</v>
      </c>
      <c r="C24" s="5" t="s">
        <v>198</v>
      </c>
      <c r="D24" s="5" t="s">
        <v>199</v>
      </c>
      <c r="E24" s="5">
        <v>163148</v>
      </c>
      <c r="F24" s="5">
        <v>22376</v>
      </c>
      <c r="G24" s="5">
        <v>10773</v>
      </c>
      <c r="H24" s="5">
        <v>21</v>
      </c>
      <c r="I24" s="5">
        <v>4854</v>
      </c>
      <c r="J24" s="5">
        <v>15809</v>
      </c>
      <c r="K24" s="5">
        <v>5138</v>
      </c>
      <c r="L24" s="5">
        <v>3434</v>
      </c>
      <c r="M24" s="5">
        <v>422</v>
      </c>
      <c r="N24" s="5">
        <v>2271</v>
      </c>
      <c r="O24" s="5">
        <v>3508</v>
      </c>
      <c r="P24" s="5">
        <v>56879</v>
      </c>
      <c r="Q24" s="5">
        <v>4082</v>
      </c>
      <c r="R24" s="5">
        <v>33584</v>
      </c>
    </row>
    <row r="25" spans="1:18">
      <c r="A25" s="5">
        <v>1382</v>
      </c>
      <c r="B25" s="5">
        <v>3</v>
      </c>
      <c r="C25" s="5" t="s">
        <v>200</v>
      </c>
      <c r="D25" s="5" t="s">
        <v>201</v>
      </c>
      <c r="E25" s="5">
        <v>29561</v>
      </c>
      <c r="F25" s="5">
        <v>597</v>
      </c>
      <c r="G25" s="5">
        <v>392</v>
      </c>
      <c r="H25" s="5">
        <v>503</v>
      </c>
      <c r="I25" s="5">
        <v>1610</v>
      </c>
      <c r="J25" s="5">
        <v>9099</v>
      </c>
      <c r="K25" s="5">
        <v>2584</v>
      </c>
      <c r="L25" s="5">
        <v>2021</v>
      </c>
      <c r="M25" s="5">
        <v>15</v>
      </c>
      <c r="N25" s="5">
        <v>1885</v>
      </c>
      <c r="O25" s="5">
        <v>815</v>
      </c>
      <c r="P25" s="5">
        <v>2160</v>
      </c>
      <c r="Q25" s="5">
        <v>897</v>
      </c>
      <c r="R25" s="5">
        <v>6983</v>
      </c>
    </row>
    <row r="26" spans="1:18">
      <c r="A26" s="5">
        <v>1382</v>
      </c>
      <c r="B26" s="5">
        <v>4</v>
      </c>
      <c r="C26" s="5" t="s">
        <v>202</v>
      </c>
      <c r="D26" s="5" t="s">
        <v>201</v>
      </c>
      <c r="E26" s="5">
        <v>29561</v>
      </c>
      <c r="F26" s="5">
        <v>597</v>
      </c>
      <c r="G26" s="5">
        <v>392</v>
      </c>
      <c r="H26" s="5">
        <v>503</v>
      </c>
      <c r="I26" s="5">
        <v>1610</v>
      </c>
      <c r="J26" s="5">
        <v>9099</v>
      </c>
      <c r="K26" s="5">
        <v>2584</v>
      </c>
      <c r="L26" s="5">
        <v>2021</v>
      </c>
      <c r="M26" s="5">
        <v>15</v>
      </c>
      <c r="N26" s="5">
        <v>1885</v>
      </c>
      <c r="O26" s="5">
        <v>815</v>
      </c>
      <c r="P26" s="5">
        <v>2160</v>
      </c>
      <c r="Q26" s="5">
        <v>897</v>
      </c>
      <c r="R26" s="5">
        <v>6983</v>
      </c>
    </row>
    <row r="27" spans="1:18">
      <c r="A27" s="5">
        <v>1382</v>
      </c>
      <c r="B27" s="5">
        <v>2</v>
      </c>
      <c r="C27" s="5" t="s">
        <v>203</v>
      </c>
      <c r="D27" s="5" t="s">
        <v>204</v>
      </c>
      <c r="E27" s="5">
        <v>181328</v>
      </c>
      <c r="F27" s="5">
        <v>5236</v>
      </c>
      <c r="G27" s="5">
        <v>2451</v>
      </c>
      <c r="H27" s="5">
        <v>2902</v>
      </c>
      <c r="I27" s="5">
        <v>3184</v>
      </c>
      <c r="J27" s="5">
        <v>49526</v>
      </c>
      <c r="K27" s="5">
        <v>5665</v>
      </c>
      <c r="L27" s="5">
        <v>5004</v>
      </c>
      <c r="M27" s="5">
        <v>1299</v>
      </c>
      <c r="N27" s="5">
        <v>1507</v>
      </c>
      <c r="O27" s="5">
        <v>3443</v>
      </c>
      <c r="P27" s="5">
        <v>33814</v>
      </c>
      <c r="Q27" s="5">
        <v>6132</v>
      </c>
      <c r="R27" s="5">
        <v>61164</v>
      </c>
    </row>
    <row r="28" spans="1:18">
      <c r="A28" s="5">
        <v>1382</v>
      </c>
      <c r="B28" s="5">
        <v>3</v>
      </c>
      <c r="C28" s="5" t="s">
        <v>205</v>
      </c>
      <c r="D28" s="5" t="s">
        <v>204</v>
      </c>
      <c r="E28" s="5">
        <v>181328</v>
      </c>
      <c r="F28" s="5">
        <v>5236</v>
      </c>
      <c r="G28" s="5">
        <v>2451</v>
      </c>
      <c r="H28" s="5">
        <v>2902</v>
      </c>
      <c r="I28" s="5">
        <v>3184</v>
      </c>
      <c r="J28" s="5">
        <v>49526</v>
      </c>
      <c r="K28" s="5">
        <v>5665</v>
      </c>
      <c r="L28" s="5">
        <v>5004</v>
      </c>
      <c r="M28" s="5">
        <v>1299</v>
      </c>
      <c r="N28" s="5">
        <v>1507</v>
      </c>
      <c r="O28" s="5">
        <v>3443</v>
      </c>
      <c r="P28" s="5">
        <v>33814</v>
      </c>
      <c r="Q28" s="5">
        <v>6132</v>
      </c>
      <c r="R28" s="5">
        <v>61164</v>
      </c>
    </row>
    <row r="29" spans="1:18">
      <c r="A29" s="5">
        <v>1382</v>
      </c>
      <c r="B29" s="5">
        <v>4</v>
      </c>
      <c r="C29" s="5" t="s">
        <v>206</v>
      </c>
      <c r="D29" s="5" t="s">
        <v>207</v>
      </c>
      <c r="E29" s="5">
        <v>2192</v>
      </c>
      <c r="F29" s="5">
        <v>31</v>
      </c>
      <c r="G29" s="5">
        <v>65</v>
      </c>
      <c r="H29" s="5">
        <v>0</v>
      </c>
      <c r="I29" s="5">
        <v>160</v>
      </c>
      <c r="J29" s="5">
        <v>415</v>
      </c>
      <c r="K29" s="5">
        <v>241</v>
      </c>
      <c r="L29" s="5">
        <v>98</v>
      </c>
      <c r="M29" s="5">
        <v>51</v>
      </c>
      <c r="N29" s="5">
        <v>28</v>
      </c>
      <c r="O29" s="5">
        <v>254</v>
      </c>
      <c r="P29" s="5">
        <v>154</v>
      </c>
      <c r="Q29" s="5">
        <v>94</v>
      </c>
      <c r="R29" s="5">
        <v>601</v>
      </c>
    </row>
    <row r="30" spans="1:18">
      <c r="A30" s="5">
        <v>1382</v>
      </c>
      <c r="B30" s="5">
        <v>4</v>
      </c>
      <c r="C30" s="5" t="s">
        <v>208</v>
      </c>
      <c r="D30" s="5" t="s">
        <v>209</v>
      </c>
      <c r="E30" s="5">
        <v>1016</v>
      </c>
      <c r="F30" s="5">
        <v>0</v>
      </c>
      <c r="G30" s="5">
        <v>60</v>
      </c>
      <c r="H30" s="5">
        <v>0</v>
      </c>
      <c r="I30" s="5">
        <v>33</v>
      </c>
      <c r="J30" s="5">
        <v>455</v>
      </c>
      <c r="K30" s="5">
        <v>46</v>
      </c>
      <c r="L30" s="5">
        <v>67</v>
      </c>
      <c r="M30" s="5">
        <v>0</v>
      </c>
      <c r="N30" s="5">
        <v>8</v>
      </c>
      <c r="O30" s="5">
        <v>16</v>
      </c>
      <c r="P30" s="5">
        <v>41</v>
      </c>
      <c r="Q30" s="5">
        <v>1</v>
      </c>
      <c r="R30" s="5">
        <v>288</v>
      </c>
    </row>
    <row r="31" spans="1:18">
      <c r="A31" s="5">
        <v>1382</v>
      </c>
      <c r="B31" s="5">
        <v>4</v>
      </c>
      <c r="C31" s="5" t="s">
        <v>210</v>
      </c>
      <c r="D31" s="5" t="s">
        <v>211</v>
      </c>
      <c r="E31" s="5">
        <v>178119</v>
      </c>
      <c r="F31" s="5">
        <v>5205</v>
      </c>
      <c r="G31" s="5">
        <v>2325</v>
      </c>
      <c r="H31" s="5">
        <v>2902</v>
      </c>
      <c r="I31" s="5">
        <v>2991</v>
      </c>
      <c r="J31" s="5">
        <v>48657</v>
      </c>
      <c r="K31" s="5">
        <v>5378</v>
      </c>
      <c r="L31" s="5">
        <v>4839</v>
      </c>
      <c r="M31" s="5">
        <v>1248</v>
      </c>
      <c r="N31" s="5">
        <v>1471</v>
      </c>
      <c r="O31" s="5">
        <v>3173</v>
      </c>
      <c r="P31" s="5">
        <v>33619</v>
      </c>
      <c r="Q31" s="5">
        <v>6038</v>
      </c>
      <c r="R31" s="5">
        <v>60274</v>
      </c>
    </row>
    <row r="32" spans="1:18">
      <c r="A32" s="5">
        <v>1382</v>
      </c>
      <c r="B32" s="5">
        <v>2</v>
      </c>
      <c r="C32" s="5" t="s">
        <v>212</v>
      </c>
      <c r="D32" s="5" t="s">
        <v>213</v>
      </c>
      <c r="E32" s="5">
        <v>31513</v>
      </c>
      <c r="F32" s="5">
        <v>0</v>
      </c>
      <c r="G32" s="5">
        <v>2029</v>
      </c>
      <c r="H32" s="5">
        <v>13483</v>
      </c>
      <c r="I32" s="5">
        <v>1003</v>
      </c>
      <c r="J32" s="5">
        <v>1547</v>
      </c>
      <c r="K32" s="5">
        <v>765</v>
      </c>
      <c r="L32" s="5">
        <v>1171</v>
      </c>
      <c r="M32" s="5">
        <v>126</v>
      </c>
      <c r="N32" s="5">
        <v>206</v>
      </c>
      <c r="O32" s="5">
        <v>302</v>
      </c>
      <c r="P32" s="5">
        <v>1201</v>
      </c>
      <c r="Q32" s="5">
        <v>69</v>
      </c>
      <c r="R32" s="5">
        <v>9611</v>
      </c>
    </row>
    <row r="33" spans="1:18">
      <c r="A33" s="5">
        <v>1382</v>
      </c>
      <c r="B33" s="5">
        <v>3</v>
      </c>
      <c r="C33" s="5" t="s">
        <v>214</v>
      </c>
      <c r="D33" s="5" t="s">
        <v>215</v>
      </c>
      <c r="E33" s="5">
        <v>31513</v>
      </c>
      <c r="F33" s="5">
        <v>0</v>
      </c>
      <c r="G33" s="5">
        <v>2029</v>
      </c>
      <c r="H33" s="5">
        <v>13483</v>
      </c>
      <c r="I33" s="5">
        <v>1003</v>
      </c>
      <c r="J33" s="5">
        <v>1547</v>
      </c>
      <c r="K33" s="5">
        <v>765</v>
      </c>
      <c r="L33" s="5">
        <v>1171</v>
      </c>
      <c r="M33" s="5">
        <v>126</v>
      </c>
      <c r="N33" s="5">
        <v>206</v>
      </c>
      <c r="O33" s="5">
        <v>302</v>
      </c>
      <c r="P33" s="5">
        <v>1201</v>
      </c>
      <c r="Q33" s="5">
        <v>69</v>
      </c>
      <c r="R33" s="5">
        <v>9611</v>
      </c>
    </row>
    <row r="34" spans="1:18">
      <c r="A34" s="5">
        <v>1382</v>
      </c>
      <c r="B34" s="5">
        <v>4</v>
      </c>
      <c r="C34" s="5" t="s">
        <v>216</v>
      </c>
      <c r="D34" s="5" t="s">
        <v>217</v>
      </c>
      <c r="E34" s="5">
        <v>31513</v>
      </c>
      <c r="F34" s="5">
        <v>0</v>
      </c>
      <c r="G34" s="5">
        <v>2029</v>
      </c>
      <c r="H34" s="5">
        <v>13483</v>
      </c>
      <c r="I34" s="5">
        <v>1003</v>
      </c>
      <c r="J34" s="5">
        <v>1547</v>
      </c>
      <c r="K34" s="5">
        <v>765</v>
      </c>
      <c r="L34" s="5">
        <v>1171</v>
      </c>
      <c r="M34" s="5">
        <v>126</v>
      </c>
      <c r="N34" s="5">
        <v>206</v>
      </c>
      <c r="O34" s="5">
        <v>302</v>
      </c>
      <c r="P34" s="5">
        <v>1201</v>
      </c>
      <c r="Q34" s="5">
        <v>69</v>
      </c>
      <c r="R34" s="5">
        <v>9611</v>
      </c>
    </row>
    <row r="35" spans="1:18">
      <c r="A35" s="5">
        <v>1382</v>
      </c>
      <c r="B35" s="5">
        <v>2</v>
      </c>
      <c r="C35" s="5" t="s">
        <v>218</v>
      </c>
      <c r="D35" s="5" t="s">
        <v>219</v>
      </c>
      <c r="E35" s="5">
        <v>560742</v>
      </c>
      <c r="F35" s="5">
        <v>21797</v>
      </c>
      <c r="G35" s="5">
        <v>20073</v>
      </c>
      <c r="H35" s="5">
        <v>3067</v>
      </c>
      <c r="I35" s="5">
        <v>26518</v>
      </c>
      <c r="J35" s="5">
        <v>78209</v>
      </c>
      <c r="K35" s="5">
        <v>81999</v>
      </c>
      <c r="L35" s="5">
        <v>35650</v>
      </c>
      <c r="M35" s="5">
        <v>2843</v>
      </c>
      <c r="N35" s="5">
        <v>24704</v>
      </c>
      <c r="O35" s="5">
        <v>7880</v>
      </c>
      <c r="P35" s="5">
        <v>49334</v>
      </c>
      <c r="Q35" s="5">
        <v>26996</v>
      </c>
      <c r="R35" s="5">
        <v>181671</v>
      </c>
    </row>
    <row r="36" spans="1:18">
      <c r="A36" s="5">
        <v>1382</v>
      </c>
      <c r="B36" s="5">
        <v>3</v>
      </c>
      <c r="C36" s="5" t="s">
        <v>220</v>
      </c>
      <c r="D36" s="5" t="s">
        <v>221</v>
      </c>
      <c r="E36" s="5">
        <v>353865</v>
      </c>
      <c r="F36" s="5">
        <v>10242</v>
      </c>
      <c r="G36" s="5">
        <v>8286</v>
      </c>
      <c r="H36" s="5">
        <v>1361</v>
      </c>
      <c r="I36" s="5">
        <v>16424</v>
      </c>
      <c r="J36" s="5">
        <v>45412</v>
      </c>
      <c r="K36" s="5">
        <v>55428</v>
      </c>
      <c r="L36" s="5">
        <v>24743</v>
      </c>
      <c r="M36" s="5">
        <v>1644</v>
      </c>
      <c r="N36" s="5">
        <v>18754</v>
      </c>
      <c r="O36" s="5">
        <v>3695</v>
      </c>
      <c r="P36" s="5">
        <v>11353</v>
      </c>
      <c r="Q36" s="5">
        <v>19861</v>
      </c>
      <c r="R36" s="5">
        <v>136662</v>
      </c>
    </row>
    <row r="37" spans="1:18">
      <c r="A37" s="5">
        <v>1382</v>
      </c>
      <c r="B37" s="5">
        <v>4</v>
      </c>
      <c r="C37" s="5" t="s">
        <v>222</v>
      </c>
      <c r="D37" s="5" t="s">
        <v>223</v>
      </c>
      <c r="E37" s="5">
        <v>191523</v>
      </c>
      <c r="F37" s="5">
        <v>8439</v>
      </c>
      <c r="G37" s="5">
        <v>4071</v>
      </c>
      <c r="H37" s="5">
        <v>712</v>
      </c>
      <c r="I37" s="5">
        <v>10207</v>
      </c>
      <c r="J37" s="5">
        <v>32285</v>
      </c>
      <c r="K37" s="5">
        <v>29317</v>
      </c>
      <c r="L37" s="5">
        <v>11574</v>
      </c>
      <c r="M37" s="5">
        <v>1268</v>
      </c>
      <c r="N37" s="5">
        <v>11394</v>
      </c>
      <c r="O37" s="5">
        <v>2342</v>
      </c>
      <c r="P37" s="5">
        <v>6039</v>
      </c>
      <c r="Q37" s="5">
        <v>16292</v>
      </c>
      <c r="R37" s="5">
        <v>57582</v>
      </c>
    </row>
    <row r="38" spans="1:18">
      <c r="A38" s="5">
        <v>1382</v>
      </c>
      <c r="B38" s="5">
        <v>4</v>
      </c>
      <c r="C38" s="5" t="s">
        <v>224</v>
      </c>
      <c r="D38" s="5" t="s">
        <v>225</v>
      </c>
      <c r="E38" s="5">
        <v>126782</v>
      </c>
      <c r="F38" s="5">
        <v>1507</v>
      </c>
      <c r="G38" s="5">
        <v>2320</v>
      </c>
      <c r="H38" s="5">
        <v>342</v>
      </c>
      <c r="I38" s="5">
        <v>3912</v>
      </c>
      <c r="J38" s="5">
        <v>8925</v>
      </c>
      <c r="K38" s="5">
        <v>19134</v>
      </c>
      <c r="L38" s="5">
        <v>10855</v>
      </c>
      <c r="M38" s="5">
        <v>305</v>
      </c>
      <c r="N38" s="5">
        <v>6425</v>
      </c>
      <c r="O38" s="5">
        <v>932</v>
      </c>
      <c r="P38" s="5">
        <v>3878</v>
      </c>
      <c r="Q38" s="5">
        <v>3085</v>
      </c>
      <c r="R38" s="5">
        <v>65161</v>
      </c>
    </row>
    <row r="39" spans="1:18">
      <c r="A39" s="5">
        <v>1382</v>
      </c>
      <c r="B39" s="5">
        <v>4</v>
      </c>
      <c r="C39" s="5" t="s">
        <v>226</v>
      </c>
      <c r="D39" s="5" t="s">
        <v>227</v>
      </c>
      <c r="E39" s="5">
        <v>35561</v>
      </c>
      <c r="F39" s="5">
        <v>297</v>
      </c>
      <c r="G39" s="5">
        <v>1895</v>
      </c>
      <c r="H39" s="5">
        <v>306</v>
      </c>
      <c r="I39" s="5">
        <v>2304</v>
      </c>
      <c r="J39" s="5">
        <v>4202</v>
      </c>
      <c r="K39" s="5">
        <v>6977</v>
      </c>
      <c r="L39" s="5">
        <v>2313</v>
      </c>
      <c r="M39" s="5">
        <v>71</v>
      </c>
      <c r="N39" s="5">
        <v>936</v>
      </c>
      <c r="O39" s="5">
        <v>421</v>
      </c>
      <c r="P39" s="5">
        <v>1436</v>
      </c>
      <c r="Q39" s="5">
        <v>484</v>
      </c>
      <c r="R39" s="5">
        <v>13919</v>
      </c>
    </row>
    <row r="40" spans="1:18">
      <c r="A40" s="5">
        <v>1382</v>
      </c>
      <c r="B40" s="5">
        <v>3</v>
      </c>
      <c r="C40" s="5" t="s">
        <v>228</v>
      </c>
      <c r="D40" s="5" t="s">
        <v>229</v>
      </c>
      <c r="E40" s="5">
        <v>206876</v>
      </c>
      <c r="F40" s="5">
        <v>11554</v>
      </c>
      <c r="G40" s="5">
        <v>11787</v>
      </c>
      <c r="H40" s="5">
        <v>1707</v>
      </c>
      <c r="I40" s="5">
        <v>10094</v>
      </c>
      <c r="J40" s="5">
        <v>32797</v>
      </c>
      <c r="K40" s="5">
        <v>26572</v>
      </c>
      <c r="L40" s="5">
        <v>10907</v>
      </c>
      <c r="M40" s="5">
        <v>1198</v>
      </c>
      <c r="N40" s="5">
        <v>5950</v>
      </c>
      <c r="O40" s="5">
        <v>4185</v>
      </c>
      <c r="P40" s="5">
        <v>37980</v>
      </c>
      <c r="Q40" s="5">
        <v>7135</v>
      </c>
      <c r="R40" s="5">
        <v>45009</v>
      </c>
    </row>
    <row r="41" spans="1:18">
      <c r="A41" s="5">
        <v>1382</v>
      </c>
      <c r="B41" s="5">
        <v>4</v>
      </c>
      <c r="C41" s="5" t="s">
        <v>230</v>
      </c>
      <c r="D41" s="5" t="s">
        <v>231</v>
      </c>
      <c r="E41" s="5">
        <v>1919</v>
      </c>
      <c r="F41" s="5">
        <v>19</v>
      </c>
      <c r="G41" s="5">
        <v>1</v>
      </c>
      <c r="H41" s="5">
        <v>0</v>
      </c>
      <c r="I41" s="5">
        <v>76</v>
      </c>
      <c r="J41" s="5">
        <v>373</v>
      </c>
      <c r="K41" s="5">
        <v>661</v>
      </c>
      <c r="L41" s="5">
        <v>472</v>
      </c>
      <c r="M41" s="5">
        <v>2</v>
      </c>
      <c r="N41" s="5">
        <v>7</v>
      </c>
      <c r="O41" s="5">
        <v>10</v>
      </c>
      <c r="P41" s="5">
        <v>40</v>
      </c>
      <c r="Q41" s="5">
        <v>202</v>
      </c>
      <c r="R41" s="5">
        <v>57</v>
      </c>
    </row>
    <row r="42" spans="1:18">
      <c r="A42" s="5">
        <v>1382</v>
      </c>
      <c r="B42" s="5">
        <v>4</v>
      </c>
      <c r="C42" s="5" t="s">
        <v>232</v>
      </c>
      <c r="D42" s="5" t="s">
        <v>233</v>
      </c>
      <c r="E42" s="5">
        <v>50504</v>
      </c>
      <c r="F42" s="5">
        <v>688</v>
      </c>
      <c r="G42" s="5">
        <v>1656</v>
      </c>
      <c r="H42" s="5">
        <v>137</v>
      </c>
      <c r="I42" s="5">
        <v>2506</v>
      </c>
      <c r="J42" s="5">
        <v>12021</v>
      </c>
      <c r="K42" s="5">
        <v>6184</v>
      </c>
      <c r="L42" s="5">
        <v>2594</v>
      </c>
      <c r="M42" s="5">
        <v>331</v>
      </c>
      <c r="N42" s="5">
        <v>2255</v>
      </c>
      <c r="O42" s="5">
        <v>1274</v>
      </c>
      <c r="P42" s="5">
        <v>7500</v>
      </c>
      <c r="Q42" s="5">
        <v>1656</v>
      </c>
      <c r="R42" s="5">
        <v>11703</v>
      </c>
    </row>
    <row r="43" spans="1:18">
      <c r="A43" s="5">
        <v>1382</v>
      </c>
      <c r="B43" s="5">
        <v>4</v>
      </c>
      <c r="C43" s="5" t="s">
        <v>234</v>
      </c>
      <c r="D43" s="5" t="s">
        <v>235</v>
      </c>
      <c r="E43" s="5">
        <v>127643</v>
      </c>
      <c r="F43" s="5">
        <v>8660</v>
      </c>
      <c r="G43" s="5">
        <v>6823</v>
      </c>
      <c r="H43" s="5">
        <v>1483</v>
      </c>
      <c r="I43" s="5">
        <v>6420</v>
      </c>
      <c r="J43" s="5">
        <v>17002</v>
      </c>
      <c r="K43" s="5">
        <v>17699</v>
      </c>
      <c r="L43" s="5">
        <v>6615</v>
      </c>
      <c r="M43" s="5">
        <v>442</v>
      </c>
      <c r="N43" s="5">
        <v>3256</v>
      </c>
      <c r="O43" s="5">
        <v>1044</v>
      </c>
      <c r="P43" s="5">
        <v>27604</v>
      </c>
      <c r="Q43" s="5">
        <v>4138</v>
      </c>
      <c r="R43" s="5">
        <v>26458</v>
      </c>
    </row>
    <row r="44" spans="1:18">
      <c r="A44" s="5">
        <v>1382</v>
      </c>
      <c r="B44" s="5">
        <v>4</v>
      </c>
      <c r="C44" s="5" t="s">
        <v>236</v>
      </c>
      <c r="D44" s="5" t="s">
        <v>237</v>
      </c>
      <c r="E44" s="5">
        <v>6949</v>
      </c>
      <c r="F44" s="5">
        <v>100</v>
      </c>
      <c r="G44" s="5">
        <v>19</v>
      </c>
      <c r="H44" s="5">
        <v>0</v>
      </c>
      <c r="I44" s="5">
        <v>422</v>
      </c>
      <c r="J44" s="5">
        <v>1601</v>
      </c>
      <c r="K44" s="5">
        <v>708</v>
      </c>
      <c r="L44" s="5">
        <v>409</v>
      </c>
      <c r="M44" s="5">
        <v>103</v>
      </c>
      <c r="N44" s="5">
        <v>320</v>
      </c>
      <c r="O44" s="5">
        <v>1789</v>
      </c>
      <c r="P44" s="5">
        <v>372</v>
      </c>
      <c r="Q44" s="5">
        <v>468</v>
      </c>
      <c r="R44" s="5">
        <v>638</v>
      </c>
    </row>
    <row r="45" spans="1:18">
      <c r="A45" s="5">
        <v>1382</v>
      </c>
      <c r="B45" s="5">
        <v>4</v>
      </c>
      <c r="C45" s="5" t="s">
        <v>238</v>
      </c>
      <c r="D45" s="5" t="s">
        <v>239</v>
      </c>
      <c r="E45" s="5">
        <v>19860</v>
      </c>
      <c r="F45" s="5">
        <v>2087</v>
      </c>
      <c r="G45" s="5">
        <v>3288</v>
      </c>
      <c r="H45" s="5">
        <v>86</v>
      </c>
      <c r="I45" s="5">
        <v>670</v>
      </c>
      <c r="J45" s="5">
        <v>1800</v>
      </c>
      <c r="K45" s="5">
        <v>1319</v>
      </c>
      <c r="L45" s="5">
        <v>817</v>
      </c>
      <c r="M45" s="5">
        <v>321</v>
      </c>
      <c r="N45" s="5">
        <v>112</v>
      </c>
      <c r="O45" s="5">
        <v>69</v>
      </c>
      <c r="P45" s="5">
        <v>2465</v>
      </c>
      <c r="Q45" s="5">
        <v>671</v>
      </c>
      <c r="R45" s="5">
        <v>6155</v>
      </c>
    </row>
    <row r="46" spans="1:18">
      <c r="A46" s="5">
        <v>1382</v>
      </c>
      <c r="B46" s="5">
        <v>2</v>
      </c>
      <c r="C46" s="5" t="s">
        <v>240</v>
      </c>
      <c r="D46" s="5" t="s">
        <v>241</v>
      </c>
      <c r="E46" s="5">
        <v>105513</v>
      </c>
      <c r="F46" s="5">
        <v>3807</v>
      </c>
      <c r="G46" s="5">
        <v>21248</v>
      </c>
      <c r="H46" s="5">
        <v>769</v>
      </c>
      <c r="I46" s="5">
        <v>3787</v>
      </c>
      <c r="J46" s="5">
        <v>9238</v>
      </c>
      <c r="K46" s="5">
        <v>5561</v>
      </c>
      <c r="L46" s="5">
        <v>1708</v>
      </c>
      <c r="M46" s="5">
        <v>478</v>
      </c>
      <c r="N46" s="5">
        <v>773</v>
      </c>
      <c r="O46" s="5">
        <v>424</v>
      </c>
      <c r="P46" s="5">
        <v>45995</v>
      </c>
      <c r="Q46" s="5">
        <v>1039</v>
      </c>
      <c r="R46" s="5">
        <v>10687</v>
      </c>
    </row>
    <row r="47" spans="1:18">
      <c r="A47" s="5">
        <v>1382</v>
      </c>
      <c r="B47" s="5">
        <v>3</v>
      </c>
      <c r="C47" s="5" t="s">
        <v>242</v>
      </c>
      <c r="D47" s="5" t="s">
        <v>243</v>
      </c>
      <c r="E47" s="5">
        <v>99362</v>
      </c>
      <c r="F47" s="5">
        <v>3620</v>
      </c>
      <c r="G47" s="5">
        <v>20358</v>
      </c>
      <c r="H47" s="5">
        <v>767</v>
      </c>
      <c r="I47" s="5">
        <v>3221</v>
      </c>
      <c r="J47" s="5">
        <v>8006</v>
      </c>
      <c r="K47" s="5">
        <v>4693</v>
      </c>
      <c r="L47" s="5">
        <v>1538</v>
      </c>
      <c r="M47" s="5">
        <v>470</v>
      </c>
      <c r="N47" s="5">
        <v>676</v>
      </c>
      <c r="O47" s="5">
        <v>362</v>
      </c>
      <c r="P47" s="5">
        <v>45440</v>
      </c>
      <c r="Q47" s="5">
        <v>856</v>
      </c>
      <c r="R47" s="5">
        <v>9355</v>
      </c>
    </row>
    <row r="48" spans="1:18">
      <c r="A48" s="5">
        <v>1382</v>
      </c>
      <c r="B48" s="5">
        <v>4</v>
      </c>
      <c r="C48" s="5" t="s">
        <v>244</v>
      </c>
      <c r="D48" s="5" t="s">
        <v>243</v>
      </c>
      <c r="E48" s="5">
        <v>99362</v>
      </c>
      <c r="F48" s="5">
        <v>3620</v>
      </c>
      <c r="G48" s="5">
        <v>20358</v>
      </c>
      <c r="H48" s="5">
        <v>767</v>
      </c>
      <c r="I48" s="5">
        <v>3221</v>
      </c>
      <c r="J48" s="5">
        <v>8006</v>
      </c>
      <c r="K48" s="5">
        <v>4693</v>
      </c>
      <c r="L48" s="5">
        <v>1538</v>
      </c>
      <c r="M48" s="5">
        <v>470</v>
      </c>
      <c r="N48" s="5">
        <v>676</v>
      </c>
      <c r="O48" s="5">
        <v>362</v>
      </c>
      <c r="P48" s="5">
        <v>45440</v>
      </c>
      <c r="Q48" s="5">
        <v>856</v>
      </c>
      <c r="R48" s="5">
        <v>9355</v>
      </c>
    </row>
    <row r="49" spans="1:18">
      <c r="A49" s="5">
        <v>1382</v>
      </c>
      <c r="B49" s="5">
        <v>3</v>
      </c>
      <c r="C49" s="5" t="s">
        <v>245</v>
      </c>
      <c r="D49" s="5" t="s">
        <v>246</v>
      </c>
      <c r="E49" s="5">
        <v>6151</v>
      </c>
      <c r="F49" s="5">
        <v>187</v>
      </c>
      <c r="G49" s="5">
        <v>889</v>
      </c>
      <c r="H49" s="5">
        <v>1</v>
      </c>
      <c r="I49" s="5">
        <v>566</v>
      </c>
      <c r="J49" s="5">
        <v>1232</v>
      </c>
      <c r="K49" s="5">
        <v>869</v>
      </c>
      <c r="L49" s="5">
        <v>170</v>
      </c>
      <c r="M49" s="5">
        <v>8</v>
      </c>
      <c r="N49" s="5">
        <v>96</v>
      </c>
      <c r="O49" s="5">
        <v>62</v>
      </c>
      <c r="P49" s="5">
        <v>555</v>
      </c>
      <c r="Q49" s="5">
        <v>184</v>
      </c>
      <c r="R49" s="5">
        <v>1331</v>
      </c>
    </row>
    <row r="50" spans="1:18">
      <c r="A50" s="5">
        <v>1382</v>
      </c>
      <c r="B50" s="5">
        <v>4</v>
      </c>
      <c r="C50" s="5" t="s">
        <v>247</v>
      </c>
      <c r="D50" s="5" t="s">
        <v>246</v>
      </c>
      <c r="E50" s="5">
        <v>6151</v>
      </c>
      <c r="F50" s="5">
        <v>187</v>
      </c>
      <c r="G50" s="5">
        <v>889</v>
      </c>
      <c r="H50" s="5">
        <v>1</v>
      </c>
      <c r="I50" s="5">
        <v>566</v>
      </c>
      <c r="J50" s="5">
        <v>1232</v>
      </c>
      <c r="K50" s="5">
        <v>869</v>
      </c>
      <c r="L50" s="5">
        <v>170</v>
      </c>
      <c r="M50" s="5">
        <v>8</v>
      </c>
      <c r="N50" s="5">
        <v>96</v>
      </c>
      <c r="O50" s="5">
        <v>62</v>
      </c>
      <c r="P50" s="5">
        <v>555</v>
      </c>
      <c r="Q50" s="5">
        <v>184</v>
      </c>
      <c r="R50" s="5">
        <v>1331</v>
      </c>
    </row>
    <row r="51" spans="1:18">
      <c r="A51" s="5">
        <v>1382</v>
      </c>
      <c r="B51" s="5">
        <v>2</v>
      </c>
      <c r="C51" s="5" t="s">
        <v>248</v>
      </c>
      <c r="D51" s="5" t="s">
        <v>249</v>
      </c>
      <c r="E51" s="5">
        <v>70412</v>
      </c>
      <c r="F51" s="5">
        <v>6131</v>
      </c>
      <c r="G51" s="5">
        <v>11086</v>
      </c>
      <c r="H51" s="5">
        <v>291</v>
      </c>
      <c r="I51" s="5">
        <v>3603</v>
      </c>
      <c r="J51" s="5">
        <v>18591</v>
      </c>
      <c r="K51" s="5">
        <v>6610</v>
      </c>
      <c r="L51" s="5">
        <v>1934</v>
      </c>
      <c r="M51" s="5">
        <v>1330</v>
      </c>
      <c r="N51" s="5">
        <v>813</v>
      </c>
      <c r="O51" s="5">
        <v>862</v>
      </c>
      <c r="P51" s="5">
        <v>8431</v>
      </c>
      <c r="Q51" s="5">
        <v>1237</v>
      </c>
      <c r="R51" s="5">
        <v>9492</v>
      </c>
    </row>
    <row r="52" spans="1:18">
      <c r="A52" s="5">
        <v>1382</v>
      </c>
      <c r="B52" s="5">
        <v>3</v>
      </c>
      <c r="C52" s="5" t="s">
        <v>250</v>
      </c>
      <c r="D52" s="5" t="s">
        <v>251</v>
      </c>
      <c r="E52" s="5">
        <v>47660</v>
      </c>
      <c r="F52" s="5">
        <v>5503</v>
      </c>
      <c r="G52" s="5">
        <v>5222</v>
      </c>
      <c r="H52" s="5">
        <v>287</v>
      </c>
      <c r="I52" s="5">
        <v>2145</v>
      </c>
      <c r="J52" s="5">
        <v>15069</v>
      </c>
      <c r="K52" s="5">
        <v>4371</v>
      </c>
      <c r="L52" s="5">
        <v>1389</v>
      </c>
      <c r="M52" s="5">
        <v>119</v>
      </c>
      <c r="N52" s="5">
        <v>511</v>
      </c>
      <c r="O52" s="5">
        <v>817</v>
      </c>
      <c r="P52" s="5">
        <v>3748</v>
      </c>
      <c r="Q52" s="5">
        <v>1133</v>
      </c>
      <c r="R52" s="5">
        <v>7346</v>
      </c>
    </row>
    <row r="53" spans="1:18">
      <c r="A53" s="5">
        <v>1382</v>
      </c>
      <c r="B53" s="5">
        <v>4</v>
      </c>
      <c r="C53" s="5" t="s">
        <v>252</v>
      </c>
      <c r="D53" s="5" t="s">
        <v>253</v>
      </c>
      <c r="E53" s="5">
        <v>35917</v>
      </c>
      <c r="F53" s="5">
        <v>5503</v>
      </c>
      <c r="G53" s="5">
        <v>2544</v>
      </c>
      <c r="H53" s="5">
        <v>287</v>
      </c>
      <c r="I53" s="5">
        <v>1417</v>
      </c>
      <c r="J53" s="5">
        <v>13215</v>
      </c>
      <c r="K53" s="5">
        <v>3644</v>
      </c>
      <c r="L53" s="5">
        <v>928</v>
      </c>
      <c r="M53" s="5">
        <v>119</v>
      </c>
      <c r="N53" s="5">
        <v>346</v>
      </c>
      <c r="O53" s="5">
        <v>647</v>
      </c>
      <c r="P53" s="5">
        <v>2228</v>
      </c>
      <c r="Q53" s="5">
        <v>267</v>
      </c>
      <c r="R53" s="5">
        <v>4772</v>
      </c>
    </row>
    <row r="54" spans="1:18">
      <c r="A54" s="5">
        <v>1382</v>
      </c>
      <c r="B54" s="5">
        <v>4</v>
      </c>
      <c r="C54" s="5" t="s">
        <v>254</v>
      </c>
      <c r="D54" s="5" t="s">
        <v>255</v>
      </c>
      <c r="E54" s="5">
        <v>11744</v>
      </c>
      <c r="F54" s="5">
        <v>0</v>
      </c>
      <c r="G54" s="5">
        <v>2678</v>
      </c>
      <c r="H54" s="5">
        <v>0</v>
      </c>
      <c r="I54" s="5">
        <v>727</v>
      </c>
      <c r="J54" s="5">
        <v>1853</v>
      </c>
      <c r="K54" s="5">
        <v>727</v>
      </c>
      <c r="L54" s="5">
        <v>461</v>
      </c>
      <c r="M54" s="5">
        <v>0</v>
      </c>
      <c r="N54" s="5">
        <v>166</v>
      </c>
      <c r="O54" s="5">
        <v>170</v>
      </c>
      <c r="P54" s="5">
        <v>1520</v>
      </c>
      <c r="Q54" s="5">
        <v>866</v>
      </c>
      <c r="R54" s="5">
        <v>2575</v>
      </c>
    </row>
    <row r="55" spans="1:18">
      <c r="A55" s="5">
        <v>1382</v>
      </c>
      <c r="B55" s="5">
        <v>3</v>
      </c>
      <c r="C55" s="5" t="s">
        <v>256</v>
      </c>
      <c r="D55" s="5" t="s">
        <v>257</v>
      </c>
      <c r="E55" s="5">
        <v>22752</v>
      </c>
      <c r="F55" s="5">
        <v>627</v>
      </c>
      <c r="G55" s="5">
        <v>5864</v>
      </c>
      <c r="H55" s="5">
        <v>4</v>
      </c>
      <c r="I55" s="5">
        <v>1459</v>
      </c>
      <c r="J55" s="5">
        <v>3523</v>
      </c>
      <c r="K55" s="5">
        <v>2240</v>
      </c>
      <c r="L55" s="5">
        <v>545</v>
      </c>
      <c r="M55" s="5">
        <v>1210</v>
      </c>
      <c r="N55" s="5">
        <v>302</v>
      </c>
      <c r="O55" s="5">
        <v>45</v>
      </c>
      <c r="P55" s="5">
        <v>4683</v>
      </c>
      <c r="Q55" s="5">
        <v>104</v>
      </c>
      <c r="R55" s="5">
        <v>2146</v>
      </c>
    </row>
    <row r="56" spans="1:18">
      <c r="A56" s="5">
        <v>1382</v>
      </c>
      <c r="B56" s="5">
        <v>4</v>
      </c>
      <c r="C56" s="5" t="s">
        <v>258</v>
      </c>
      <c r="D56" s="5" t="s">
        <v>257</v>
      </c>
      <c r="E56" s="5">
        <v>22752</v>
      </c>
      <c r="F56" s="5">
        <v>627</v>
      </c>
      <c r="G56" s="5">
        <v>5864</v>
      </c>
      <c r="H56" s="5">
        <v>4</v>
      </c>
      <c r="I56" s="5">
        <v>1459</v>
      </c>
      <c r="J56" s="5">
        <v>3523</v>
      </c>
      <c r="K56" s="5">
        <v>2240</v>
      </c>
      <c r="L56" s="5">
        <v>545</v>
      </c>
      <c r="M56" s="5">
        <v>1210</v>
      </c>
      <c r="N56" s="5">
        <v>302</v>
      </c>
      <c r="O56" s="5">
        <v>45</v>
      </c>
      <c r="P56" s="5">
        <v>4683</v>
      </c>
      <c r="Q56" s="5">
        <v>104</v>
      </c>
      <c r="R56" s="5">
        <v>2146</v>
      </c>
    </row>
    <row r="57" spans="1:18">
      <c r="A57" s="5">
        <v>1382</v>
      </c>
      <c r="B57" s="5">
        <v>2</v>
      </c>
      <c r="C57" s="5" t="s">
        <v>259</v>
      </c>
      <c r="D57" s="5" t="s">
        <v>260</v>
      </c>
      <c r="E57" s="5">
        <v>122898</v>
      </c>
      <c r="F57" s="5">
        <v>1175</v>
      </c>
      <c r="G57" s="5">
        <v>13615</v>
      </c>
      <c r="H57" s="5">
        <v>9189</v>
      </c>
      <c r="I57" s="5">
        <v>4612</v>
      </c>
      <c r="J57" s="5">
        <v>22614</v>
      </c>
      <c r="K57" s="5">
        <v>13938</v>
      </c>
      <c r="L57" s="5">
        <v>7869</v>
      </c>
      <c r="M57" s="5">
        <v>815</v>
      </c>
      <c r="N57" s="5">
        <v>2206</v>
      </c>
      <c r="O57" s="5">
        <v>1899</v>
      </c>
      <c r="P57" s="5">
        <v>10048</v>
      </c>
      <c r="Q57" s="5">
        <v>12459</v>
      </c>
      <c r="R57" s="5">
        <v>22458</v>
      </c>
    </row>
    <row r="58" spans="1:18">
      <c r="A58" s="5">
        <v>1382</v>
      </c>
      <c r="B58" s="5">
        <v>3</v>
      </c>
      <c r="C58" s="5" t="s">
        <v>261</v>
      </c>
      <c r="D58" s="5" t="s">
        <v>262</v>
      </c>
      <c r="E58" s="5">
        <v>11253</v>
      </c>
      <c r="F58" s="5">
        <v>0</v>
      </c>
      <c r="G58" s="5">
        <v>1433</v>
      </c>
      <c r="H58" s="5">
        <v>2968</v>
      </c>
      <c r="I58" s="5">
        <v>358</v>
      </c>
      <c r="J58" s="5">
        <v>2018</v>
      </c>
      <c r="K58" s="5">
        <v>1163</v>
      </c>
      <c r="L58" s="5">
        <v>112</v>
      </c>
      <c r="M58" s="5">
        <v>0</v>
      </c>
      <c r="N58" s="5">
        <v>35</v>
      </c>
      <c r="O58" s="5">
        <v>48</v>
      </c>
      <c r="P58" s="5">
        <v>197</v>
      </c>
      <c r="Q58" s="5">
        <v>1051</v>
      </c>
      <c r="R58" s="5">
        <v>1871</v>
      </c>
    </row>
    <row r="59" spans="1:18">
      <c r="A59" s="5">
        <v>1382</v>
      </c>
      <c r="B59" s="5">
        <v>4</v>
      </c>
      <c r="C59" s="5" t="s">
        <v>263</v>
      </c>
      <c r="D59" s="5" t="s">
        <v>262</v>
      </c>
      <c r="E59" s="5">
        <v>11253</v>
      </c>
      <c r="F59" s="5">
        <v>0</v>
      </c>
      <c r="G59" s="5">
        <v>1433</v>
      </c>
      <c r="H59" s="5">
        <v>2968</v>
      </c>
      <c r="I59" s="5">
        <v>358</v>
      </c>
      <c r="J59" s="5">
        <v>2018</v>
      </c>
      <c r="K59" s="5">
        <v>1163</v>
      </c>
      <c r="L59" s="5">
        <v>112</v>
      </c>
      <c r="M59" s="5">
        <v>0</v>
      </c>
      <c r="N59" s="5">
        <v>35</v>
      </c>
      <c r="O59" s="5">
        <v>48</v>
      </c>
      <c r="P59" s="5">
        <v>197</v>
      </c>
      <c r="Q59" s="5">
        <v>1051</v>
      </c>
      <c r="R59" s="5">
        <v>1871</v>
      </c>
    </row>
    <row r="60" spans="1:18">
      <c r="A60" s="5">
        <v>1382</v>
      </c>
      <c r="B60" s="5">
        <v>3</v>
      </c>
      <c r="C60" s="5" t="s">
        <v>264</v>
      </c>
      <c r="D60" s="5" t="s">
        <v>265</v>
      </c>
      <c r="E60" s="5">
        <v>111645</v>
      </c>
      <c r="F60" s="5">
        <v>1175</v>
      </c>
      <c r="G60" s="5">
        <v>12182</v>
      </c>
      <c r="H60" s="5">
        <v>6221</v>
      </c>
      <c r="I60" s="5">
        <v>4254</v>
      </c>
      <c r="J60" s="5">
        <v>20596</v>
      </c>
      <c r="K60" s="5">
        <v>12775</v>
      </c>
      <c r="L60" s="5">
        <v>7758</v>
      </c>
      <c r="M60" s="5">
        <v>815</v>
      </c>
      <c r="N60" s="5">
        <v>2171</v>
      </c>
      <c r="O60" s="5">
        <v>1850</v>
      </c>
      <c r="P60" s="5">
        <v>9852</v>
      </c>
      <c r="Q60" s="5">
        <v>11408</v>
      </c>
      <c r="R60" s="5">
        <v>20588</v>
      </c>
    </row>
    <row r="61" spans="1:18">
      <c r="A61" s="5">
        <v>1382</v>
      </c>
      <c r="B61" s="5">
        <v>4</v>
      </c>
      <c r="C61" s="5" t="s">
        <v>266</v>
      </c>
      <c r="D61" s="5" t="s">
        <v>267</v>
      </c>
      <c r="E61" s="5">
        <v>67195</v>
      </c>
      <c r="F61" s="5">
        <v>740</v>
      </c>
      <c r="G61" s="5">
        <v>1628</v>
      </c>
      <c r="H61" s="5">
        <v>6172</v>
      </c>
      <c r="I61" s="5">
        <v>2443</v>
      </c>
      <c r="J61" s="5">
        <v>13904</v>
      </c>
      <c r="K61" s="5">
        <v>6539</v>
      </c>
      <c r="L61" s="5">
        <v>4422</v>
      </c>
      <c r="M61" s="5">
        <v>737</v>
      </c>
      <c r="N61" s="5">
        <v>1724</v>
      </c>
      <c r="O61" s="5">
        <v>772</v>
      </c>
      <c r="P61" s="5">
        <v>4726</v>
      </c>
      <c r="Q61" s="5">
        <v>10472</v>
      </c>
      <c r="R61" s="5">
        <v>12915</v>
      </c>
    </row>
    <row r="62" spans="1:18">
      <c r="A62" s="5">
        <v>1382</v>
      </c>
      <c r="B62" s="5">
        <v>4</v>
      </c>
      <c r="C62" s="5" t="s">
        <v>268</v>
      </c>
      <c r="D62" s="5" t="s">
        <v>269</v>
      </c>
      <c r="E62" s="5">
        <v>17968</v>
      </c>
      <c r="F62" s="5">
        <v>0</v>
      </c>
      <c r="G62" s="5">
        <v>617</v>
      </c>
      <c r="H62" s="5">
        <v>45</v>
      </c>
      <c r="I62" s="5">
        <v>632</v>
      </c>
      <c r="J62" s="5">
        <v>2362</v>
      </c>
      <c r="K62" s="5">
        <v>3731</v>
      </c>
      <c r="L62" s="5">
        <v>2406</v>
      </c>
      <c r="M62" s="5">
        <v>31</v>
      </c>
      <c r="N62" s="5">
        <v>259</v>
      </c>
      <c r="O62" s="5">
        <v>282</v>
      </c>
      <c r="P62" s="5">
        <v>1012</v>
      </c>
      <c r="Q62" s="5">
        <v>217</v>
      </c>
      <c r="R62" s="5">
        <v>6374</v>
      </c>
    </row>
    <row r="63" spans="1:18">
      <c r="A63" s="5">
        <v>1382</v>
      </c>
      <c r="B63" s="5">
        <v>4</v>
      </c>
      <c r="C63" s="5" t="s">
        <v>270</v>
      </c>
      <c r="D63" s="5" t="s">
        <v>271</v>
      </c>
      <c r="E63" s="5">
        <v>21530</v>
      </c>
      <c r="F63" s="5">
        <v>213</v>
      </c>
      <c r="G63" s="5">
        <v>9557</v>
      </c>
      <c r="H63" s="5">
        <v>4</v>
      </c>
      <c r="I63" s="5">
        <v>915</v>
      </c>
      <c r="J63" s="5">
        <v>2912</v>
      </c>
      <c r="K63" s="5">
        <v>1281</v>
      </c>
      <c r="L63" s="5">
        <v>789</v>
      </c>
      <c r="M63" s="5">
        <v>3</v>
      </c>
      <c r="N63" s="5">
        <v>93</v>
      </c>
      <c r="O63" s="5">
        <v>796</v>
      </c>
      <c r="P63" s="5">
        <v>3551</v>
      </c>
      <c r="Q63" s="5">
        <v>607</v>
      </c>
      <c r="R63" s="5">
        <v>809</v>
      </c>
    </row>
    <row r="64" spans="1:18">
      <c r="A64" s="5">
        <v>1382</v>
      </c>
      <c r="B64" s="5">
        <v>4</v>
      </c>
      <c r="C64" s="5" t="s">
        <v>272</v>
      </c>
      <c r="D64" s="5" t="s">
        <v>273</v>
      </c>
      <c r="E64" s="5">
        <v>4952</v>
      </c>
      <c r="F64" s="5">
        <v>222</v>
      </c>
      <c r="G64" s="5">
        <v>381</v>
      </c>
      <c r="H64" s="5">
        <v>0</v>
      </c>
      <c r="I64" s="5">
        <v>264</v>
      </c>
      <c r="J64" s="5">
        <v>1418</v>
      </c>
      <c r="K64" s="5">
        <v>1223</v>
      </c>
      <c r="L64" s="5">
        <v>141</v>
      </c>
      <c r="M64" s="5">
        <v>44</v>
      </c>
      <c r="N64" s="5">
        <v>94</v>
      </c>
      <c r="O64" s="5">
        <v>0</v>
      </c>
      <c r="P64" s="5">
        <v>563</v>
      </c>
      <c r="Q64" s="5">
        <v>113</v>
      </c>
      <c r="R64" s="5">
        <v>489</v>
      </c>
    </row>
    <row r="65" spans="1:18">
      <c r="A65" s="5">
        <v>1382</v>
      </c>
      <c r="B65" s="5">
        <v>2</v>
      </c>
      <c r="C65" s="5" t="s">
        <v>274</v>
      </c>
      <c r="D65" s="5" t="s">
        <v>275</v>
      </c>
      <c r="E65" s="5">
        <v>163026</v>
      </c>
      <c r="F65" s="5">
        <v>1957</v>
      </c>
      <c r="G65" s="5">
        <v>2838</v>
      </c>
      <c r="H65" s="5">
        <v>13144</v>
      </c>
      <c r="I65" s="5">
        <v>7231</v>
      </c>
      <c r="J65" s="5">
        <v>25155</v>
      </c>
      <c r="K65" s="5">
        <v>35899</v>
      </c>
      <c r="L65" s="5">
        <v>9923</v>
      </c>
      <c r="M65" s="5">
        <v>1318</v>
      </c>
      <c r="N65" s="5">
        <v>3472</v>
      </c>
      <c r="O65" s="5">
        <v>2137</v>
      </c>
      <c r="P65" s="5">
        <v>9391</v>
      </c>
      <c r="Q65" s="5">
        <v>7170</v>
      </c>
      <c r="R65" s="5">
        <v>43393</v>
      </c>
    </row>
    <row r="66" spans="1:18">
      <c r="A66" s="5">
        <v>1382</v>
      </c>
      <c r="B66" s="5">
        <v>3</v>
      </c>
      <c r="C66" s="5" t="s">
        <v>276</v>
      </c>
      <c r="D66" s="5" t="s">
        <v>275</v>
      </c>
      <c r="E66" s="5">
        <v>163026</v>
      </c>
      <c r="F66" s="5">
        <v>1957</v>
      </c>
      <c r="G66" s="5">
        <v>2838</v>
      </c>
      <c r="H66" s="5">
        <v>13144</v>
      </c>
      <c r="I66" s="5">
        <v>7231</v>
      </c>
      <c r="J66" s="5">
        <v>25155</v>
      </c>
      <c r="K66" s="5">
        <v>35899</v>
      </c>
      <c r="L66" s="5">
        <v>9923</v>
      </c>
      <c r="M66" s="5">
        <v>1318</v>
      </c>
      <c r="N66" s="5">
        <v>3472</v>
      </c>
      <c r="O66" s="5">
        <v>2137</v>
      </c>
      <c r="P66" s="5">
        <v>9391</v>
      </c>
      <c r="Q66" s="5">
        <v>7170</v>
      </c>
      <c r="R66" s="5">
        <v>43393</v>
      </c>
    </row>
    <row r="67" spans="1:18">
      <c r="A67" s="5">
        <v>1382</v>
      </c>
      <c r="B67" s="5">
        <v>4</v>
      </c>
      <c r="C67" s="5" t="s">
        <v>277</v>
      </c>
      <c r="D67" s="5" t="s">
        <v>278</v>
      </c>
      <c r="E67" s="5">
        <v>100883</v>
      </c>
      <c r="F67" s="5">
        <v>1165</v>
      </c>
      <c r="G67" s="5">
        <v>862</v>
      </c>
      <c r="H67" s="5">
        <v>9343</v>
      </c>
      <c r="I67" s="5">
        <v>2982</v>
      </c>
      <c r="J67" s="5">
        <v>14233</v>
      </c>
      <c r="K67" s="5">
        <v>29190</v>
      </c>
      <c r="L67" s="5">
        <v>6061</v>
      </c>
      <c r="M67" s="5">
        <v>820</v>
      </c>
      <c r="N67" s="5">
        <v>791</v>
      </c>
      <c r="O67" s="5">
        <v>1063</v>
      </c>
      <c r="P67" s="5">
        <v>1842</v>
      </c>
      <c r="Q67" s="5">
        <v>5405</v>
      </c>
      <c r="R67" s="5">
        <v>27125</v>
      </c>
    </row>
    <row r="68" spans="1:18">
      <c r="A68" s="5">
        <v>1382</v>
      </c>
      <c r="B68" s="5">
        <v>4</v>
      </c>
      <c r="C68" s="5" t="s">
        <v>279</v>
      </c>
      <c r="D68" s="5" t="s">
        <v>280</v>
      </c>
      <c r="E68" s="5">
        <v>34245</v>
      </c>
      <c r="F68" s="5">
        <v>567</v>
      </c>
      <c r="G68" s="5">
        <v>979</v>
      </c>
      <c r="H68" s="5">
        <v>2703</v>
      </c>
      <c r="I68" s="5">
        <v>1774</v>
      </c>
      <c r="J68" s="5">
        <v>7084</v>
      </c>
      <c r="K68" s="5">
        <v>3014</v>
      </c>
      <c r="L68" s="5">
        <v>1762</v>
      </c>
      <c r="M68" s="5">
        <v>196</v>
      </c>
      <c r="N68" s="5">
        <v>1553</v>
      </c>
      <c r="O68" s="5">
        <v>147</v>
      </c>
      <c r="P68" s="5">
        <v>3279</v>
      </c>
      <c r="Q68" s="5">
        <v>1025</v>
      </c>
      <c r="R68" s="5">
        <v>10162</v>
      </c>
    </row>
    <row r="69" spans="1:18">
      <c r="A69" s="5">
        <v>1382</v>
      </c>
      <c r="B69" s="5">
        <v>4</v>
      </c>
      <c r="C69" s="5" t="s">
        <v>281</v>
      </c>
      <c r="D69" s="5" t="s">
        <v>282</v>
      </c>
      <c r="E69" s="5">
        <v>27899</v>
      </c>
      <c r="F69" s="5">
        <v>225</v>
      </c>
      <c r="G69" s="5">
        <v>998</v>
      </c>
      <c r="H69" s="5">
        <v>1097</v>
      </c>
      <c r="I69" s="5">
        <v>2475</v>
      </c>
      <c r="J69" s="5">
        <v>3838</v>
      </c>
      <c r="K69" s="5">
        <v>3695</v>
      </c>
      <c r="L69" s="5">
        <v>2101</v>
      </c>
      <c r="M69" s="5">
        <v>302</v>
      </c>
      <c r="N69" s="5">
        <v>1128</v>
      </c>
      <c r="O69" s="5">
        <v>926</v>
      </c>
      <c r="P69" s="5">
        <v>4270</v>
      </c>
      <c r="Q69" s="5">
        <v>739</v>
      </c>
      <c r="R69" s="5">
        <v>6105</v>
      </c>
    </row>
    <row r="70" spans="1:18">
      <c r="A70" s="5">
        <v>1382</v>
      </c>
      <c r="B70" s="5">
        <v>2</v>
      </c>
      <c r="C70" s="5" t="s">
        <v>283</v>
      </c>
      <c r="D70" s="5" t="s">
        <v>284</v>
      </c>
      <c r="E70" s="5">
        <v>95812</v>
      </c>
      <c r="F70" s="5">
        <v>2409</v>
      </c>
      <c r="G70" s="5">
        <v>17875</v>
      </c>
      <c r="H70" s="5">
        <v>127</v>
      </c>
      <c r="I70" s="5">
        <v>6696</v>
      </c>
      <c r="J70" s="5">
        <v>16263</v>
      </c>
      <c r="K70" s="5">
        <v>13224</v>
      </c>
      <c r="L70" s="5">
        <v>4148</v>
      </c>
      <c r="M70" s="5">
        <v>705</v>
      </c>
      <c r="N70" s="5">
        <v>869</v>
      </c>
      <c r="O70" s="5">
        <v>636</v>
      </c>
      <c r="P70" s="5">
        <v>7011</v>
      </c>
      <c r="Q70" s="5">
        <v>3441</v>
      </c>
      <c r="R70" s="5">
        <v>22407</v>
      </c>
    </row>
    <row r="71" spans="1:18">
      <c r="A71" s="5">
        <v>1382</v>
      </c>
      <c r="B71" s="5">
        <v>7</v>
      </c>
      <c r="C71" s="5" t="s">
        <v>285</v>
      </c>
      <c r="D71" s="5" t="s">
        <v>286</v>
      </c>
      <c r="E71" s="5">
        <v>95812</v>
      </c>
      <c r="F71" s="5">
        <v>2409</v>
      </c>
      <c r="G71" s="5">
        <v>17875</v>
      </c>
      <c r="H71" s="5">
        <v>127</v>
      </c>
      <c r="I71" s="5">
        <v>6696</v>
      </c>
      <c r="J71" s="5">
        <v>16263</v>
      </c>
      <c r="K71" s="5">
        <v>13224</v>
      </c>
      <c r="L71" s="5">
        <v>4148</v>
      </c>
      <c r="M71" s="5">
        <v>705</v>
      </c>
      <c r="N71" s="5">
        <v>869</v>
      </c>
      <c r="O71" s="5">
        <v>636</v>
      </c>
      <c r="P71" s="5">
        <v>7011</v>
      </c>
      <c r="Q71" s="5">
        <v>3441</v>
      </c>
      <c r="R71" s="5">
        <v>22407</v>
      </c>
    </row>
    <row r="72" spans="1:18">
      <c r="A72" s="5">
        <v>1382</v>
      </c>
      <c r="B72" s="5">
        <v>4</v>
      </c>
      <c r="C72" s="5" t="s">
        <v>287</v>
      </c>
      <c r="D72" s="5" t="s">
        <v>288</v>
      </c>
      <c r="E72" s="5">
        <v>78181</v>
      </c>
      <c r="F72" s="5">
        <v>1623</v>
      </c>
      <c r="G72" s="5">
        <v>11425</v>
      </c>
      <c r="H72" s="5">
        <v>122</v>
      </c>
      <c r="I72" s="5">
        <v>5045</v>
      </c>
      <c r="J72" s="5">
        <v>12531</v>
      </c>
      <c r="K72" s="5">
        <v>11944</v>
      </c>
      <c r="L72" s="5">
        <v>3674</v>
      </c>
      <c r="M72" s="5">
        <v>696</v>
      </c>
      <c r="N72" s="5">
        <v>744</v>
      </c>
      <c r="O72" s="5">
        <v>635</v>
      </c>
      <c r="P72" s="5">
        <v>5584</v>
      </c>
      <c r="Q72" s="5">
        <v>3441</v>
      </c>
      <c r="R72" s="5">
        <v>20717</v>
      </c>
    </row>
    <row r="73" spans="1:18">
      <c r="A73" s="5">
        <v>1382</v>
      </c>
      <c r="B73" s="5">
        <v>9</v>
      </c>
      <c r="C73" s="5" t="s">
        <v>289</v>
      </c>
      <c r="D73" s="5" t="s">
        <v>290</v>
      </c>
      <c r="E73" s="5">
        <v>17631</v>
      </c>
      <c r="F73" s="5">
        <v>787</v>
      </c>
      <c r="G73" s="5">
        <v>6450</v>
      </c>
      <c r="H73" s="5">
        <v>5</v>
      </c>
      <c r="I73" s="5">
        <v>1652</v>
      </c>
      <c r="J73" s="5">
        <v>3731</v>
      </c>
      <c r="K73" s="5">
        <v>1280</v>
      </c>
      <c r="L73" s="5">
        <v>474</v>
      </c>
      <c r="M73" s="5">
        <v>9</v>
      </c>
      <c r="N73" s="5">
        <v>124</v>
      </c>
      <c r="O73" s="5">
        <v>1</v>
      </c>
      <c r="P73" s="5">
        <v>1427</v>
      </c>
      <c r="Q73" s="5">
        <v>0</v>
      </c>
      <c r="R73" s="5">
        <v>1690</v>
      </c>
    </row>
    <row r="74" spans="1:18">
      <c r="A74" s="5">
        <v>1382</v>
      </c>
      <c r="B74" s="5">
        <v>2</v>
      </c>
      <c r="C74" s="5" t="s">
        <v>291</v>
      </c>
      <c r="D74" s="5" t="s">
        <v>292</v>
      </c>
      <c r="E74" s="5">
        <v>857088</v>
      </c>
      <c r="F74" s="5">
        <v>2050</v>
      </c>
      <c r="G74" s="5">
        <v>8204</v>
      </c>
      <c r="H74" s="5">
        <v>6306</v>
      </c>
      <c r="I74" s="5">
        <v>14522</v>
      </c>
      <c r="J74" s="5">
        <v>123728</v>
      </c>
      <c r="K74" s="5">
        <v>16354</v>
      </c>
      <c r="L74" s="5">
        <v>6942</v>
      </c>
      <c r="M74" s="5">
        <v>6300</v>
      </c>
      <c r="N74" s="5">
        <v>275035</v>
      </c>
      <c r="O74" s="5">
        <v>18994</v>
      </c>
      <c r="P74" s="5">
        <v>51329</v>
      </c>
      <c r="Q74" s="5">
        <v>23512</v>
      </c>
      <c r="R74" s="5">
        <v>303812</v>
      </c>
    </row>
    <row r="75" spans="1:18">
      <c r="A75" s="5">
        <v>1382</v>
      </c>
      <c r="B75" s="5">
        <v>3</v>
      </c>
      <c r="C75" s="5" t="s">
        <v>293</v>
      </c>
      <c r="D75" s="5" t="s">
        <v>294</v>
      </c>
      <c r="E75" s="5">
        <v>1759</v>
      </c>
      <c r="F75" s="5">
        <v>408</v>
      </c>
      <c r="G75" s="5">
        <v>173</v>
      </c>
      <c r="H75" s="5">
        <v>0</v>
      </c>
      <c r="I75" s="5">
        <v>149</v>
      </c>
      <c r="J75" s="5">
        <v>262</v>
      </c>
      <c r="K75" s="5">
        <v>119</v>
      </c>
      <c r="L75" s="5">
        <v>237</v>
      </c>
      <c r="M75" s="5">
        <v>0</v>
      </c>
      <c r="N75" s="5">
        <v>14</v>
      </c>
      <c r="O75" s="5">
        <v>99</v>
      </c>
      <c r="P75" s="5">
        <v>36</v>
      </c>
      <c r="Q75" s="5">
        <v>196</v>
      </c>
      <c r="R75" s="5">
        <v>66</v>
      </c>
    </row>
    <row r="76" spans="1:18">
      <c r="A76" s="5">
        <v>1382</v>
      </c>
      <c r="B76" s="5">
        <v>4</v>
      </c>
      <c r="C76" s="5" t="s">
        <v>295</v>
      </c>
      <c r="D76" s="5" t="s">
        <v>296</v>
      </c>
      <c r="E76" s="5">
        <v>1759</v>
      </c>
      <c r="F76" s="5">
        <v>408</v>
      </c>
      <c r="G76" s="5">
        <v>173</v>
      </c>
      <c r="H76" s="5">
        <v>0</v>
      </c>
      <c r="I76" s="5">
        <v>149</v>
      </c>
      <c r="J76" s="5">
        <v>262</v>
      </c>
      <c r="K76" s="5">
        <v>119</v>
      </c>
      <c r="L76" s="5">
        <v>237</v>
      </c>
      <c r="M76" s="5">
        <v>0</v>
      </c>
      <c r="N76" s="5">
        <v>14</v>
      </c>
      <c r="O76" s="5">
        <v>99</v>
      </c>
      <c r="P76" s="5">
        <v>36</v>
      </c>
      <c r="Q76" s="5">
        <v>196</v>
      </c>
      <c r="R76" s="5">
        <v>66</v>
      </c>
    </row>
    <row r="77" spans="1:18">
      <c r="A77" s="5">
        <v>1382</v>
      </c>
      <c r="B77" s="5">
        <v>3</v>
      </c>
      <c r="C77" s="5" t="s">
        <v>297</v>
      </c>
      <c r="D77" s="5" t="s">
        <v>298</v>
      </c>
      <c r="E77" s="5">
        <v>855328</v>
      </c>
      <c r="F77" s="5">
        <v>1642</v>
      </c>
      <c r="G77" s="5">
        <v>8031</v>
      </c>
      <c r="H77" s="5">
        <v>6306</v>
      </c>
      <c r="I77" s="5">
        <v>14373</v>
      </c>
      <c r="J77" s="5">
        <v>123466</v>
      </c>
      <c r="K77" s="5">
        <v>16235</v>
      </c>
      <c r="L77" s="5">
        <v>6706</v>
      </c>
      <c r="M77" s="5">
        <v>6300</v>
      </c>
      <c r="N77" s="5">
        <v>275020</v>
      </c>
      <c r="O77" s="5">
        <v>18895</v>
      </c>
      <c r="P77" s="5">
        <v>51293</v>
      </c>
      <c r="Q77" s="5">
        <v>23316</v>
      </c>
      <c r="R77" s="5">
        <v>303746</v>
      </c>
    </row>
    <row r="78" spans="1:18">
      <c r="A78" s="5">
        <v>1382</v>
      </c>
      <c r="B78" s="5">
        <v>4</v>
      </c>
      <c r="C78" s="5" t="s">
        <v>299</v>
      </c>
      <c r="D78" s="5" t="s">
        <v>298</v>
      </c>
      <c r="E78" s="5">
        <v>855328</v>
      </c>
      <c r="F78" s="5">
        <v>1642</v>
      </c>
      <c r="G78" s="5">
        <v>8031</v>
      </c>
      <c r="H78" s="5">
        <v>6306</v>
      </c>
      <c r="I78" s="5">
        <v>14373</v>
      </c>
      <c r="J78" s="5">
        <v>123466</v>
      </c>
      <c r="K78" s="5">
        <v>16235</v>
      </c>
      <c r="L78" s="5">
        <v>6706</v>
      </c>
      <c r="M78" s="5">
        <v>6300</v>
      </c>
      <c r="N78" s="5">
        <v>275020</v>
      </c>
      <c r="O78" s="5">
        <v>18895</v>
      </c>
      <c r="P78" s="5">
        <v>51293</v>
      </c>
      <c r="Q78" s="5">
        <v>23316</v>
      </c>
      <c r="R78" s="5">
        <v>303746</v>
      </c>
    </row>
    <row r="79" spans="1:18">
      <c r="A79" s="5">
        <v>1382</v>
      </c>
      <c r="B79" s="5">
        <v>2</v>
      </c>
      <c r="C79" s="5" t="s">
        <v>300</v>
      </c>
      <c r="D79" s="5" t="s">
        <v>301</v>
      </c>
      <c r="E79" s="5">
        <v>2508677</v>
      </c>
      <c r="F79" s="5">
        <v>164710</v>
      </c>
      <c r="G79" s="5">
        <v>36554</v>
      </c>
      <c r="H79" s="5">
        <v>8487</v>
      </c>
      <c r="I79" s="5">
        <v>35232</v>
      </c>
      <c r="J79" s="5">
        <v>334504</v>
      </c>
      <c r="K79" s="5">
        <v>140236</v>
      </c>
      <c r="L79" s="5">
        <v>38221</v>
      </c>
      <c r="M79" s="5">
        <v>15307</v>
      </c>
      <c r="N79" s="5">
        <v>128936</v>
      </c>
      <c r="O79" s="5">
        <v>44747</v>
      </c>
      <c r="P79" s="5">
        <v>138271</v>
      </c>
      <c r="Q79" s="5">
        <v>41764</v>
      </c>
      <c r="R79" s="5">
        <v>1381708</v>
      </c>
    </row>
    <row r="80" spans="1:18">
      <c r="A80" s="5">
        <v>1382</v>
      </c>
      <c r="B80" s="5">
        <v>3</v>
      </c>
      <c r="C80" s="5" t="s">
        <v>302</v>
      </c>
      <c r="D80" s="5" t="s">
        <v>303</v>
      </c>
      <c r="E80" s="5">
        <v>1688788</v>
      </c>
      <c r="F80" s="5">
        <v>75180</v>
      </c>
      <c r="G80" s="5">
        <v>16427</v>
      </c>
      <c r="H80" s="5">
        <v>4632</v>
      </c>
      <c r="I80" s="5">
        <v>20825</v>
      </c>
      <c r="J80" s="5">
        <v>267689</v>
      </c>
      <c r="K80" s="5">
        <v>111179</v>
      </c>
      <c r="L80" s="5">
        <v>19465</v>
      </c>
      <c r="M80" s="5">
        <v>10119</v>
      </c>
      <c r="N80" s="5">
        <v>34509</v>
      </c>
      <c r="O80" s="5">
        <v>26811</v>
      </c>
      <c r="P80" s="5">
        <v>26640</v>
      </c>
      <c r="Q80" s="5">
        <v>26084</v>
      </c>
      <c r="R80" s="5">
        <v>1049228</v>
      </c>
    </row>
    <row r="81" spans="1:18">
      <c r="A81" s="5">
        <v>1382</v>
      </c>
      <c r="B81" s="5">
        <v>4</v>
      </c>
      <c r="C81" s="5" t="s">
        <v>304</v>
      </c>
      <c r="D81" s="5" t="s">
        <v>305</v>
      </c>
      <c r="E81" s="5">
        <v>460764</v>
      </c>
      <c r="F81" s="5">
        <v>14806</v>
      </c>
      <c r="G81" s="5">
        <v>6102</v>
      </c>
      <c r="H81" s="5">
        <v>1140</v>
      </c>
      <c r="I81" s="5">
        <v>7622</v>
      </c>
      <c r="J81" s="5">
        <v>170990</v>
      </c>
      <c r="K81" s="5">
        <v>21501</v>
      </c>
      <c r="L81" s="5">
        <v>7807</v>
      </c>
      <c r="M81" s="5">
        <v>1848</v>
      </c>
      <c r="N81" s="5">
        <v>9731</v>
      </c>
      <c r="O81" s="5">
        <v>11395</v>
      </c>
      <c r="P81" s="5">
        <v>13316</v>
      </c>
      <c r="Q81" s="5">
        <v>7777</v>
      </c>
      <c r="R81" s="5">
        <v>186729</v>
      </c>
    </row>
    <row r="82" spans="1:18">
      <c r="A82" s="5">
        <v>1382</v>
      </c>
      <c r="B82" s="5">
        <v>4</v>
      </c>
      <c r="C82" s="5" t="s">
        <v>306</v>
      </c>
      <c r="D82" s="5" t="s">
        <v>307</v>
      </c>
      <c r="E82" s="5">
        <v>112963</v>
      </c>
      <c r="F82" s="5">
        <v>9159</v>
      </c>
      <c r="G82" s="5">
        <v>3901</v>
      </c>
      <c r="H82" s="5">
        <v>3386</v>
      </c>
      <c r="I82" s="5">
        <v>5256</v>
      </c>
      <c r="J82" s="5">
        <v>25398</v>
      </c>
      <c r="K82" s="5">
        <v>24616</v>
      </c>
      <c r="L82" s="5">
        <v>3396</v>
      </c>
      <c r="M82" s="5">
        <v>3784</v>
      </c>
      <c r="N82" s="5">
        <v>1483</v>
      </c>
      <c r="O82" s="5">
        <v>3923</v>
      </c>
      <c r="P82" s="5">
        <v>2481</v>
      </c>
      <c r="Q82" s="5">
        <v>7322</v>
      </c>
      <c r="R82" s="5">
        <v>18856</v>
      </c>
    </row>
    <row r="83" spans="1:18">
      <c r="A83" s="5">
        <v>1382</v>
      </c>
      <c r="B83" s="5">
        <v>4</v>
      </c>
      <c r="C83" s="5" t="s">
        <v>308</v>
      </c>
      <c r="D83" s="5" t="s">
        <v>309</v>
      </c>
      <c r="E83" s="5">
        <v>1115060</v>
      </c>
      <c r="F83" s="5">
        <v>51214</v>
      </c>
      <c r="G83" s="5">
        <v>6423</v>
      </c>
      <c r="H83" s="5">
        <v>106</v>
      </c>
      <c r="I83" s="5">
        <v>7947</v>
      </c>
      <c r="J83" s="5">
        <v>71301</v>
      </c>
      <c r="K83" s="5">
        <v>65062</v>
      </c>
      <c r="L83" s="5">
        <v>8263</v>
      </c>
      <c r="M83" s="5">
        <v>4487</v>
      </c>
      <c r="N83" s="5">
        <v>23295</v>
      </c>
      <c r="O83" s="5">
        <v>11492</v>
      </c>
      <c r="P83" s="5">
        <v>10843</v>
      </c>
      <c r="Q83" s="5">
        <v>10985</v>
      </c>
      <c r="R83" s="5">
        <v>843642</v>
      </c>
    </row>
    <row r="84" spans="1:18">
      <c r="A84" s="5">
        <v>1382</v>
      </c>
      <c r="B84" s="5">
        <v>3</v>
      </c>
      <c r="C84" s="5" t="s">
        <v>310</v>
      </c>
      <c r="D84" s="5" t="s">
        <v>311</v>
      </c>
      <c r="E84" s="5">
        <v>773198</v>
      </c>
      <c r="F84" s="5">
        <v>82746</v>
      </c>
      <c r="G84" s="5">
        <v>14220</v>
      </c>
      <c r="H84" s="5">
        <v>3409</v>
      </c>
      <c r="I84" s="5">
        <v>11816</v>
      </c>
      <c r="J84" s="5">
        <v>59604</v>
      </c>
      <c r="K84" s="5">
        <v>24707</v>
      </c>
      <c r="L84" s="5">
        <v>14049</v>
      </c>
      <c r="M84" s="5">
        <v>4832</v>
      </c>
      <c r="N84" s="5">
        <v>90911</v>
      </c>
      <c r="O84" s="5">
        <v>17169</v>
      </c>
      <c r="P84" s="5">
        <v>110235</v>
      </c>
      <c r="Q84" s="5">
        <v>12812</v>
      </c>
      <c r="R84" s="5">
        <v>326686</v>
      </c>
    </row>
    <row r="85" spans="1:18">
      <c r="A85" s="5">
        <v>1382</v>
      </c>
      <c r="B85" s="5">
        <v>4</v>
      </c>
      <c r="C85" s="5" t="s">
        <v>312</v>
      </c>
      <c r="D85" s="5" t="s">
        <v>313</v>
      </c>
      <c r="E85" s="5">
        <v>14367</v>
      </c>
      <c r="F85" s="5">
        <v>263</v>
      </c>
      <c r="G85" s="5">
        <v>387</v>
      </c>
      <c r="H85" s="5">
        <v>245</v>
      </c>
      <c r="I85" s="5">
        <v>649</v>
      </c>
      <c r="J85" s="5">
        <v>2799</v>
      </c>
      <c r="K85" s="5">
        <v>763</v>
      </c>
      <c r="L85" s="5">
        <v>670</v>
      </c>
      <c r="M85" s="5">
        <v>5</v>
      </c>
      <c r="N85" s="5">
        <v>4658</v>
      </c>
      <c r="O85" s="5">
        <v>1513</v>
      </c>
      <c r="P85" s="5">
        <v>1463</v>
      </c>
      <c r="Q85" s="5">
        <v>308</v>
      </c>
      <c r="R85" s="5">
        <v>645</v>
      </c>
    </row>
    <row r="86" spans="1:18">
      <c r="A86" s="5">
        <v>1382</v>
      </c>
      <c r="B86" s="5">
        <v>4</v>
      </c>
      <c r="C86" s="5" t="s">
        <v>314</v>
      </c>
      <c r="D86" s="5" t="s">
        <v>315</v>
      </c>
      <c r="E86" s="5">
        <v>76415</v>
      </c>
      <c r="F86" s="5">
        <v>3055</v>
      </c>
      <c r="G86" s="5">
        <v>4684</v>
      </c>
      <c r="H86" s="5">
        <v>217</v>
      </c>
      <c r="I86" s="5">
        <v>4101</v>
      </c>
      <c r="J86" s="5">
        <v>14686</v>
      </c>
      <c r="K86" s="5">
        <v>7641</v>
      </c>
      <c r="L86" s="5">
        <v>3667</v>
      </c>
      <c r="M86" s="5">
        <v>801</v>
      </c>
      <c r="N86" s="5">
        <v>1573</v>
      </c>
      <c r="O86" s="5">
        <v>3648</v>
      </c>
      <c r="P86" s="5">
        <v>14303</v>
      </c>
      <c r="Q86" s="5">
        <v>4479</v>
      </c>
      <c r="R86" s="5">
        <v>13561</v>
      </c>
    </row>
    <row r="87" spans="1:18">
      <c r="A87" s="5">
        <v>1382</v>
      </c>
      <c r="B87" s="5">
        <v>4</v>
      </c>
      <c r="C87" s="5" t="s">
        <v>316</v>
      </c>
      <c r="D87" s="5" t="s">
        <v>317</v>
      </c>
      <c r="E87" s="5">
        <v>291774</v>
      </c>
      <c r="F87" s="5">
        <v>8827</v>
      </c>
      <c r="G87" s="5">
        <v>6461</v>
      </c>
      <c r="H87" s="5">
        <v>1569</v>
      </c>
      <c r="I87" s="5">
        <v>5185</v>
      </c>
      <c r="J87" s="5">
        <v>27016</v>
      </c>
      <c r="K87" s="5">
        <v>7837</v>
      </c>
      <c r="L87" s="5">
        <v>5733</v>
      </c>
      <c r="M87" s="5">
        <v>1282</v>
      </c>
      <c r="N87" s="5">
        <v>83435</v>
      </c>
      <c r="O87" s="5">
        <v>10605</v>
      </c>
      <c r="P87" s="5">
        <v>91065</v>
      </c>
      <c r="Q87" s="5">
        <v>4575</v>
      </c>
      <c r="R87" s="5">
        <v>38183</v>
      </c>
    </row>
    <row r="88" spans="1:18">
      <c r="A88" s="5">
        <v>1382</v>
      </c>
      <c r="B88" s="5">
        <v>4</v>
      </c>
      <c r="C88" s="5" t="s">
        <v>318</v>
      </c>
      <c r="D88" s="5" t="s">
        <v>319</v>
      </c>
      <c r="E88" s="5">
        <v>390641</v>
      </c>
      <c r="F88" s="5">
        <v>70602</v>
      </c>
      <c r="G88" s="5">
        <v>2688</v>
      </c>
      <c r="H88" s="5">
        <v>1378</v>
      </c>
      <c r="I88" s="5">
        <v>1882</v>
      </c>
      <c r="J88" s="5">
        <v>15102</v>
      </c>
      <c r="K88" s="5">
        <v>8466</v>
      </c>
      <c r="L88" s="5">
        <v>3980</v>
      </c>
      <c r="M88" s="5">
        <v>2744</v>
      </c>
      <c r="N88" s="5">
        <v>1244</v>
      </c>
      <c r="O88" s="5">
        <v>1404</v>
      </c>
      <c r="P88" s="5">
        <v>3404</v>
      </c>
      <c r="Q88" s="5">
        <v>3450</v>
      </c>
      <c r="R88" s="5">
        <v>274297</v>
      </c>
    </row>
    <row r="89" spans="1:18">
      <c r="A89" s="5">
        <v>1382</v>
      </c>
      <c r="B89" s="5">
        <v>3</v>
      </c>
      <c r="C89" s="5" t="s">
        <v>320</v>
      </c>
      <c r="D89" s="5" t="s">
        <v>321</v>
      </c>
      <c r="E89" s="5">
        <v>46692</v>
      </c>
      <c r="F89" s="5">
        <v>6784</v>
      </c>
      <c r="G89" s="5">
        <v>5907</v>
      </c>
      <c r="H89" s="5">
        <v>445</v>
      </c>
      <c r="I89" s="5">
        <v>2590</v>
      </c>
      <c r="J89" s="5">
        <v>7211</v>
      </c>
      <c r="K89" s="5">
        <v>4350</v>
      </c>
      <c r="L89" s="5">
        <v>4707</v>
      </c>
      <c r="M89" s="5">
        <v>356</v>
      </c>
      <c r="N89" s="5">
        <v>3516</v>
      </c>
      <c r="O89" s="5">
        <v>766</v>
      </c>
      <c r="P89" s="5">
        <v>1397</v>
      </c>
      <c r="Q89" s="5">
        <v>2868</v>
      </c>
      <c r="R89" s="5">
        <v>5795</v>
      </c>
    </row>
    <row r="90" spans="1:18">
      <c r="A90" s="5">
        <v>1382</v>
      </c>
      <c r="B90" s="5">
        <v>4</v>
      </c>
      <c r="C90" s="5" t="s">
        <v>322</v>
      </c>
      <c r="D90" s="5" t="s">
        <v>321</v>
      </c>
      <c r="E90" s="5">
        <v>46692</v>
      </c>
      <c r="F90" s="5">
        <v>6784</v>
      </c>
      <c r="G90" s="5">
        <v>5907</v>
      </c>
      <c r="H90" s="5">
        <v>445</v>
      </c>
      <c r="I90" s="5">
        <v>2590</v>
      </c>
      <c r="J90" s="5">
        <v>7211</v>
      </c>
      <c r="K90" s="5">
        <v>4350</v>
      </c>
      <c r="L90" s="5">
        <v>4707</v>
      </c>
      <c r="M90" s="5">
        <v>356</v>
      </c>
      <c r="N90" s="5">
        <v>3516</v>
      </c>
      <c r="O90" s="5">
        <v>766</v>
      </c>
      <c r="P90" s="5">
        <v>1397</v>
      </c>
      <c r="Q90" s="5">
        <v>2868</v>
      </c>
      <c r="R90" s="5">
        <v>5795</v>
      </c>
    </row>
    <row r="91" spans="1:18">
      <c r="A91" s="5">
        <v>1382</v>
      </c>
      <c r="B91" s="5">
        <v>2</v>
      </c>
      <c r="C91" s="5" t="s">
        <v>323</v>
      </c>
      <c r="D91" s="5" t="s">
        <v>324</v>
      </c>
      <c r="E91" s="5">
        <v>285221</v>
      </c>
      <c r="F91" s="5">
        <v>17526</v>
      </c>
      <c r="G91" s="5">
        <v>7353</v>
      </c>
      <c r="H91" s="5">
        <v>1429</v>
      </c>
      <c r="I91" s="5">
        <v>7125</v>
      </c>
      <c r="J91" s="5">
        <v>14340</v>
      </c>
      <c r="K91" s="5">
        <v>13163</v>
      </c>
      <c r="L91" s="5">
        <v>11978</v>
      </c>
      <c r="M91" s="5">
        <v>5086</v>
      </c>
      <c r="N91" s="5">
        <v>5770</v>
      </c>
      <c r="O91" s="5">
        <v>34029</v>
      </c>
      <c r="P91" s="5">
        <v>44660</v>
      </c>
      <c r="Q91" s="5">
        <v>11959</v>
      </c>
      <c r="R91" s="5">
        <v>110802</v>
      </c>
    </row>
    <row r="92" spans="1:18">
      <c r="A92" s="5">
        <v>1382</v>
      </c>
      <c r="B92" s="5">
        <v>3</v>
      </c>
      <c r="C92" s="5" t="s">
        <v>325</v>
      </c>
      <c r="D92" s="5" t="s">
        <v>324</v>
      </c>
      <c r="E92" s="5">
        <v>285221</v>
      </c>
      <c r="F92" s="5">
        <v>17526</v>
      </c>
      <c r="G92" s="5">
        <v>7353</v>
      </c>
      <c r="H92" s="5">
        <v>1429</v>
      </c>
      <c r="I92" s="5">
        <v>7125</v>
      </c>
      <c r="J92" s="5">
        <v>14340</v>
      </c>
      <c r="K92" s="5">
        <v>13163</v>
      </c>
      <c r="L92" s="5">
        <v>11978</v>
      </c>
      <c r="M92" s="5">
        <v>5086</v>
      </c>
      <c r="N92" s="5">
        <v>5770</v>
      </c>
      <c r="O92" s="5">
        <v>34029</v>
      </c>
      <c r="P92" s="5">
        <v>44660</v>
      </c>
      <c r="Q92" s="5">
        <v>11959</v>
      </c>
      <c r="R92" s="5">
        <v>110802</v>
      </c>
    </row>
    <row r="93" spans="1:18">
      <c r="A93" s="5">
        <v>1382</v>
      </c>
      <c r="B93" s="5">
        <v>4</v>
      </c>
      <c r="C93" s="5" t="s">
        <v>326</v>
      </c>
      <c r="D93" s="5" t="s">
        <v>324</v>
      </c>
      <c r="E93" s="5">
        <v>285221</v>
      </c>
      <c r="F93" s="5">
        <v>17526</v>
      </c>
      <c r="G93" s="5">
        <v>7353</v>
      </c>
      <c r="H93" s="5">
        <v>1429</v>
      </c>
      <c r="I93" s="5">
        <v>7125</v>
      </c>
      <c r="J93" s="5">
        <v>14340</v>
      </c>
      <c r="K93" s="5">
        <v>13163</v>
      </c>
      <c r="L93" s="5">
        <v>11978</v>
      </c>
      <c r="M93" s="5">
        <v>5086</v>
      </c>
      <c r="N93" s="5">
        <v>5770</v>
      </c>
      <c r="O93" s="5">
        <v>34029</v>
      </c>
      <c r="P93" s="5">
        <v>44660</v>
      </c>
      <c r="Q93" s="5">
        <v>11959</v>
      </c>
      <c r="R93" s="5">
        <v>110802</v>
      </c>
    </row>
    <row r="94" spans="1:18">
      <c r="A94" s="5">
        <v>1382</v>
      </c>
      <c r="B94" s="5">
        <v>2</v>
      </c>
      <c r="C94" s="5" t="s">
        <v>327</v>
      </c>
      <c r="D94" s="5" t="s">
        <v>328</v>
      </c>
      <c r="E94" s="5">
        <v>459717</v>
      </c>
      <c r="F94" s="5">
        <v>24286</v>
      </c>
      <c r="G94" s="5">
        <v>16447</v>
      </c>
      <c r="H94" s="5">
        <v>5800</v>
      </c>
      <c r="I94" s="5">
        <v>21044</v>
      </c>
      <c r="J94" s="5">
        <v>84510</v>
      </c>
      <c r="K94" s="5">
        <v>40599</v>
      </c>
      <c r="L94" s="5">
        <v>23016</v>
      </c>
      <c r="M94" s="5">
        <v>4101</v>
      </c>
      <c r="N94" s="5">
        <v>17072</v>
      </c>
      <c r="O94" s="5">
        <v>13152</v>
      </c>
      <c r="P94" s="5">
        <v>75547</v>
      </c>
      <c r="Q94" s="5">
        <v>17701</v>
      </c>
      <c r="R94" s="5">
        <v>116444</v>
      </c>
    </row>
    <row r="95" spans="1:18">
      <c r="A95" s="5">
        <v>1382</v>
      </c>
      <c r="B95" s="5">
        <v>3</v>
      </c>
      <c r="C95" s="5" t="s">
        <v>329</v>
      </c>
      <c r="D95" s="5" t="s">
        <v>330</v>
      </c>
      <c r="E95" s="5">
        <v>151433</v>
      </c>
      <c r="F95" s="5">
        <v>13549</v>
      </c>
      <c r="G95" s="5">
        <v>2625</v>
      </c>
      <c r="H95" s="5">
        <v>787</v>
      </c>
      <c r="I95" s="5">
        <v>6827</v>
      </c>
      <c r="J95" s="5">
        <v>24227</v>
      </c>
      <c r="K95" s="5">
        <v>12700</v>
      </c>
      <c r="L95" s="5">
        <v>10388</v>
      </c>
      <c r="M95" s="5">
        <v>1867</v>
      </c>
      <c r="N95" s="5">
        <v>4551</v>
      </c>
      <c r="O95" s="5">
        <v>7493</v>
      </c>
      <c r="P95" s="5">
        <v>31880</v>
      </c>
      <c r="Q95" s="5">
        <v>9916</v>
      </c>
      <c r="R95" s="5">
        <v>24622</v>
      </c>
    </row>
    <row r="96" spans="1:18">
      <c r="A96" s="5">
        <v>1382</v>
      </c>
      <c r="B96" s="5">
        <v>4</v>
      </c>
      <c r="C96" s="5" t="s">
        <v>331</v>
      </c>
      <c r="D96" s="5" t="s">
        <v>332</v>
      </c>
      <c r="E96" s="5">
        <v>97468</v>
      </c>
      <c r="F96" s="5">
        <v>12694</v>
      </c>
      <c r="G96" s="5">
        <v>806</v>
      </c>
      <c r="H96" s="5">
        <v>253</v>
      </c>
      <c r="I96" s="5">
        <v>3195</v>
      </c>
      <c r="J96" s="5">
        <v>12411</v>
      </c>
      <c r="K96" s="5">
        <v>8977</v>
      </c>
      <c r="L96" s="5">
        <v>8310</v>
      </c>
      <c r="M96" s="5">
        <v>1321</v>
      </c>
      <c r="N96" s="5">
        <v>1386</v>
      </c>
      <c r="O96" s="5">
        <v>4729</v>
      </c>
      <c r="P96" s="5">
        <v>23825</v>
      </c>
      <c r="Q96" s="5">
        <v>6872</v>
      </c>
      <c r="R96" s="5">
        <v>12690</v>
      </c>
    </row>
    <row r="97" spans="1:18">
      <c r="A97" s="5">
        <v>1382</v>
      </c>
      <c r="B97" s="5">
        <v>4</v>
      </c>
      <c r="C97" s="5" t="s">
        <v>333</v>
      </c>
      <c r="D97" s="5" t="s">
        <v>334</v>
      </c>
      <c r="E97" s="5">
        <v>53965</v>
      </c>
      <c r="F97" s="5">
        <v>855</v>
      </c>
      <c r="G97" s="5">
        <v>1819</v>
      </c>
      <c r="H97" s="5">
        <v>534</v>
      </c>
      <c r="I97" s="5">
        <v>3633</v>
      </c>
      <c r="J97" s="5">
        <v>11816</v>
      </c>
      <c r="K97" s="5">
        <v>3723</v>
      </c>
      <c r="L97" s="5">
        <v>2079</v>
      </c>
      <c r="M97" s="5">
        <v>546</v>
      </c>
      <c r="N97" s="5">
        <v>3166</v>
      </c>
      <c r="O97" s="5">
        <v>2763</v>
      </c>
      <c r="P97" s="5">
        <v>8055</v>
      </c>
      <c r="Q97" s="5">
        <v>3043</v>
      </c>
      <c r="R97" s="5">
        <v>11932</v>
      </c>
    </row>
    <row r="98" spans="1:18">
      <c r="A98" s="5">
        <v>1382</v>
      </c>
      <c r="B98" s="5">
        <v>3</v>
      </c>
      <c r="C98" s="5" t="s">
        <v>335</v>
      </c>
      <c r="D98" s="5" t="s">
        <v>336</v>
      </c>
      <c r="E98" s="5">
        <v>308285</v>
      </c>
      <c r="F98" s="5">
        <v>10737</v>
      </c>
      <c r="G98" s="5">
        <v>13822</v>
      </c>
      <c r="H98" s="5">
        <v>5013</v>
      </c>
      <c r="I98" s="5">
        <v>14216</v>
      </c>
      <c r="J98" s="5">
        <v>60283</v>
      </c>
      <c r="K98" s="5">
        <v>27898</v>
      </c>
      <c r="L98" s="5">
        <v>12628</v>
      </c>
      <c r="M98" s="5">
        <v>2233</v>
      </c>
      <c r="N98" s="5">
        <v>12520</v>
      </c>
      <c r="O98" s="5">
        <v>5659</v>
      </c>
      <c r="P98" s="5">
        <v>43667</v>
      </c>
      <c r="Q98" s="5">
        <v>7786</v>
      </c>
      <c r="R98" s="5">
        <v>91823</v>
      </c>
    </row>
    <row r="99" spans="1:18">
      <c r="A99" s="5">
        <v>1382</v>
      </c>
      <c r="B99" s="5">
        <v>4</v>
      </c>
      <c r="C99" s="5" t="s">
        <v>337</v>
      </c>
      <c r="D99" s="5" t="s">
        <v>336</v>
      </c>
      <c r="E99" s="5">
        <v>308285</v>
      </c>
      <c r="F99" s="5">
        <v>10737</v>
      </c>
      <c r="G99" s="5">
        <v>13822</v>
      </c>
      <c r="H99" s="5">
        <v>5013</v>
      </c>
      <c r="I99" s="5">
        <v>14216</v>
      </c>
      <c r="J99" s="5">
        <v>60283</v>
      </c>
      <c r="K99" s="5">
        <v>27898</v>
      </c>
      <c r="L99" s="5">
        <v>12628</v>
      </c>
      <c r="M99" s="5">
        <v>2233</v>
      </c>
      <c r="N99" s="5">
        <v>12520</v>
      </c>
      <c r="O99" s="5">
        <v>5659</v>
      </c>
      <c r="P99" s="5">
        <v>43667</v>
      </c>
      <c r="Q99" s="5">
        <v>7786</v>
      </c>
      <c r="R99" s="5">
        <v>91823</v>
      </c>
    </row>
    <row r="100" spans="1:18">
      <c r="A100" s="5">
        <v>1382</v>
      </c>
      <c r="B100" s="5">
        <v>2</v>
      </c>
      <c r="C100" s="5" t="s">
        <v>338</v>
      </c>
      <c r="D100" s="5" t="s">
        <v>339</v>
      </c>
      <c r="E100" s="5">
        <v>1485318</v>
      </c>
      <c r="F100" s="5">
        <v>30937</v>
      </c>
      <c r="G100" s="5">
        <v>43429</v>
      </c>
      <c r="H100" s="5">
        <v>143018</v>
      </c>
      <c r="I100" s="5">
        <v>61608</v>
      </c>
      <c r="J100" s="5">
        <v>242284</v>
      </c>
      <c r="K100" s="5">
        <v>97213</v>
      </c>
      <c r="L100" s="5">
        <v>51382</v>
      </c>
      <c r="M100" s="5">
        <v>14695</v>
      </c>
      <c r="N100" s="5">
        <v>62546</v>
      </c>
      <c r="O100" s="5">
        <v>31956</v>
      </c>
      <c r="P100" s="5">
        <v>146025</v>
      </c>
      <c r="Q100" s="5">
        <v>61116</v>
      </c>
      <c r="R100" s="5">
        <v>499109</v>
      </c>
    </row>
    <row r="101" spans="1:18">
      <c r="A101" s="5">
        <v>1382</v>
      </c>
      <c r="B101" s="5">
        <v>3</v>
      </c>
      <c r="C101" s="5" t="s">
        <v>340</v>
      </c>
      <c r="D101" s="5" t="s">
        <v>341</v>
      </c>
      <c r="E101" s="5">
        <v>178940</v>
      </c>
      <c r="F101" s="5">
        <v>9485</v>
      </c>
      <c r="G101" s="5">
        <v>4502</v>
      </c>
      <c r="H101" s="5">
        <v>3216</v>
      </c>
      <c r="I101" s="5">
        <v>5821</v>
      </c>
      <c r="J101" s="5">
        <v>12507</v>
      </c>
      <c r="K101" s="5">
        <v>9692</v>
      </c>
      <c r="L101" s="5">
        <v>6679</v>
      </c>
      <c r="M101" s="5">
        <v>5117</v>
      </c>
      <c r="N101" s="5">
        <v>15307</v>
      </c>
      <c r="O101" s="5">
        <v>4395</v>
      </c>
      <c r="P101" s="5">
        <v>11617</v>
      </c>
      <c r="Q101" s="5">
        <v>4571</v>
      </c>
      <c r="R101" s="5">
        <v>86032</v>
      </c>
    </row>
    <row r="102" spans="1:18">
      <c r="A102" s="5">
        <v>1382</v>
      </c>
      <c r="B102" s="5">
        <v>4</v>
      </c>
      <c r="C102" s="5" t="s">
        <v>342</v>
      </c>
      <c r="D102" s="5" t="s">
        <v>341</v>
      </c>
      <c r="E102" s="5">
        <v>178940</v>
      </c>
      <c r="F102" s="5">
        <v>9485</v>
      </c>
      <c r="G102" s="5">
        <v>4502</v>
      </c>
      <c r="H102" s="5">
        <v>3216</v>
      </c>
      <c r="I102" s="5">
        <v>5821</v>
      </c>
      <c r="J102" s="5">
        <v>12507</v>
      </c>
      <c r="K102" s="5">
        <v>9692</v>
      </c>
      <c r="L102" s="5">
        <v>6679</v>
      </c>
      <c r="M102" s="5">
        <v>5117</v>
      </c>
      <c r="N102" s="5">
        <v>15307</v>
      </c>
      <c r="O102" s="5">
        <v>4395</v>
      </c>
      <c r="P102" s="5">
        <v>11617</v>
      </c>
      <c r="Q102" s="5">
        <v>4571</v>
      </c>
      <c r="R102" s="5">
        <v>86032</v>
      </c>
    </row>
    <row r="103" spans="1:18">
      <c r="A103" s="5">
        <v>1382</v>
      </c>
      <c r="B103" s="5">
        <v>3</v>
      </c>
      <c r="C103" s="5" t="s">
        <v>343</v>
      </c>
      <c r="D103" s="5" t="s">
        <v>344</v>
      </c>
      <c r="E103" s="5">
        <v>1306377</v>
      </c>
      <c r="F103" s="5">
        <v>21452</v>
      </c>
      <c r="G103" s="5">
        <v>38927</v>
      </c>
      <c r="H103" s="5">
        <v>139801</v>
      </c>
      <c r="I103" s="5">
        <v>55787</v>
      </c>
      <c r="J103" s="5">
        <v>229778</v>
      </c>
      <c r="K103" s="5">
        <v>87520</v>
      </c>
      <c r="L103" s="5">
        <v>44703</v>
      </c>
      <c r="M103" s="5">
        <v>9578</v>
      </c>
      <c r="N103" s="5">
        <v>47239</v>
      </c>
      <c r="O103" s="5">
        <v>27562</v>
      </c>
      <c r="P103" s="5">
        <v>134407</v>
      </c>
      <c r="Q103" s="5">
        <v>56545</v>
      </c>
      <c r="R103" s="5">
        <v>413077</v>
      </c>
    </row>
    <row r="104" spans="1:18">
      <c r="A104" s="5">
        <v>1382</v>
      </c>
      <c r="B104" s="5">
        <v>4</v>
      </c>
      <c r="C104" s="5" t="s">
        <v>345</v>
      </c>
      <c r="D104" s="5" t="s">
        <v>346</v>
      </c>
      <c r="E104" s="5">
        <v>21453</v>
      </c>
      <c r="F104" s="5">
        <v>557</v>
      </c>
      <c r="G104" s="5">
        <v>856</v>
      </c>
      <c r="H104" s="5">
        <v>5649</v>
      </c>
      <c r="I104" s="5">
        <v>1406</v>
      </c>
      <c r="J104" s="5">
        <v>1833</v>
      </c>
      <c r="K104" s="5">
        <v>1986</v>
      </c>
      <c r="L104" s="5">
        <v>947</v>
      </c>
      <c r="M104" s="5">
        <v>208</v>
      </c>
      <c r="N104" s="5">
        <v>1183</v>
      </c>
      <c r="O104" s="5">
        <v>1259</v>
      </c>
      <c r="P104" s="5">
        <v>2029</v>
      </c>
      <c r="Q104" s="5">
        <v>1345</v>
      </c>
      <c r="R104" s="5">
        <v>2194</v>
      </c>
    </row>
    <row r="105" spans="1:18">
      <c r="A105" s="5">
        <v>1382</v>
      </c>
      <c r="B105" s="5">
        <v>4</v>
      </c>
      <c r="C105" s="5" t="s">
        <v>347</v>
      </c>
      <c r="D105" s="5" t="s">
        <v>348</v>
      </c>
      <c r="E105" s="5">
        <v>436284</v>
      </c>
      <c r="F105" s="5">
        <v>12049</v>
      </c>
      <c r="G105" s="5">
        <v>4561</v>
      </c>
      <c r="H105" s="5">
        <v>44781</v>
      </c>
      <c r="I105" s="5">
        <v>19706</v>
      </c>
      <c r="J105" s="5">
        <v>72813</v>
      </c>
      <c r="K105" s="5">
        <v>24889</v>
      </c>
      <c r="L105" s="5">
        <v>17544</v>
      </c>
      <c r="M105" s="5">
        <v>3046</v>
      </c>
      <c r="N105" s="5">
        <v>5623</v>
      </c>
      <c r="O105" s="5">
        <v>8824</v>
      </c>
      <c r="P105" s="5">
        <v>94079</v>
      </c>
      <c r="Q105" s="5">
        <v>18347</v>
      </c>
      <c r="R105" s="5">
        <v>110023</v>
      </c>
    </row>
    <row r="106" spans="1:18">
      <c r="A106" s="5">
        <v>1382</v>
      </c>
      <c r="B106" s="5">
        <v>4</v>
      </c>
      <c r="C106" s="5" t="s">
        <v>349</v>
      </c>
      <c r="D106" s="5" t="s">
        <v>350</v>
      </c>
      <c r="E106" s="5">
        <v>28913</v>
      </c>
      <c r="F106" s="5">
        <v>234</v>
      </c>
      <c r="G106" s="5">
        <v>2242</v>
      </c>
      <c r="H106" s="5">
        <v>653</v>
      </c>
      <c r="I106" s="5">
        <v>1774</v>
      </c>
      <c r="J106" s="5">
        <v>2590</v>
      </c>
      <c r="K106" s="5">
        <v>2319</v>
      </c>
      <c r="L106" s="5">
        <v>1222</v>
      </c>
      <c r="M106" s="5">
        <v>325</v>
      </c>
      <c r="N106" s="5">
        <v>1174</v>
      </c>
      <c r="O106" s="5">
        <v>829</v>
      </c>
      <c r="P106" s="5">
        <v>4013</v>
      </c>
      <c r="Q106" s="5">
        <v>1107</v>
      </c>
      <c r="R106" s="5">
        <v>10429</v>
      </c>
    </row>
    <row r="107" spans="1:18">
      <c r="A107" s="5">
        <v>1382</v>
      </c>
      <c r="B107" s="5">
        <v>4</v>
      </c>
      <c r="C107" s="5" t="s">
        <v>351</v>
      </c>
      <c r="D107" s="5" t="s">
        <v>352</v>
      </c>
      <c r="E107" s="5">
        <v>377338</v>
      </c>
      <c r="F107" s="5">
        <v>2469</v>
      </c>
      <c r="G107" s="5">
        <v>2271</v>
      </c>
      <c r="H107" s="5">
        <v>27211</v>
      </c>
      <c r="I107" s="5">
        <v>11876</v>
      </c>
      <c r="J107" s="5">
        <v>36366</v>
      </c>
      <c r="K107" s="5">
        <v>26969</v>
      </c>
      <c r="L107" s="5">
        <v>10149</v>
      </c>
      <c r="M107" s="5">
        <v>4537</v>
      </c>
      <c r="N107" s="5">
        <v>25116</v>
      </c>
      <c r="O107" s="5">
        <v>5136</v>
      </c>
      <c r="P107" s="5">
        <v>10913</v>
      </c>
      <c r="Q107" s="5">
        <v>21219</v>
      </c>
      <c r="R107" s="5">
        <v>193108</v>
      </c>
    </row>
    <row r="108" spans="1:18">
      <c r="A108" s="5">
        <v>1382</v>
      </c>
      <c r="B108" s="5">
        <v>4</v>
      </c>
      <c r="C108" s="5" t="s">
        <v>353</v>
      </c>
      <c r="D108" s="5" t="s">
        <v>354</v>
      </c>
      <c r="E108" s="5">
        <v>173383</v>
      </c>
      <c r="F108" s="5">
        <v>5186</v>
      </c>
      <c r="G108" s="5">
        <v>9910</v>
      </c>
      <c r="H108" s="5">
        <v>19745</v>
      </c>
      <c r="I108" s="5">
        <v>7658</v>
      </c>
      <c r="J108" s="5">
        <v>51516</v>
      </c>
      <c r="K108" s="5">
        <v>7373</v>
      </c>
      <c r="L108" s="5">
        <v>7187</v>
      </c>
      <c r="M108" s="5">
        <v>523</v>
      </c>
      <c r="N108" s="5">
        <v>5015</v>
      </c>
      <c r="O108" s="5">
        <v>4636</v>
      </c>
      <c r="P108" s="5">
        <v>7795</v>
      </c>
      <c r="Q108" s="5">
        <v>6601</v>
      </c>
      <c r="R108" s="5">
        <v>40239</v>
      </c>
    </row>
    <row r="109" spans="1:18">
      <c r="A109" s="5">
        <v>1382</v>
      </c>
      <c r="B109" s="5">
        <v>4</v>
      </c>
      <c r="C109" s="5" t="s">
        <v>355</v>
      </c>
      <c r="D109" s="5" t="s">
        <v>356</v>
      </c>
      <c r="E109" s="5">
        <v>106393</v>
      </c>
      <c r="F109" s="5">
        <v>413</v>
      </c>
      <c r="G109" s="5">
        <v>6054</v>
      </c>
      <c r="H109" s="5">
        <v>4151</v>
      </c>
      <c r="I109" s="5">
        <v>6680</v>
      </c>
      <c r="J109" s="5">
        <v>24638</v>
      </c>
      <c r="K109" s="5">
        <v>11675</v>
      </c>
      <c r="L109" s="5">
        <v>2889</v>
      </c>
      <c r="M109" s="5">
        <v>314</v>
      </c>
      <c r="N109" s="5">
        <v>5749</v>
      </c>
      <c r="O109" s="5">
        <v>3058</v>
      </c>
      <c r="P109" s="5">
        <v>7245</v>
      </c>
      <c r="Q109" s="5">
        <v>2083</v>
      </c>
      <c r="R109" s="5">
        <v>31442</v>
      </c>
    </row>
    <row r="110" spans="1:18">
      <c r="A110" s="5">
        <v>1382</v>
      </c>
      <c r="B110" s="5">
        <v>4</v>
      </c>
      <c r="C110" s="5" t="s">
        <v>357</v>
      </c>
      <c r="D110" s="5" t="s">
        <v>358</v>
      </c>
      <c r="E110" s="5">
        <v>162612</v>
      </c>
      <c r="F110" s="5">
        <v>544</v>
      </c>
      <c r="G110" s="5">
        <v>13034</v>
      </c>
      <c r="H110" s="5">
        <v>37611</v>
      </c>
      <c r="I110" s="5">
        <v>6687</v>
      </c>
      <c r="J110" s="5">
        <v>40022</v>
      </c>
      <c r="K110" s="5">
        <v>12309</v>
      </c>
      <c r="L110" s="5">
        <v>4766</v>
      </c>
      <c r="M110" s="5">
        <v>625</v>
      </c>
      <c r="N110" s="5">
        <v>3378</v>
      </c>
      <c r="O110" s="5">
        <v>3820</v>
      </c>
      <c r="P110" s="5">
        <v>8333</v>
      </c>
      <c r="Q110" s="5">
        <v>5843</v>
      </c>
      <c r="R110" s="5">
        <v>25640</v>
      </c>
    </row>
    <row r="111" spans="1:18">
      <c r="A111" s="5">
        <v>1382</v>
      </c>
      <c r="B111" s="5">
        <v>2</v>
      </c>
      <c r="C111" s="5" t="s">
        <v>359</v>
      </c>
      <c r="D111" s="5" t="s">
        <v>360</v>
      </c>
      <c r="E111" s="5">
        <v>1635230</v>
      </c>
      <c r="F111" s="5">
        <v>26783</v>
      </c>
      <c r="G111" s="5">
        <v>21924</v>
      </c>
      <c r="H111" s="5">
        <v>190522</v>
      </c>
      <c r="I111" s="5">
        <v>41600</v>
      </c>
      <c r="J111" s="5">
        <v>286684</v>
      </c>
      <c r="K111" s="5">
        <v>46803</v>
      </c>
      <c r="L111" s="5">
        <v>101356</v>
      </c>
      <c r="M111" s="5">
        <v>45736</v>
      </c>
      <c r="N111" s="5">
        <v>44091</v>
      </c>
      <c r="O111" s="5">
        <v>45574</v>
      </c>
      <c r="P111" s="5">
        <v>47510</v>
      </c>
      <c r="Q111" s="5">
        <v>42619</v>
      </c>
      <c r="R111" s="5">
        <v>694028</v>
      </c>
    </row>
    <row r="112" spans="1:18">
      <c r="A112" s="5">
        <v>1382</v>
      </c>
      <c r="B112" s="5">
        <v>3</v>
      </c>
      <c r="C112" s="5" t="s">
        <v>361</v>
      </c>
      <c r="D112" s="5" t="s">
        <v>362</v>
      </c>
      <c r="E112" s="5">
        <v>977835</v>
      </c>
      <c r="F112" s="5">
        <v>9062</v>
      </c>
      <c r="G112" s="5">
        <v>5331</v>
      </c>
      <c r="H112" s="5">
        <v>95369</v>
      </c>
      <c r="I112" s="5">
        <v>22767</v>
      </c>
      <c r="J112" s="5">
        <v>168337</v>
      </c>
      <c r="K112" s="5">
        <v>24909</v>
      </c>
      <c r="L112" s="5">
        <v>82391</v>
      </c>
      <c r="M112" s="5">
        <v>38527</v>
      </c>
      <c r="N112" s="5">
        <v>24441</v>
      </c>
      <c r="O112" s="5">
        <v>24278</v>
      </c>
      <c r="P112" s="5">
        <v>21802</v>
      </c>
      <c r="Q112" s="5">
        <v>24649</v>
      </c>
      <c r="R112" s="5">
        <v>435970</v>
      </c>
    </row>
    <row r="113" spans="1:18">
      <c r="A113" s="5">
        <v>1382</v>
      </c>
      <c r="B113" s="5">
        <v>4</v>
      </c>
      <c r="C113" s="5" t="s">
        <v>363</v>
      </c>
      <c r="D113" s="5" t="s">
        <v>362</v>
      </c>
      <c r="E113" s="5">
        <v>977835</v>
      </c>
      <c r="F113" s="5">
        <v>9062</v>
      </c>
      <c r="G113" s="5">
        <v>5331</v>
      </c>
      <c r="H113" s="5">
        <v>95369</v>
      </c>
      <c r="I113" s="5">
        <v>22767</v>
      </c>
      <c r="J113" s="5">
        <v>168337</v>
      </c>
      <c r="K113" s="5">
        <v>24909</v>
      </c>
      <c r="L113" s="5">
        <v>82391</v>
      </c>
      <c r="M113" s="5">
        <v>38527</v>
      </c>
      <c r="N113" s="5">
        <v>24441</v>
      </c>
      <c r="O113" s="5">
        <v>24278</v>
      </c>
      <c r="P113" s="5">
        <v>21802</v>
      </c>
      <c r="Q113" s="5">
        <v>24649</v>
      </c>
      <c r="R113" s="5">
        <v>435970</v>
      </c>
    </row>
    <row r="114" spans="1:18">
      <c r="A114" s="5">
        <v>1382</v>
      </c>
      <c r="B114" s="5">
        <v>3</v>
      </c>
      <c r="C114" s="5" t="s">
        <v>364</v>
      </c>
      <c r="D114" s="5" t="s">
        <v>365</v>
      </c>
      <c r="E114" s="5">
        <v>450043</v>
      </c>
      <c r="F114" s="5">
        <v>12362</v>
      </c>
      <c r="G114" s="5">
        <v>11578</v>
      </c>
      <c r="H114" s="5">
        <v>86162</v>
      </c>
      <c r="I114" s="5">
        <v>8673</v>
      </c>
      <c r="J114" s="5">
        <v>62556</v>
      </c>
      <c r="K114" s="5">
        <v>13075</v>
      </c>
      <c r="L114" s="5">
        <v>8695</v>
      </c>
      <c r="M114" s="5">
        <v>4333</v>
      </c>
      <c r="N114" s="5">
        <v>9506</v>
      </c>
      <c r="O114" s="5">
        <v>15499</v>
      </c>
      <c r="P114" s="5">
        <v>16781</v>
      </c>
      <c r="Q114" s="5">
        <v>13740</v>
      </c>
      <c r="R114" s="5">
        <v>187082</v>
      </c>
    </row>
    <row r="115" spans="1:18">
      <c r="A115" s="5">
        <v>1382</v>
      </c>
      <c r="B115" s="5">
        <v>4</v>
      </c>
      <c r="C115" s="5" t="s">
        <v>366</v>
      </c>
      <c r="D115" s="5" t="s">
        <v>365</v>
      </c>
      <c r="E115" s="5">
        <v>450043</v>
      </c>
      <c r="F115" s="5">
        <v>12362</v>
      </c>
      <c r="G115" s="5">
        <v>11578</v>
      </c>
      <c r="H115" s="5">
        <v>86162</v>
      </c>
      <c r="I115" s="5">
        <v>8673</v>
      </c>
      <c r="J115" s="5">
        <v>62556</v>
      </c>
      <c r="K115" s="5">
        <v>13075</v>
      </c>
      <c r="L115" s="5">
        <v>8695</v>
      </c>
      <c r="M115" s="5">
        <v>4333</v>
      </c>
      <c r="N115" s="5">
        <v>9506</v>
      </c>
      <c r="O115" s="5">
        <v>15499</v>
      </c>
      <c r="P115" s="5">
        <v>16781</v>
      </c>
      <c r="Q115" s="5">
        <v>13740</v>
      </c>
      <c r="R115" s="5">
        <v>187082</v>
      </c>
    </row>
    <row r="116" spans="1:18">
      <c r="A116" s="5">
        <v>1382</v>
      </c>
      <c r="B116" s="5">
        <v>3</v>
      </c>
      <c r="C116" s="5" t="s">
        <v>367</v>
      </c>
      <c r="D116" s="5" t="s">
        <v>368</v>
      </c>
      <c r="E116" s="5">
        <v>207352</v>
      </c>
      <c r="F116" s="5">
        <v>5359</v>
      </c>
      <c r="G116" s="5">
        <v>5014</v>
      </c>
      <c r="H116" s="5">
        <v>8991</v>
      </c>
      <c r="I116" s="5">
        <v>10160</v>
      </c>
      <c r="J116" s="5">
        <v>55791</v>
      </c>
      <c r="K116" s="5">
        <v>8818</v>
      </c>
      <c r="L116" s="5">
        <v>10271</v>
      </c>
      <c r="M116" s="5">
        <v>2877</v>
      </c>
      <c r="N116" s="5">
        <v>10144</v>
      </c>
      <c r="O116" s="5">
        <v>5797</v>
      </c>
      <c r="P116" s="5">
        <v>8926</v>
      </c>
      <c r="Q116" s="5">
        <v>4230</v>
      </c>
      <c r="R116" s="5">
        <v>70975</v>
      </c>
    </row>
    <row r="117" spans="1:18">
      <c r="A117" s="5">
        <v>1382</v>
      </c>
      <c r="B117" s="5">
        <v>4</v>
      </c>
      <c r="C117" s="5" t="s">
        <v>369</v>
      </c>
      <c r="D117" s="5" t="s">
        <v>370</v>
      </c>
      <c r="E117" s="5">
        <v>199542</v>
      </c>
      <c r="F117" s="5">
        <v>5258</v>
      </c>
      <c r="G117" s="5">
        <v>4388</v>
      </c>
      <c r="H117" s="5">
        <v>8275</v>
      </c>
      <c r="I117" s="5">
        <v>9686</v>
      </c>
      <c r="J117" s="5">
        <v>53764</v>
      </c>
      <c r="K117" s="5">
        <v>7961</v>
      </c>
      <c r="L117" s="5">
        <v>9942</v>
      </c>
      <c r="M117" s="5">
        <v>2488</v>
      </c>
      <c r="N117" s="5">
        <v>10057</v>
      </c>
      <c r="O117" s="5">
        <v>5611</v>
      </c>
      <c r="P117" s="5">
        <v>8677</v>
      </c>
      <c r="Q117" s="5">
        <v>4180</v>
      </c>
      <c r="R117" s="5">
        <v>69255</v>
      </c>
    </row>
    <row r="118" spans="1:18">
      <c r="A118" s="5">
        <v>1382</v>
      </c>
      <c r="B118" s="5">
        <v>4</v>
      </c>
      <c r="C118" s="5" t="s">
        <v>371</v>
      </c>
      <c r="D118" s="5" t="s">
        <v>372</v>
      </c>
      <c r="E118" s="5">
        <v>7810</v>
      </c>
      <c r="F118" s="5">
        <v>101</v>
      </c>
      <c r="G118" s="5">
        <v>626</v>
      </c>
      <c r="H118" s="5">
        <v>716</v>
      </c>
      <c r="I118" s="5">
        <v>474</v>
      </c>
      <c r="J118" s="5">
        <v>2027</v>
      </c>
      <c r="K118" s="5">
        <v>857</v>
      </c>
      <c r="L118" s="5">
        <v>329</v>
      </c>
      <c r="M118" s="5">
        <v>388</v>
      </c>
      <c r="N118" s="5">
        <v>87</v>
      </c>
      <c r="O118" s="5">
        <v>186</v>
      </c>
      <c r="P118" s="5">
        <v>250</v>
      </c>
      <c r="Q118" s="5">
        <v>50</v>
      </c>
      <c r="R118" s="5">
        <v>1720</v>
      </c>
    </row>
    <row r="119" spans="1:18">
      <c r="A119" s="5">
        <v>1382</v>
      </c>
      <c r="B119" s="5">
        <v>2</v>
      </c>
      <c r="C119" s="5" t="s">
        <v>373</v>
      </c>
      <c r="D119" s="5" t="s">
        <v>374</v>
      </c>
      <c r="E119" s="5">
        <v>823312</v>
      </c>
      <c r="F119" s="5">
        <v>8574</v>
      </c>
      <c r="G119" s="5">
        <v>46570</v>
      </c>
      <c r="H119" s="5">
        <v>38179</v>
      </c>
      <c r="I119" s="5">
        <v>32670</v>
      </c>
      <c r="J119" s="5">
        <v>139371</v>
      </c>
      <c r="K119" s="5">
        <v>67434</v>
      </c>
      <c r="L119" s="5">
        <v>39322</v>
      </c>
      <c r="M119" s="5">
        <v>9803</v>
      </c>
      <c r="N119" s="5">
        <v>58102</v>
      </c>
      <c r="O119" s="5">
        <v>22473</v>
      </c>
      <c r="P119" s="5">
        <v>81529</v>
      </c>
      <c r="Q119" s="5">
        <v>52309</v>
      </c>
      <c r="R119" s="5">
        <v>226975</v>
      </c>
    </row>
    <row r="120" spans="1:18">
      <c r="A120" s="5">
        <v>1382</v>
      </c>
      <c r="B120" s="5">
        <v>3</v>
      </c>
      <c r="C120" s="5" t="s">
        <v>375</v>
      </c>
      <c r="D120" s="5" t="s">
        <v>376</v>
      </c>
      <c r="E120" s="5">
        <v>436715</v>
      </c>
      <c r="F120" s="5">
        <v>4432</v>
      </c>
      <c r="G120" s="5">
        <v>16332</v>
      </c>
      <c r="H120" s="5">
        <v>35660</v>
      </c>
      <c r="I120" s="5">
        <v>15222</v>
      </c>
      <c r="J120" s="5">
        <v>66684</v>
      </c>
      <c r="K120" s="5">
        <v>30073</v>
      </c>
      <c r="L120" s="5">
        <v>18591</v>
      </c>
      <c r="M120" s="5">
        <v>3261</v>
      </c>
      <c r="N120" s="5">
        <v>45698</v>
      </c>
      <c r="O120" s="5">
        <v>6777</v>
      </c>
      <c r="P120" s="5">
        <v>37177</v>
      </c>
      <c r="Q120" s="5">
        <v>34339</v>
      </c>
      <c r="R120" s="5">
        <v>122470</v>
      </c>
    </row>
    <row r="121" spans="1:18">
      <c r="A121" s="5">
        <v>1382</v>
      </c>
      <c r="B121" s="5">
        <v>4</v>
      </c>
      <c r="C121" s="5" t="s">
        <v>377</v>
      </c>
      <c r="D121" s="5" t="s">
        <v>378</v>
      </c>
      <c r="E121" s="5">
        <v>173062</v>
      </c>
      <c r="F121" s="5">
        <v>4135</v>
      </c>
      <c r="G121" s="5">
        <v>9785</v>
      </c>
      <c r="H121" s="5">
        <v>15749</v>
      </c>
      <c r="I121" s="5">
        <v>8392</v>
      </c>
      <c r="J121" s="5">
        <v>36578</v>
      </c>
      <c r="K121" s="5">
        <v>19940</v>
      </c>
      <c r="L121" s="5">
        <v>7985</v>
      </c>
      <c r="M121" s="5">
        <v>1940</v>
      </c>
      <c r="N121" s="5">
        <v>8991</v>
      </c>
      <c r="O121" s="5">
        <v>2814</v>
      </c>
      <c r="P121" s="5">
        <v>11534</v>
      </c>
      <c r="Q121" s="5">
        <v>14021</v>
      </c>
      <c r="R121" s="5">
        <v>31197</v>
      </c>
    </row>
    <row r="122" spans="1:18">
      <c r="A122" s="5">
        <v>1382</v>
      </c>
      <c r="B122" s="5">
        <v>4</v>
      </c>
      <c r="C122" s="5" t="s">
        <v>379</v>
      </c>
      <c r="D122" s="5" t="s">
        <v>380</v>
      </c>
      <c r="E122" s="5">
        <v>263007</v>
      </c>
      <c r="F122" s="5">
        <v>297</v>
      </c>
      <c r="G122" s="5">
        <v>6514</v>
      </c>
      <c r="H122" s="5">
        <v>19911</v>
      </c>
      <c r="I122" s="5">
        <v>6762</v>
      </c>
      <c r="J122" s="5">
        <v>29993</v>
      </c>
      <c r="K122" s="5">
        <v>10100</v>
      </c>
      <c r="L122" s="5">
        <v>10571</v>
      </c>
      <c r="M122" s="5">
        <v>1316</v>
      </c>
      <c r="N122" s="5">
        <v>36702</v>
      </c>
      <c r="O122" s="5">
        <v>3963</v>
      </c>
      <c r="P122" s="5">
        <v>25571</v>
      </c>
      <c r="Q122" s="5">
        <v>20138</v>
      </c>
      <c r="R122" s="5">
        <v>91170</v>
      </c>
    </row>
    <row r="123" spans="1:18">
      <c r="A123" s="5">
        <v>1382</v>
      </c>
      <c r="B123" s="5">
        <v>4</v>
      </c>
      <c r="C123" s="5" t="s">
        <v>381</v>
      </c>
      <c r="D123" s="5" t="s">
        <v>382</v>
      </c>
      <c r="E123" s="5">
        <v>645</v>
      </c>
      <c r="F123" s="5">
        <v>0</v>
      </c>
      <c r="G123" s="5">
        <v>33</v>
      </c>
      <c r="H123" s="5">
        <v>0</v>
      </c>
      <c r="I123" s="5">
        <v>67</v>
      </c>
      <c r="J123" s="5">
        <v>113</v>
      </c>
      <c r="K123" s="5">
        <v>33</v>
      </c>
      <c r="L123" s="5">
        <v>35</v>
      </c>
      <c r="M123" s="5">
        <v>5</v>
      </c>
      <c r="N123" s="5">
        <v>5</v>
      </c>
      <c r="O123" s="5">
        <v>0</v>
      </c>
      <c r="P123" s="5">
        <v>71</v>
      </c>
      <c r="Q123" s="5">
        <v>180</v>
      </c>
      <c r="R123" s="5">
        <v>102</v>
      </c>
    </row>
    <row r="124" spans="1:18">
      <c r="A124" s="5">
        <v>1382</v>
      </c>
      <c r="B124" s="5">
        <v>3</v>
      </c>
      <c r="C124" s="5" t="s">
        <v>383</v>
      </c>
      <c r="D124" s="5" t="s">
        <v>384</v>
      </c>
      <c r="E124" s="5">
        <v>386598</v>
      </c>
      <c r="F124" s="5">
        <v>4142</v>
      </c>
      <c r="G124" s="5">
        <v>30238</v>
      </c>
      <c r="H124" s="5">
        <v>2520</v>
      </c>
      <c r="I124" s="5">
        <v>17448</v>
      </c>
      <c r="J124" s="5">
        <v>72687</v>
      </c>
      <c r="K124" s="5">
        <v>37361</v>
      </c>
      <c r="L124" s="5">
        <v>20731</v>
      </c>
      <c r="M124" s="5">
        <v>6542</v>
      </c>
      <c r="N124" s="5">
        <v>12404</v>
      </c>
      <c r="O124" s="5">
        <v>15696</v>
      </c>
      <c r="P124" s="5">
        <v>44353</v>
      </c>
      <c r="Q124" s="5">
        <v>17970</v>
      </c>
      <c r="R124" s="5">
        <v>104506</v>
      </c>
    </row>
    <row r="125" spans="1:18">
      <c r="A125" s="5">
        <v>1382</v>
      </c>
      <c r="B125" s="5">
        <v>4</v>
      </c>
      <c r="C125" s="5" t="s">
        <v>385</v>
      </c>
      <c r="D125" s="5" t="s">
        <v>386</v>
      </c>
      <c r="E125" s="5">
        <v>16232</v>
      </c>
      <c r="F125" s="5">
        <v>318</v>
      </c>
      <c r="G125" s="5">
        <v>584</v>
      </c>
      <c r="H125" s="5">
        <v>20</v>
      </c>
      <c r="I125" s="5">
        <v>698</v>
      </c>
      <c r="J125" s="5">
        <v>6264</v>
      </c>
      <c r="K125" s="5">
        <v>1416</v>
      </c>
      <c r="L125" s="5">
        <v>849</v>
      </c>
      <c r="M125" s="5">
        <v>393</v>
      </c>
      <c r="N125" s="5">
        <v>163</v>
      </c>
      <c r="O125" s="5">
        <v>360</v>
      </c>
      <c r="P125" s="5">
        <v>870</v>
      </c>
      <c r="Q125" s="5">
        <v>482</v>
      </c>
      <c r="R125" s="5">
        <v>3817</v>
      </c>
    </row>
    <row r="126" spans="1:18">
      <c r="A126" s="5">
        <v>1382</v>
      </c>
      <c r="B126" s="5">
        <v>4</v>
      </c>
      <c r="C126" s="5" t="s">
        <v>387</v>
      </c>
      <c r="D126" s="5" t="s">
        <v>388</v>
      </c>
      <c r="E126" s="5">
        <v>87981</v>
      </c>
      <c r="F126" s="5">
        <v>991</v>
      </c>
      <c r="G126" s="5">
        <v>2914</v>
      </c>
      <c r="H126" s="5">
        <v>738</v>
      </c>
      <c r="I126" s="5">
        <v>4405</v>
      </c>
      <c r="J126" s="5">
        <v>21755</v>
      </c>
      <c r="K126" s="5">
        <v>13492</v>
      </c>
      <c r="L126" s="5">
        <v>6129</v>
      </c>
      <c r="M126" s="5">
        <v>1620</v>
      </c>
      <c r="N126" s="5">
        <v>3277</v>
      </c>
      <c r="O126" s="5">
        <v>4824</v>
      </c>
      <c r="P126" s="5">
        <v>5809</v>
      </c>
      <c r="Q126" s="5">
        <v>3734</v>
      </c>
      <c r="R126" s="5">
        <v>18293</v>
      </c>
    </row>
    <row r="127" spans="1:18">
      <c r="A127" s="5">
        <v>1382</v>
      </c>
      <c r="B127" s="5">
        <v>4</v>
      </c>
      <c r="C127" s="5" t="s">
        <v>389</v>
      </c>
      <c r="D127" s="5" t="s">
        <v>390</v>
      </c>
      <c r="E127" s="5">
        <v>57111</v>
      </c>
      <c r="F127" s="5">
        <v>737</v>
      </c>
      <c r="G127" s="5">
        <v>6045</v>
      </c>
      <c r="H127" s="5">
        <v>304</v>
      </c>
      <c r="I127" s="5">
        <v>2209</v>
      </c>
      <c r="J127" s="5">
        <v>9299</v>
      </c>
      <c r="K127" s="5">
        <v>8662</v>
      </c>
      <c r="L127" s="5">
        <v>1750</v>
      </c>
      <c r="M127" s="5">
        <v>1898</v>
      </c>
      <c r="N127" s="5">
        <v>1370</v>
      </c>
      <c r="O127" s="5">
        <v>1470</v>
      </c>
      <c r="P127" s="5">
        <v>7074</v>
      </c>
      <c r="Q127" s="5">
        <v>3028</v>
      </c>
      <c r="R127" s="5">
        <v>13264</v>
      </c>
    </row>
    <row r="128" spans="1:18">
      <c r="A128" s="5">
        <v>1382</v>
      </c>
      <c r="B128" s="5">
        <v>4</v>
      </c>
      <c r="C128" s="5" t="s">
        <v>391</v>
      </c>
      <c r="D128" s="5" t="s">
        <v>392</v>
      </c>
      <c r="E128" s="5">
        <v>225273</v>
      </c>
      <c r="F128" s="5">
        <v>2097</v>
      </c>
      <c r="G128" s="5">
        <v>20695</v>
      </c>
      <c r="H128" s="5">
        <v>1457</v>
      </c>
      <c r="I128" s="5">
        <v>10135</v>
      </c>
      <c r="J128" s="5">
        <v>35370</v>
      </c>
      <c r="K128" s="5">
        <v>13791</v>
      </c>
      <c r="L128" s="5">
        <v>12003</v>
      </c>
      <c r="M128" s="5">
        <v>2631</v>
      </c>
      <c r="N128" s="5">
        <v>7594</v>
      </c>
      <c r="O128" s="5">
        <v>9042</v>
      </c>
      <c r="P128" s="5">
        <v>30600</v>
      </c>
      <c r="Q128" s="5">
        <v>10726</v>
      </c>
      <c r="R128" s="5">
        <v>69132</v>
      </c>
    </row>
    <row r="129" spans="1:18">
      <c r="A129" s="5">
        <v>1382</v>
      </c>
      <c r="B129" s="5">
        <v>2</v>
      </c>
      <c r="C129" s="5" t="s">
        <v>393</v>
      </c>
      <c r="D129" s="5" t="s">
        <v>394</v>
      </c>
      <c r="E129" s="5">
        <v>509187</v>
      </c>
      <c r="F129" s="5">
        <v>1687</v>
      </c>
      <c r="G129" s="5">
        <v>33363</v>
      </c>
      <c r="H129" s="5">
        <v>1203</v>
      </c>
      <c r="I129" s="5">
        <v>15780</v>
      </c>
      <c r="J129" s="5">
        <v>78842</v>
      </c>
      <c r="K129" s="5">
        <v>27888</v>
      </c>
      <c r="L129" s="5">
        <v>15308</v>
      </c>
      <c r="M129" s="5">
        <v>4076</v>
      </c>
      <c r="N129" s="5">
        <v>34959</v>
      </c>
      <c r="O129" s="5">
        <v>20286</v>
      </c>
      <c r="P129" s="5">
        <v>93362</v>
      </c>
      <c r="Q129" s="5">
        <v>25420</v>
      </c>
      <c r="R129" s="5">
        <v>157014</v>
      </c>
    </row>
    <row r="130" spans="1:18">
      <c r="A130" s="5">
        <v>1382</v>
      </c>
      <c r="B130" s="5">
        <v>3</v>
      </c>
      <c r="C130" s="5" t="s">
        <v>395</v>
      </c>
      <c r="D130" s="5" t="s">
        <v>396</v>
      </c>
      <c r="E130" s="5">
        <v>240699</v>
      </c>
      <c r="F130" s="5">
        <v>544</v>
      </c>
      <c r="G130" s="5">
        <v>6240</v>
      </c>
      <c r="H130" s="5">
        <v>193</v>
      </c>
      <c r="I130" s="5">
        <v>3618</v>
      </c>
      <c r="J130" s="5">
        <v>62441</v>
      </c>
      <c r="K130" s="5">
        <v>15072</v>
      </c>
      <c r="L130" s="5">
        <v>6323</v>
      </c>
      <c r="M130" s="5">
        <v>242</v>
      </c>
      <c r="N130" s="5">
        <v>23102</v>
      </c>
      <c r="O130" s="5">
        <v>491</v>
      </c>
      <c r="P130" s="5">
        <v>13689</v>
      </c>
      <c r="Q130" s="5">
        <v>3228</v>
      </c>
      <c r="R130" s="5">
        <v>105515</v>
      </c>
    </row>
    <row r="131" spans="1:18">
      <c r="A131" s="5">
        <v>1382</v>
      </c>
      <c r="B131" s="5">
        <v>4</v>
      </c>
      <c r="C131" s="5" t="s">
        <v>397</v>
      </c>
      <c r="D131" s="5" t="s">
        <v>396</v>
      </c>
      <c r="E131" s="5">
        <v>240699</v>
      </c>
      <c r="F131" s="5">
        <v>544</v>
      </c>
      <c r="G131" s="5">
        <v>6240</v>
      </c>
      <c r="H131" s="5">
        <v>193</v>
      </c>
      <c r="I131" s="5">
        <v>3618</v>
      </c>
      <c r="J131" s="5">
        <v>62441</v>
      </c>
      <c r="K131" s="5">
        <v>15072</v>
      </c>
      <c r="L131" s="5">
        <v>6323</v>
      </c>
      <c r="M131" s="5">
        <v>242</v>
      </c>
      <c r="N131" s="5">
        <v>23102</v>
      </c>
      <c r="O131" s="5">
        <v>491</v>
      </c>
      <c r="P131" s="5">
        <v>13689</v>
      </c>
      <c r="Q131" s="5">
        <v>3228</v>
      </c>
      <c r="R131" s="5">
        <v>105515</v>
      </c>
    </row>
    <row r="132" spans="1:18">
      <c r="A132" s="5">
        <v>1382</v>
      </c>
      <c r="B132" s="5">
        <v>3</v>
      </c>
      <c r="C132" s="5" t="s">
        <v>398</v>
      </c>
      <c r="D132" s="5" t="s">
        <v>399</v>
      </c>
      <c r="E132" s="5">
        <v>39689</v>
      </c>
      <c r="F132" s="5">
        <v>242</v>
      </c>
      <c r="G132" s="5">
        <v>3577</v>
      </c>
      <c r="H132" s="5">
        <v>47</v>
      </c>
      <c r="I132" s="5">
        <v>4001</v>
      </c>
      <c r="J132" s="5">
        <v>5197</v>
      </c>
      <c r="K132" s="5">
        <v>1031</v>
      </c>
      <c r="L132" s="5">
        <v>1810</v>
      </c>
      <c r="M132" s="5">
        <v>657</v>
      </c>
      <c r="N132" s="5">
        <v>3859</v>
      </c>
      <c r="O132" s="5">
        <v>1693</v>
      </c>
      <c r="P132" s="5">
        <v>6967</v>
      </c>
      <c r="Q132" s="5">
        <v>8151</v>
      </c>
      <c r="R132" s="5">
        <v>2457</v>
      </c>
    </row>
    <row r="133" spans="1:18">
      <c r="A133" s="5">
        <v>1382</v>
      </c>
      <c r="B133" s="5">
        <v>4</v>
      </c>
      <c r="C133" s="5" t="s">
        <v>400</v>
      </c>
      <c r="D133" s="5" t="s">
        <v>399</v>
      </c>
      <c r="E133" s="5">
        <v>39689</v>
      </c>
      <c r="F133" s="5">
        <v>242</v>
      </c>
      <c r="G133" s="5">
        <v>3577</v>
      </c>
      <c r="H133" s="5">
        <v>47</v>
      </c>
      <c r="I133" s="5">
        <v>4001</v>
      </c>
      <c r="J133" s="5">
        <v>5197</v>
      </c>
      <c r="K133" s="5">
        <v>1031</v>
      </c>
      <c r="L133" s="5">
        <v>1810</v>
      </c>
      <c r="M133" s="5">
        <v>657</v>
      </c>
      <c r="N133" s="5">
        <v>3859</v>
      </c>
      <c r="O133" s="5">
        <v>1693</v>
      </c>
      <c r="P133" s="5">
        <v>6967</v>
      </c>
      <c r="Q133" s="5">
        <v>8151</v>
      </c>
      <c r="R133" s="5">
        <v>2457</v>
      </c>
    </row>
    <row r="134" spans="1:18">
      <c r="A134" s="5">
        <v>1382</v>
      </c>
      <c r="B134" s="5">
        <v>3</v>
      </c>
      <c r="C134" s="5" t="s">
        <v>401</v>
      </c>
      <c r="D134" s="5" t="s">
        <v>402</v>
      </c>
      <c r="E134" s="5">
        <v>59325</v>
      </c>
      <c r="F134" s="5">
        <v>128</v>
      </c>
      <c r="G134" s="5">
        <v>4804</v>
      </c>
      <c r="H134" s="5">
        <v>0</v>
      </c>
      <c r="I134" s="5">
        <v>3453</v>
      </c>
      <c r="J134" s="5">
        <v>3290</v>
      </c>
      <c r="K134" s="5">
        <v>2308</v>
      </c>
      <c r="L134" s="5">
        <v>1110</v>
      </c>
      <c r="M134" s="5">
        <v>675</v>
      </c>
      <c r="N134" s="5">
        <v>5271</v>
      </c>
      <c r="O134" s="5">
        <v>11401</v>
      </c>
      <c r="P134" s="5">
        <v>5417</v>
      </c>
      <c r="Q134" s="5">
        <v>7741</v>
      </c>
      <c r="R134" s="5">
        <v>13727</v>
      </c>
    </row>
    <row r="135" spans="1:18">
      <c r="A135" s="5">
        <v>1382</v>
      </c>
      <c r="B135" s="5">
        <v>4</v>
      </c>
      <c r="C135" s="5" t="s">
        <v>403</v>
      </c>
      <c r="D135" s="5" t="s">
        <v>402</v>
      </c>
      <c r="E135" s="5">
        <v>59325</v>
      </c>
      <c r="F135" s="5">
        <v>128</v>
      </c>
      <c r="G135" s="5">
        <v>4804</v>
      </c>
      <c r="H135" s="5">
        <v>0</v>
      </c>
      <c r="I135" s="5">
        <v>3453</v>
      </c>
      <c r="J135" s="5">
        <v>3290</v>
      </c>
      <c r="K135" s="5">
        <v>2308</v>
      </c>
      <c r="L135" s="5">
        <v>1110</v>
      </c>
      <c r="M135" s="5">
        <v>675</v>
      </c>
      <c r="N135" s="5">
        <v>5271</v>
      </c>
      <c r="O135" s="5">
        <v>11401</v>
      </c>
      <c r="P135" s="5">
        <v>5417</v>
      </c>
      <c r="Q135" s="5">
        <v>7741</v>
      </c>
      <c r="R135" s="5">
        <v>13727</v>
      </c>
    </row>
    <row r="136" spans="1:18">
      <c r="A136" s="5">
        <v>1382</v>
      </c>
      <c r="B136" s="5">
        <v>3</v>
      </c>
      <c r="C136" s="5" t="s">
        <v>404</v>
      </c>
      <c r="D136" s="5" t="s">
        <v>405</v>
      </c>
      <c r="E136" s="5">
        <v>110156</v>
      </c>
      <c r="F136" s="5">
        <v>353</v>
      </c>
      <c r="G136" s="5">
        <v>4731</v>
      </c>
      <c r="H136" s="5">
        <v>100</v>
      </c>
      <c r="I136" s="5">
        <v>1822</v>
      </c>
      <c r="J136" s="5">
        <v>3856</v>
      </c>
      <c r="K136" s="5">
        <v>3973</v>
      </c>
      <c r="L136" s="5">
        <v>3193</v>
      </c>
      <c r="M136" s="5">
        <v>1110</v>
      </c>
      <c r="N136" s="5">
        <v>1241</v>
      </c>
      <c r="O136" s="5">
        <v>2321</v>
      </c>
      <c r="P136" s="5">
        <v>59279</v>
      </c>
      <c r="Q136" s="5">
        <v>3953</v>
      </c>
      <c r="R136" s="5">
        <v>24226</v>
      </c>
    </row>
    <row r="137" spans="1:18">
      <c r="A137" s="5">
        <v>1382</v>
      </c>
      <c r="B137" s="5">
        <v>4</v>
      </c>
      <c r="C137" s="5" t="s">
        <v>406</v>
      </c>
      <c r="D137" s="5" t="s">
        <v>405</v>
      </c>
      <c r="E137" s="5">
        <v>110156</v>
      </c>
      <c r="F137" s="5">
        <v>353</v>
      </c>
      <c r="G137" s="5">
        <v>4731</v>
      </c>
      <c r="H137" s="5">
        <v>100</v>
      </c>
      <c r="I137" s="5">
        <v>1822</v>
      </c>
      <c r="J137" s="5">
        <v>3856</v>
      </c>
      <c r="K137" s="5">
        <v>3973</v>
      </c>
      <c r="L137" s="5">
        <v>3193</v>
      </c>
      <c r="M137" s="5">
        <v>1110</v>
      </c>
      <c r="N137" s="5">
        <v>1241</v>
      </c>
      <c r="O137" s="5">
        <v>2321</v>
      </c>
      <c r="P137" s="5">
        <v>59279</v>
      </c>
      <c r="Q137" s="5">
        <v>3953</v>
      </c>
      <c r="R137" s="5">
        <v>24226</v>
      </c>
    </row>
    <row r="138" spans="1:18">
      <c r="A138" s="5">
        <v>1382</v>
      </c>
      <c r="B138" s="5">
        <v>3</v>
      </c>
      <c r="C138" s="5" t="s">
        <v>407</v>
      </c>
      <c r="D138" s="5" t="s">
        <v>408</v>
      </c>
      <c r="E138" s="5">
        <v>35361</v>
      </c>
      <c r="F138" s="5">
        <v>80</v>
      </c>
      <c r="G138" s="5">
        <v>1981</v>
      </c>
      <c r="H138" s="5">
        <v>88</v>
      </c>
      <c r="I138" s="5">
        <v>1903</v>
      </c>
      <c r="J138" s="5">
        <v>2443</v>
      </c>
      <c r="K138" s="5">
        <v>4207</v>
      </c>
      <c r="L138" s="5">
        <v>2353</v>
      </c>
      <c r="M138" s="5">
        <v>905</v>
      </c>
      <c r="N138" s="5">
        <v>1193</v>
      </c>
      <c r="O138" s="5">
        <v>2429</v>
      </c>
      <c r="P138" s="5">
        <v>6407</v>
      </c>
      <c r="Q138" s="5">
        <v>1640</v>
      </c>
      <c r="R138" s="5">
        <v>9730</v>
      </c>
    </row>
    <row r="139" spans="1:18">
      <c r="A139" s="5">
        <v>1382</v>
      </c>
      <c r="B139" s="5">
        <v>4</v>
      </c>
      <c r="C139" s="5" t="s">
        <v>409</v>
      </c>
      <c r="D139" s="5" t="s">
        <v>410</v>
      </c>
      <c r="E139" s="5">
        <v>30368</v>
      </c>
      <c r="F139" s="5">
        <v>5</v>
      </c>
      <c r="G139" s="5">
        <v>1705</v>
      </c>
      <c r="H139" s="5">
        <v>88</v>
      </c>
      <c r="I139" s="5">
        <v>1650</v>
      </c>
      <c r="J139" s="5">
        <v>1949</v>
      </c>
      <c r="K139" s="5">
        <v>4056</v>
      </c>
      <c r="L139" s="5">
        <v>1944</v>
      </c>
      <c r="M139" s="5">
        <v>821</v>
      </c>
      <c r="N139" s="5">
        <v>1176</v>
      </c>
      <c r="O139" s="5">
        <v>2061</v>
      </c>
      <c r="P139" s="5">
        <v>5219</v>
      </c>
      <c r="Q139" s="5">
        <v>1462</v>
      </c>
      <c r="R139" s="5">
        <v>8232</v>
      </c>
    </row>
    <row r="140" spans="1:18">
      <c r="A140" s="5">
        <v>1382</v>
      </c>
      <c r="B140" s="5">
        <v>4</v>
      </c>
      <c r="C140" s="5" t="s">
        <v>411</v>
      </c>
      <c r="D140" s="5" t="s">
        <v>412</v>
      </c>
      <c r="E140" s="5">
        <v>4993</v>
      </c>
      <c r="F140" s="5">
        <v>75</v>
      </c>
      <c r="G140" s="5">
        <v>276</v>
      </c>
      <c r="H140" s="5">
        <v>0</v>
      </c>
      <c r="I140" s="5">
        <v>253</v>
      </c>
      <c r="J140" s="5">
        <v>494</v>
      </c>
      <c r="K140" s="5">
        <v>152</v>
      </c>
      <c r="L140" s="5">
        <v>410</v>
      </c>
      <c r="M140" s="5">
        <v>85</v>
      </c>
      <c r="N140" s="5">
        <v>18</v>
      </c>
      <c r="O140" s="5">
        <v>368</v>
      </c>
      <c r="P140" s="5">
        <v>1189</v>
      </c>
      <c r="Q140" s="5">
        <v>177</v>
      </c>
      <c r="R140" s="5">
        <v>1498</v>
      </c>
    </row>
    <row r="141" spans="1:18">
      <c r="A141" s="5">
        <v>1382</v>
      </c>
      <c r="B141" s="5">
        <v>3</v>
      </c>
      <c r="C141" s="5" t="s">
        <v>413</v>
      </c>
      <c r="D141" s="5" t="s">
        <v>414</v>
      </c>
      <c r="E141" s="5">
        <v>3363</v>
      </c>
      <c r="F141" s="5">
        <v>200</v>
      </c>
      <c r="G141" s="5">
        <v>108</v>
      </c>
      <c r="H141" s="5">
        <v>0</v>
      </c>
      <c r="I141" s="5">
        <v>210</v>
      </c>
      <c r="J141" s="5">
        <v>612</v>
      </c>
      <c r="K141" s="5">
        <v>305</v>
      </c>
      <c r="L141" s="5">
        <v>295</v>
      </c>
      <c r="M141" s="5">
        <v>11</v>
      </c>
      <c r="N141" s="5">
        <v>141</v>
      </c>
      <c r="O141" s="5">
        <v>157</v>
      </c>
      <c r="P141" s="5">
        <v>647</v>
      </c>
      <c r="Q141" s="5">
        <v>322</v>
      </c>
      <c r="R141" s="5">
        <v>355</v>
      </c>
    </row>
    <row r="142" spans="1:18">
      <c r="A142" s="5">
        <v>1382</v>
      </c>
      <c r="B142" s="5">
        <v>4</v>
      </c>
      <c r="C142" s="5" t="s">
        <v>415</v>
      </c>
      <c r="D142" s="5" t="s">
        <v>414</v>
      </c>
      <c r="E142" s="5">
        <v>3363</v>
      </c>
      <c r="F142" s="5">
        <v>200</v>
      </c>
      <c r="G142" s="5">
        <v>108</v>
      </c>
      <c r="H142" s="5">
        <v>0</v>
      </c>
      <c r="I142" s="5">
        <v>210</v>
      </c>
      <c r="J142" s="5">
        <v>612</v>
      </c>
      <c r="K142" s="5">
        <v>305</v>
      </c>
      <c r="L142" s="5">
        <v>295</v>
      </c>
      <c r="M142" s="5">
        <v>11</v>
      </c>
      <c r="N142" s="5">
        <v>141</v>
      </c>
      <c r="O142" s="5">
        <v>157</v>
      </c>
      <c r="P142" s="5">
        <v>647</v>
      </c>
      <c r="Q142" s="5">
        <v>322</v>
      </c>
      <c r="R142" s="5">
        <v>355</v>
      </c>
    </row>
    <row r="143" spans="1:18">
      <c r="A143" s="5">
        <v>1382</v>
      </c>
      <c r="B143" s="5">
        <v>7</v>
      </c>
      <c r="C143" s="5" t="s">
        <v>416</v>
      </c>
      <c r="D143" s="5" t="s">
        <v>417</v>
      </c>
      <c r="E143" s="5">
        <v>20594</v>
      </c>
      <c r="F143" s="5">
        <v>141</v>
      </c>
      <c r="G143" s="5">
        <v>11921</v>
      </c>
      <c r="H143" s="5">
        <v>774</v>
      </c>
      <c r="I143" s="5">
        <v>772</v>
      </c>
      <c r="J143" s="5">
        <v>1004</v>
      </c>
      <c r="K143" s="5">
        <v>992</v>
      </c>
      <c r="L143" s="5">
        <v>223</v>
      </c>
      <c r="M143" s="5">
        <v>476</v>
      </c>
      <c r="N143" s="5">
        <v>153</v>
      </c>
      <c r="O143" s="5">
        <v>1793</v>
      </c>
      <c r="P143" s="5">
        <v>956</v>
      </c>
      <c r="Q143" s="5">
        <v>385</v>
      </c>
      <c r="R143" s="5">
        <v>1005</v>
      </c>
    </row>
    <row r="144" spans="1:18">
      <c r="A144" s="5">
        <v>1382</v>
      </c>
      <c r="B144" s="5">
        <v>9</v>
      </c>
      <c r="C144" s="5" t="s">
        <v>418</v>
      </c>
      <c r="D144" s="5" t="s">
        <v>417</v>
      </c>
      <c r="E144" s="5">
        <v>20594</v>
      </c>
      <c r="F144" s="5">
        <v>141</v>
      </c>
      <c r="G144" s="5">
        <v>11921</v>
      </c>
      <c r="H144" s="5">
        <v>774</v>
      </c>
      <c r="I144" s="5">
        <v>772</v>
      </c>
      <c r="J144" s="5">
        <v>1004</v>
      </c>
      <c r="K144" s="5">
        <v>992</v>
      </c>
      <c r="L144" s="5">
        <v>223</v>
      </c>
      <c r="M144" s="5">
        <v>476</v>
      </c>
      <c r="N144" s="5">
        <v>153</v>
      </c>
      <c r="O144" s="5">
        <v>1793</v>
      </c>
      <c r="P144" s="5">
        <v>956</v>
      </c>
      <c r="Q144" s="5">
        <v>385</v>
      </c>
      <c r="R144" s="5">
        <v>1005</v>
      </c>
    </row>
    <row r="145" spans="1:18">
      <c r="A145" s="5">
        <v>1382</v>
      </c>
      <c r="B145" s="5">
        <v>2</v>
      </c>
      <c r="C145" s="5" t="s">
        <v>419</v>
      </c>
      <c r="D145" s="5" t="s">
        <v>420</v>
      </c>
      <c r="E145" s="5">
        <v>1139143</v>
      </c>
      <c r="F145" s="5">
        <v>73345</v>
      </c>
      <c r="G145" s="5">
        <v>23685</v>
      </c>
      <c r="H145" s="5">
        <v>1083</v>
      </c>
      <c r="I145" s="5">
        <v>30606</v>
      </c>
      <c r="J145" s="5">
        <v>126272</v>
      </c>
      <c r="K145" s="5">
        <v>39041</v>
      </c>
      <c r="L145" s="5">
        <v>32222</v>
      </c>
      <c r="M145" s="5">
        <v>6842</v>
      </c>
      <c r="N145" s="5">
        <v>37947</v>
      </c>
      <c r="O145" s="5">
        <v>31982</v>
      </c>
      <c r="P145" s="5">
        <v>340886</v>
      </c>
      <c r="Q145" s="5">
        <v>47562</v>
      </c>
      <c r="R145" s="5">
        <v>347671</v>
      </c>
    </row>
    <row r="146" spans="1:18">
      <c r="A146" s="5">
        <v>1382</v>
      </c>
      <c r="B146" s="5">
        <v>3</v>
      </c>
      <c r="C146" s="5" t="s">
        <v>421</v>
      </c>
      <c r="D146" s="5" t="s">
        <v>422</v>
      </c>
      <c r="E146" s="5">
        <v>167410</v>
      </c>
      <c r="F146" s="5">
        <v>4465</v>
      </c>
      <c r="G146" s="5">
        <v>12369</v>
      </c>
      <c r="H146" s="5">
        <v>604</v>
      </c>
      <c r="I146" s="5">
        <v>6245</v>
      </c>
      <c r="J146" s="5">
        <v>13472</v>
      </c>
      <c r="K146" s="5">
        <v>7875</v>
      </c>
      <c r="L146" s="5">
        <v>6047</v>
      </c>
      <c r="M146" s="5">
        <v>2036</v>
      </c>
      <c r="N146" s="5">
        <v>6167</v>
      </c>
      <c r="O146" s="5">
        <v>6535</v>
      </c>
      <c r="P146" s="5">
        <v>16830</v>
      </c>
      <c r="Q146" s="5">
        <v>12641</v>
      </c>
      <c r="R146" s="5">
        <v>72124</v>
      </c>
    </row>
    <row r="147" spans="1:18">
      <c r="A147" s="5">
        <v>1382</v>
      </c>
      <c r="B147" s="5">
        <v>4</v>
      </c>
      <c r="C147" s="5" t="s">
        <v>423</v>
      </c>
      <c r="D147" s="5" t="s">
        <v>422</v>
      </c>
      <c r="E147" s="5">
        <v>167410</v>
      </c>
      <c r="F147" s="5">
        <v>4465</v>
      </c>
      <c r="G147" s="5">
        <v>12369</v>
      </c>
      <c r="H147" s="5">
        <v>604</v>
      </c>
      <c r="I147" s="5">
        <v>6245</v>
      </c>
      <c r="J147" s="5">
        <v>13472</v>
      </c>
      <c r="K147" s="5">
        <v>7875</v>
      </c>
      <c r="L147" s="5">
        <v>6047</v>
      </c>
      <c r="M147" s="5">
        <v>2036</v>
      </c>
      <c r="N147" s="5">
        <v>6167</v>
      </c>
      <c r="O147" s="5">
        <v>6535</v>
      </c>
      <c r="P147" s="5">
        <v>16830</v>
      </c>
      <c r="Q147" s="5">
        <v>12641</v>
      </c>
      <c r="R147" s="5">
        <v>72124</v>
      </c>
    </row>
    <row r="148" spans="1:18">
      <c r="A148" s="5">
        <v>1382</v>
      </c>
      <c r="B148" s="5">
        <v>3</v>
      </c>
      <c r="C148" s="5" t="s">
        <v>424</v>
      </c>
      <c r="D148" s="5" t="s">
        <v>425</v>
      </c>
      <c r="E148" s="5">
        <v>55107</v>
      </c>
      <c r="F148" s="5">
        <v>1744</v>
      </c>
      <c r="G148" s="5">
        <v>488</v>
      </c>
      <c r="H148" s="5">
        <v>11</v>
      </c>
      <c r="I148" s="5">
        <v>2261</v>
      </c>
      <c r="J148" s="5">
        <v>8070</v>
      </c>
      <c r="K148" s="5">
        <v>1667</v>
      </c>
      <c r="L148" s="5">
        <v>1299</v>
      </c>
      <c r="M148" s="5">
        <v>1417</v>
      </c>
      <c r="N148" s="5">
        <v>689</v>
      </c>
      <c r="O148" s="5">
        <v>3814</v>
      </c>
      <c r="P148" s="5">
        <v>20684</v>
      </c>
      <c r="Q148" s="5">
        <v>3829</v>
      </c>
      <c r="R148" s="5">
        <v>9132</v>
      </c>
    </row>
    <row r="149" spans="1:18">
      <c r="A149" s="5">
        <v>1382</v>
      </c>
      <c r="B149" s="5">
        <v>4</v>
      </c>
      <c r="C149" s="5" t="s">
        <v>426</v>
      </c>
      <c r="D149" s="5" t="s">
        <v>425</v>
      </c>
      <c r="E149" s="5">
        <v>55107</v>
      </c>
      <c r="F149" s="5">
        <v>1744</v>
      </c>
      <c r="G149" s="5">
        <v>488</v>
      </c>
      <c r="H149" s="5">
        <v>11</v>
      </c>
      <c r="I149" s="5">
        <v>2261</v>
      </c>
      <c r="J149" s="5">
        <v>8070</v>
      </c>
      <c r="K149" s="5">
        <v>1667</v>
      </c>
      <c r="L149" s="5">
        <v>1299</v>
      </c>
      <c r="M149" s="5">
        <v>1417</v>
      </c>
      <c r="N149" s="5">
        <v>689</v>
      </c>
      <c r="O149" s="5">
        <v>3814</v>
      </c>
      <c r="P149" s="5">
        <v>20684</v>
      </c>
      <c r="Q149" s="5">
        <v>3829</v>
      </c>
      <c r="R149" s="5">
        <v>9132</v>
      </c>
    </row>
    <row r="150" spans="1:18">
      <c r="A150" s="5">
        <v>1382</v>
      </c>
      <c r="B150" s="5">
        <v>3</v>
      </c>
      <c r="C150" s="5" t="s">
        <v>427</v>
      </c>
      <c r="D150" s="5" t="s">
        <v>428</v>
      </c>
      <c r="E150" s="5">
        <v>112201</v>
      </c>
      <c r="F150" s="5">
        <v>2286</v>
      </c>
      <c r="G150" s="5">
        <v>3008</v>
      </c>
      <c r="H150" s="5">
        <v>351</v>
      </c>
      <c r="I150" s="5">
        <v>5196</v>
      </c>
      <c r="J150" s="5">
        <v>15940</v>
      </c>
      <c r="K150" s="5">
        <v>5733</v>
      </c>
      <c r="L150" s="5">
        <v>3216</v>
      </c>
      <c r="M150" s="5">
        <v>1408</v>
      </c>
      <c r="N150" s="5">
        <v>14784</v>
      </c>
      <c r="O150" s="5">
        <v>3423</v>
      </c>
      <c r="P150" s="5">
        <v>10712</v>
      </c>
      <c r="Q150" s="5">
        <v>6306</v>
      </c>
      <c r="R150" s="5">
        <v>39838</v>
      </c>
    </row>
    <row r="151" spans="1:18">
      <c r="A151" s="5">
        <v>1382</v>
      </c>
      <c r="B151" s="5">
        <v>14</v>
      </c>
      <c r="C151" s="5" t="s">
        <v>429</v>
      </c>
      <c r="D151" s="5" t="s">
        <v>430</v>
      </c>
      <c r="E151" s="5">
        <v>112201</v>
      </c>
      <c r="F151" s="5">
        <v>2286</v>
      </c>
      <c r="G151" s="5">
        <v>3008</v>
      </c>
      <c r="H151" s="5">
        <v>351</v>
      </c>
      <c r="I151" s="5">
        <v>5196</v>
      </c>
      <c r="J151" s="5">
        <v>15940</v>
      </c>
      <c r="K151" s="5">
        <v>5733</v>
      </c>
      <c r="L151" s="5">
        <v>3216</v>
      </c>
      <c r="M151" s="5">
        <v>1408</v>
      </c>
      <c r="N151" s="5">
        <v>14784</v>
      </c>
      <c r="O151" s="5">
        <v>3423</v>
      </c>
      <c r="P151" s="5">
        <v>10712</v>
      </c>
      <c r="Q151" s="5">
        <v>6306</v>
      </c>
      <c r="R151" s="5">
        <v>39838</v>
      </c>
    </row>
    <row r="152" spans="1:18">
      <c r="A152" s="5">
        <v>1382</v>
      </c>
      <c r="B152" s="5">
        <v>3</v>
      </c>
      <c r="C152" s="5" t="s">
        <v>431</v>
      </c>
      <c r="D152" s="5" t="s">
        <v>432</v>
      </c>
      <c r="E152" s="5">
        <v>40347</v>
      </c>
      <c r="F152" s="5">
        <v>363</v>
      </c>
      <c r="G152" s="5">
        <v>1821</v>
      </c>
      <c r="H152" s="5">
        <v>16</v>
      </c>
      <c r="I152" s="5">
        <v>1399</v>
      </c>
      <c r="J152" s="5">
        <v>4215</v>
      </c>
      <c r="K152" s="5">
        <v>1488</v>
      </c>
      <c r="L152" s="5">
        <v>1300</v>
      </c>
      <c r="M152" s="5">
        <v>407</v>
      </c>
      <c r="N152" s="5">
        <v>765</v>
      </c>
      <c r="O152" s="5">
        <v>1157</v>
      </c>
      <c r="P152" s="5">
        <v>14382</v>
      </c>
      <c r="Q152" s="5">
        <v>2563</v>
      </c>
      <c r="R152" s="5">
        <v>10470</v>
      </c>
    </row>
    <row r="153" spans="1:18">
      <c r="A153" s="5">
        <v>1382</v>
      </c>
      <c r="B153" s="5">
        <v>4</v>
      </c>
      <c r="C153" s="5" t="s">
        <v>433</v>
      </c>
      <c r="D153" s="5" t="s">
        <v>432</v>
      </c>
      <c r="E153" s="5">
        <v>40347</v>
      </c>
      <c r="F153" s="5">
        <v>363</v>
      </c>
      <c r="G153" s="5">
        <v>1821</v>
      </c>
      <c r="H153" s="5">
        <v>16</v>
      </c>
      <c r="I153" s="5">
        <v>1399</v>
      </c>
      <c r="J153" s="5">
        <v>4215</v>
      </c>
      <c r="K153" s="5">
        <v>1488</v>
      </c>
      <c r="L153" s="5">
        <v>1300</v>
      </c>
      <c r="M153" s="5">
        <v>407</v>
      </c>
      <c r="N153" s="5">
        <v>765</v>
      </c>
      <c r="O153" s="5">
        <v>1157</v>
      </c>
      <c r="P153" s="5">
        <v>14382</v>
      </c>
      <c r="Q153" s="5">
        <v>2563</v>
      </c>
      <c r="R153" s="5">
        <v>10470</v>
      </c>
    </row>
    <row r="154" spans="1:18">
      <c r="A154" s="5">
        <v>1382</v>
      </c>
      <c r="B154" s="5">
        <v>3</v>
      </c>
      <c r="C154" s="5" t="s">
        <v>434</v>
      </c>
      <c r="D154" s="5" t="s">
        <v>435</v>
      </c>
      <c r="E154" s="5">
        <v>737988</v>
      </c>
      <c r="F154" s="5">
        <v>63185</v>
      </c>
      <c r="G154" s="5">
        <v>5195</v>
      </c>
      <c r="H154" s="5">
        <v>100</v>
      </c>
      <c r="I154" s="5">
        <v>13906</v>
      </c>
      <c r="J154" s="5">
        <v>79594</v>
      </c>
      <c r="K154" s="5">
        <v>19427</v>
      </c>
      <c r="L154" s="5">
        <v>19102</v>
      </c>
      <c r="M154" s="5">
        <v>1194</v>
      </c>
      <c r="N154" s="5">
        <v>12876</v>
      </c>
      <c r="O154" s="5">
        <v>14657</v>
      </c>
      <c r="P154" s="5">
        <v>276505</v>
      </c>
      <c r="Q154" s="5">
        <v>20130</v>
      </c>
      <c r="R154" s="5">
        <v>212118</v>
      </c>
    </row>
    <row r="155" spans="1:18">
      <c r="A155" s="5">
        <v>1382</v>
      </c>
      <c r="B155" s="5">
        <v>4</v>
      </c>
      <c r="C155" s="5" t="s">
        <v>436</v>
      </c>
      <c r="D155" s="5" t="s">
        <v>435</v>
      </c>
      <c r="E155" s="5">
        <v>737988</v>
      </c>
      <c r="F155" s="5">
        <v>63185</v>
      </c>
      <c r="G155" s="5">
        <v>5195</v>
      </c>
      <c r="H155" s="5">
        <v>100</v>
      </c>
      <c r="I155" s="5">
        <v>13906</v>
      </c>
      <c r="J155" s="5">
        <v>79594</v>
      </c>
      <c r="K155" s="5">
        <v>19427</v>
      </c>
      <c r="L155" s="5">
        <v>19102</v>
      </c>
      <c r="M155" s="5">
        <v>1194</v>
      </c>
      <c r="N155" s="5">
        <v>12876</v>
      </c>
      <c r="O155" s="5">
        <v>14657</v>
      </c>
      <c r="P155" s="5">
        <v>276505</v>
      </c>
      <c r="Q155" s="5">
        <v>20130</v>
      </c>
      <c r="R155" s="5">
        <v>212118</v>
      </c>
    </row>
    <row r="156" spans="1:18">
      <c r="A156" s="5">
        <v>1382</v>
      </c>
      <c r="B156" s="5">
        <v>3</v>
      </c>
      <c r="C156" s="5" t="s">
        <v>437</v>
      </c>
      <c r="D156" s="5" t="s">
        <v>438</v>
      </c>
      <c r="E156" s="5">
        <v>26089</v>
      </c>
      <c r="F156" s="5">
        <v>1302</v>
      </c>
      <c r="G156" s="5">
        <v>804</v>
      </c>
      <c r="H156" s="5">
        <v>0</v>
      </c>
      <c r="I156" s="5">
        <v>1597</v>
      </c>
      <c r="J156" s="5">
        <v>4983</v>
      </c>
      <c r="K156" s="5">
        <v>2851</v>
      </c>
      <c r="L156" s="5">
        <v>1257</v>
      </c>
      <c r="M156" s="5">
        <v>380</v>
      </c>
      <c r="N156" s="5">
        <v>2666</v>
      </c>
      <c r="O156" s="5">
        <v>2396</v>
      </c>
      <c r="P156" s="5">
        <v>1772</v>
      </c>
      <c r="Q156" s="5">
        <v>2093</v>
      </c>
      <c r="R156" s="5">
        <v>3988</v>
      </c>
    </row>
    <row r="157" spans="1:18">
      <c r="A157" s="5">
        <v>1382</v>
      </c>
      <c r="B157" s="5">
        <v>4</v>
      </c>
      <c r="C157" s="5" t="s">
        <v>439</v>
      </c>
      <c r="D157" s="5" t="s">
        <v>438</v>
      </c>
      <c r="E157" s="5">
        <v>26089</v>
      </c>
      <c r="F157" s="5">
        <v>1302</v>
      </c>
      <c r="G157" s="5">
        <v>804</v>
      </c>
      <c r="H157" s="5">
        <v>0</v>
      </c>
      <c r="I157" s="5">
        <v>1597</v>
      </c>
      <c r="J157" s="5">
        <v>4983</v>
      </c>
      <c r="K157" s="5">
        <v>2851</v>
      </c>
      <c r="L157" s="5">
        <v>1257</v>
      </c>
      <c r="M157" s="5">
        <v>380</v>
      </c>
      <c r="N157" s="5">
        <v>2666</v>
      </c>
      <c r="O157" s="5">
        <v>2396</v>
      </c>
      <c r="P157" s="5">
        <v>1772</v>
      </c>
      <c r="Q157" s="5">
        <v>2093</v>
      </c>
      <c r="R157" s="5">
        <v>3988</v>
      </c>
    </row>
    <row r="158" spans="1:18">
      <c r="A158" s="5">
        <v>1382</v>
      </c>
      <c r="B158" s="5">
        <v>2</v>
      </c>
      <c r="C158" s="5" t="s">
        <v>440</v>
      </c>
      <c r="D158" s="5" t="s">
        <v>441</v>
      </c>
      <c r="E158" s="5">
        <v>822377</v>
      </c>
      <c r="F158" s="5">
        <v>26471</v>
      </c>
      <c r="G158" s="5">
        <v>38072</v>
      </c>
      <c r="H158" s="5">
        <v>9706</v>
      </c>
      <c r="I158" s="5">
        <v>35437</v>
      </c>
      <c r="J158" s="5">
        <v>121647</v>
      </c>
      <c r="K158" s="5">
        <v>47992</v>
      </c>
      <c r="L158" s="5">
        <v>32563</v>
      </c>
      <c r="M158" s="5">
        <v>12819</v>
      </c>
      <c r="N158" s="5">
        <v>49935</v>
      </c>
      <c r="O158" s="5">
        <v>38360</v>
      </c>
      <c r="P158" s="5">
        <v>116569</v>
      </c>
      <c r="Q158" s="5">
        <v>55888</v>
      </c>
      <c r="R158" s="5">
        <v>236918</v>
      </c>
    </row>
    <row r="159" spans="1:18">
      <c r="A159" s="5">
        <v>1382</v>
      </c>
      <c r="B159" s="5">
        <v>3</v>
      </c>
      <c r="C159" s="5" t="s">
        <v>442</v>
      </c>
      <c r="D159" s="5" t="s">
        <v>443</v>
      </c>
      <c r="E159" s="5">
        <v>588781</v>
      </c>
      <c r="F159" s="5">
        <v>21110</v>
      </c>
      <c r="G159" s="5">
        <v>25145</v>
      </c>
      <c r="H159" s="5">
        <v>5649</v>
      </c>
      <c r="I159" s="5">
        <v>19657</v>
      </c>
      <c r="J159" s="5">
        <v>75626</v>
      </c>
      <c r="K159" s="5">
        <v>30721</v>
      </c>
      <c r="L159" s="5">
        <v>21313</v>
      </c>
      <c r="M159" s="5">
        <v>9576</v>
      </c>
      <c r="N159" s="5">
        <v>44562</v>
      </c>
      <c r="O159" s="5">
        <v>30558</v>
      </c>
      <c r="P159" s="5">
        <v>79871</v>
      </c>
      <c r="Q159" s="5">
        <v>32828</v>
      </c>
      <c r="R159" s="5">
        <v>192166</v>
      </c>
    </row>
    <row r="160" spans="1:18">
      <c r="A160" s="5">
        <v>1382</v>
      </c>
      <c r="B160" s="5">
        <v>4</v>
      </c>
      <c r="C160" s="5" t="s">
        <v>444</v>
      </c>
      <c r="D160" s="5" t="s">
        <v>445</v>
      </c>
      <c r="E160" s="5">
        <v>136199</v>
      </c>
      <c r="F160" s="5">
        <v>1213</v>
      </c>
      <c r="G160" s="5">
        <v>5511</v>
      </c>
      <c r="H160" s="5">
        <v>3368</v>
      </c>
      <c r="I160" s="5">
        <v>5418</v>
      </c>
      <c r="J160" s="5">
        <v>29242</v>
      </c>
      <c r="K160" s="5">
        <v>8477</v>
      </c>
      <c r="L160" s="5">
        <v>7729</v>
      </c>
      <c r="M160" s="5">
        <v>2844</v>
      </c>
      <c r="N160" s="5">
        <v>6628</v>
      </c>
      <c r="O160" s="5">
        <v>20550</v>
      </c>
      <c r="P160" s="5">
        <v>5268</v>
      </c>
      <c r="Q160" s="5">
        <v>11248</v>
      </c>
      <c r="R160" s="5">
        <v>28702</v>
      </c>
    </row>
    <row r="161" spans="1:18">
      <c r="A161" s="5">
        <v>1382</v>
      </c>
      <c r="B161" s="5">
        <v>4</v>
      </c>
      <c r="C161" s="5" t="s">
        <v>446</v>
      </c>
      <c r="D161" s="5" t="s">
        <v>447</v>
      </c>
      <c r="E161" s="5">
        <v>1075</v>
      </c>
      <c r="F161" s="5">
        <v>0</v>
      </c>
      <c r="G161" s="5">
        <v>3</v>
      </c>
      <c r="H161" s="5">
        <v>0</v>
      </c>
      <c r="I161" s="5">
        <v>96</v>
      </c>
      <c r="J161" s="5">
        <v>249</v>
      </c>
      <c r="K161" s="5">
        <v>79</v>
      </c>
      <c r="L161" s="5">
        <v>100</v>
      </c>
      <c r="M161" s="5">
        <v>18</v>
      </c>
      <c r="N161" s="5">
        <v>139</v>
      </c>
      <c r="O161" s="5">
        <v>43</v>
      </c>
      <c r="P161" s="5">
        <v>71</v>
      </c>
      <c r="Q161" s="5">
        <v>197</v>
      </c>
      <c r="R161" s="5">
        <v>80</v>
      </c>
    </row>
    <row r="162" spans="1:18">
      <c r="A162" s="5">
        <v>1382</v>
      </c>
      <c r="B162" s="5">
        <v>4</v>
      </c>
      <c r="C162" s="5" t="s">
        <v>448</v>
      </c>
      <c r="D162" s="5" t="s">
        <v>449</v>
      </c>
      <c r="E162" s="5">
        <v>124098</v>
      </c>
      <c r="F162" s="5">
        <v>12054</v>
      </c>
      <c r="G162" s="5">
        <v>4753</v>
      </c>
      <c r="H162" s="5">
        <v>908</v>
      </c>
      <c r="I162" s="5">
        <v>4381</v>
      </c>
      <c r="J162" s="5">
        <v>16160</v>
      </c>
      <c r="K162" s="5">
        <v>8221</v>
      </c>
      <c r="L162" s="5">
        <v>3708</v>
      </c>
      <c r="M162" s="5">
        <v>917</v>
      </c>
      <c r="N162" s="5">
        <v>13311</v>
      </c>
      <c r="O162" s="5">
        <v>2663</v>
      </c>
      <c r="P162" s="5">
        <v>17562</v>
      </c>
      <c r="Q162" s="5">
        <v>4391</v>
      </c>
      <c r="R162" s="5">
        <v>35068</v>
      </c>
    </row>
    <row r="163" spans="1:18">
      <c r="A163" s="5">
        <v>1382</v>
      </c>
      <c r="B163" s="5">
        <v>4</v>
      </c>
      <c r="C163" s="5" t="s">
        <v>450</v>
      </c>
      <c r="D163" s="5" t="s">
        <v>451</v>
      </c>
      <c r="E163" s="5">
        <v>15422</v>
      </c>
      <c r="F163" s="5">
        <v>1212</v>
      </c>
      <c r="G163" s="5">
        <v>1072</v>
      </c>
      <c r="H163" s="5">
        <v>81</v>
      </c>
      <c r="I163" s="5">
        <v>860</v>
      </c>
      <c r="J163" s="5">
        <v>3017</v>
      </c>
      <c r="K163" s="5">
        <v>619</v>
      </c>
      <c r="L163" s="5">
        <v>1264</v>
      </c>
      <c r="M163" s="5">
        <v>292</v>
      </c>
      <c r="N163" s="5">
        <v>466</v>
      </c>
      <c r="O163" s="5">
        <v>485</v>
      </c>
      <c r="P163" s="5">
        <v>1180</v>
      </c>
      <c r="Q163" s="5">
        <v>2080</v>
      </c>
      <c r="R163" s="5">
        <v>2795</v>
      </c>
    </row>
    <row r="164" spans="1:18">
      <c r="A164" s="5">
        <v>1382</v>
      </c>
      <c r="B164" s="5">
        <v>4</v>
      </c>
      <c r="C164" s="5" t="s">
        <v>452</v>
      </c>
      <c r="D164" s="5" t="s">
        <v>453</v>
      </c>
      <c r="E164" s="5">
        <v>11758</v>
      </c>
      <c r="F164" s="5">
        <v>0</v>
      </c>
      <c r="G164" s="5">
        <v>1007</v>
      </c>
      <c r="H164" s="5">
        <v>3</v>
      </c>
      <c r="I164" s="5">
        <v>731</v>
      </c>
      <c r="J164" s="5">
        <v>1956</v>
      </c>
      <c r="K164" s="5">
        <v>799</v>
      </c>
      <c r="L164" s="5">
        <v>465</v>
      </c>
      <c r="M164" s="5">
        <v>43</v>
      </c>
      <c r="N164" s="5">
        <v>734</v>
      </c>
      <c r="O164" s="5">
        <v>229</v>
      </c>
      <c r="P164" s="5">
        <v>3178</v>
      </c>
      <c r="Q164" s="5">
        <v>673</v>
      </c>
      <c r="R164" s="5">
        <v>1940</v>
      </c>
    </row>
    <row r="165" spans="1:18">
      <c r="A165" s="5">
        <v>1382</v>
      </c>
      <c r="B165" s="5">
        <v>4</v>
      </c>
      <c r="C165" s="5" t="s">
        <v>454</v>
      </c>
      <c r="D165" s="5" t="s">
        <v>455</v>
      </c>
      <c r="E165" s="5">
        <v>63774</v>
      </c>
      <c r="F165" s="5">
        <v>4815</v>
      </c>
      <c r="G165" s="5">
        <v>2512</v>
      </c>
      <c r="H165" s="5">
        <v>334</v>
      </c>
      <c r="I165" s="5">
        <v>2032</v>
      </c>
      <c r="J165" s="5">
        <v>5872</v>
      </c>
      <c r="K165" s="5">
        <v>3741</v>
      </c>
      <c r="L165" s="5">
        <v>2766</v>
      </c>
      <c r="M165" s="5">
        <v>3867</v>
      </c>
      <c r="N165" s="5">
        <v>1672</v>
      </c>
      <c r="O165" s="5">
        <v>2397</v>
      </c>
      <c r="P165" s="5">
        <v>6717</v>
      </c>
      <c r="Q165" s="5">
        <v>6462</v>
      </c>
      <c r="R165" s="5">
        <v>20588</v>
      </c>
    </row>
    <row r="166" spans="1:18">
      <c r="A166" s="5">
        <v>1382</v>
      </c>
      <c r="B166" s="5">
        <v>4</v>
      </c>
      <c r="C166" s="5" t="s">
        <v>456</v>
      </c>
      <c r="D166" s="5" t="s">
        <v>457</v>
      </c>
      <c r="E166" s="5">
        <v>661</v>
      </c>
      <c r="F166" s="5">
        <v>0</v>
      </c>
      <c r="G166" s="5">
        <v>92</v>
      </c>
      <c r="H166" s="5">
        <v>0</v>
      </c>
      <c r="I166" s="5">
        <v>31</v>
      </c>
      <c r="J166" s="5">
        <v>122</v>
      </c>
      <c r="K166" s="5">
        <v>16</v>
      </c>
      <c r="L166" s="5">
        <v>0</v>
      </c>
      <c r="M166" s="5">
        <v>0</v>
      </c>
      <c r="N166" s="5">
        <v>3</v>
      </c>
      <c r="O166" s="5">
        <v>44</v>
      </c>
      <c r="P166" s="5">
        <v>217</v>
      </c>
      <c r="Q166" s="5">
        <v>65</v>
      </c>
      <c r="R166" s="5">
        <v>72</v>
      </c>
    </row>
    <row r="167" spans="1:18">
      <c r="A167" s="5">
        <v>1382</v>
      </c>
      <c r="B167" s="5">
        <v>9</v>
      </c>
      <c r="C167" s="5" t="s">
        <v>458</v>
      </c>
      <c r="D167" s="5" t="s">
        <v>459</v>
      </c>
      <c r="E167" s="5">
        <v>235795</v>
      </c>
      <c r="F167" s="5">
        <v>1816</v>
      </c>
      <c r="G167" s="5">
        <v>10196</v>
      </c>
      <c r="H167" s="5">
        <v>954</v>
      </c>
      <c r="I167" s="5">
        <v>6109</v>
      </c>
      <c r="J167" s="5">
        <v>19007</v>
      </c>
      <c r="K167" s="5">
        <v>8770</v>
      </c>
      <c r="L167" s="5">
        <v>5280</v>
      </c>
      <c r="M167" s="5">
        <v>1594</v>
      </c>
      <c r="N167" s="5">
        <v>21610</v>
      </c>
      <c r="O167" s="5">
        <v>4148</v>
      </c>
      <c r="P167" s="5">
        <v>45678</v>
      </c>
      <c r="Q167" s="5">
        <v>7710</v>
      </c>
      <c r="R167" s="5">
        <v>102923</v>
      </c>
    </row>
    <row r="168" spans="1:18">
      <c r="A168" s="5">
        <v>1382</v>
      </c>
      <c r="B168" s="5">
        <v>3</v>
      </c>
      <c r="C168" s="5" t="s">
        <v>460</v>
      </c>
      <c r="D168" s="5" t="s">
        <v>461</v>
      </c>
      <c r="E168" s="5">
        <v>233596</v>
      </c>
      <c r="F168" s="5">
        <v>5361</v>
      </c>
      <c r="G168" s="5">
        <v>12927</v>
      </c>
      <c r="H168" s="5">
        <v>4057</v>
      </c>
      <c r="I168" s="5">
        <v>15780</v>
      </c>
      <c r="J168" s="5">
        <v>46021</v>
      </c>
      <c r="K168" s="5">
        <v>17270</v>
      </c>
      <c r="L168" s="5">
        <v>11250</v>
      </c>
      <c r="M168" s="5">
        <v>3243</v>
      </c>
      <c r="N168" s="5">
        <v>5374</v>
      </c>
      <c r="O168" s="5">
        <v>7802</v>
      </c>
      <c r="P168" s="5">
        <v>36698</v>
      </c>
      <c r="Q168" s="5">
        <v>23060</v>
      </c>
      <c r="R168" s="5">
        <v>44752</v>
      </c>
    </row>
    <row r="169" spans="1:18">
      <c r="A169" s="5">
        <v>1382</v>
      </c>
      <c r="B169" s="5">
        <v>4</v>
      </c>
      <c r="C169" s="5" t="s">
        <v>462</v>
      </c>
      <c r="D169" s="5" t="s">
        <v>463</v>
      </c>
      <c r="E169" s="5">
        <v>45162</v>
      </c>
      <c r="F169" s="5">
        <v>2706</v>
      </c>
      <c r="G169" s="5">
        <v>1372</v>
      </c>
      <c r="H169" s="5">
        <v>165</v>
      </c>
      <c r="I169" s="5">
        <v>1645</v>
      </c>
      <c r="J169" s="5">
        <v>5880</v>
      </c>
      <c r="K169" s="5">
        <v>2263</v>
      </c>
      <c r="L169" s="5">
        <v>2612</v>
      </c>
      <c r="M169" s="5">
        <v>707</v>
      </c>
      <c r="N169" s="5">
        <v>697</v>
      </c>
      <c r="O169" s="5">
        <v>2022</v>
      </c>
      <c r="P169" s="5">
        <v>3798</v>
      </c>
      <c r="Q169" s="5">
        <v>4254</v>
      </c>
      <c r="R169" s="5">
        <v>17040</v>
      </c>
    </row>
    <row r="170" spans="1:18">
      <c r="A170" s="5">
        <v>1382</v>
      </c>
      <c r="B170" s="5">
        <v>4</v>
      </c>
      <c r="C170" s="5" t="s">
        <v>464</v>
      </c>
      <c r="D170" s="5" t="s">
        <v>465</v>
      </c>
      <c r="E170" s="5">
        <v>31171</v>
      </c>
      <c r="F170" s="5">
        <v>1878</v>
      </c>
      <c r="G170" s="5">
        <v>949</v>
      </c>
      <c r="H170" s="5">
        <v>321</v>
      </c>
      <c r="I170" s="5">
        <v>1894</v>
      </c>
      <c r="J170" s="5">
        <v>5081</v>
      </c>
      <c r="K170" s="5">
        <v>2726</v>
      </c>
      <c r="L170" s="5">
        <v>1431</v>
      </c>
      <c r="M170" s="5">
        <v>722</v>
      </c>
      <c r="N170" s="5">
        <v>1081</v>
      </c>
      <c r="O170" s="5">
        <v>459</v>
      </c>
      <c r="P170" s="5">
        <v>7586</v>
      </c>
      <c r="Q170" s="5">
        <v>2682</v>
      </c>
      <c r="R170" s="5">
        <v>4360</v>
      </c>
    </row>
    <row r="171" spans="1:18">
      <c r="A171" s="5">
        <v>1382</v>
      </c>
      <c r="B171" s="5">
        <v>4</v>
      </c>
      <c r="C171" s="5" t="s">
        <v>466</v>
      </c>
      <c r="D171" s="5" t="s">
        <v>467</v>
      </c>
      <c r="E171" s="5">
        <v>3697</v>
      </c>
      <c r="F171" s="5">
        <v>0</v>
      </c>
      <c r="G171" s="5">
        <v>0</v>
      </c>
      <c r="H171" s="5">
        <v>92</v>
      </c>
      <c r="I171" s="5">
        <v>267</v>
      </c>
      <c r="J171" s="5">
        <v>1837</v>
      </c>
      <c r="K171" s="5">
        <v>398</v>
      </c>
      <c r="L171" s="5">
        <v>174</v>
      </c>
      <c r="M171" s="5">
        <v>56</v>
      </c>
      <c r="N171" s="5">
        <v>60</v>
      </c>
      <c r="O171" s="5">
        <v>23</v>
      </c>
      <c r="P171" s="5">
        <v>71</v>
      </c>
      <c r="Q171" s="5">
        <v>451</v>
      </c>
      <c r="R171" s="5">
        <v>270</v>
      </c>
    </row>
    <row r="172" spans="1:18">
      <c r="A172" s="5">
        <v>1382</v>
      </c>
      <c r="B172" s="5">
        <v>4</v>
      </c>
      <c r="C172" s="5" t="s">
        <v>468</v>
      </c>
      <c r="D172" s="5" t="s">
        <v>469</v>
      </c>
      <c r="E172" s="5">
        <v>65944</v>
      </c>
      <c r="F172" s="5">
        <v>361</v>
      </c>
      <c r="G172" s="5">
        <v>2293</v>
      </c>
      <c r="H172" s="5">
        <v>858</v>
      </c>
      <c r="I172" s="5">
        <v>4900</v>
      </c>
      <c r="J172" s="5">
        <v>16743</v>
      </c>
      <c r="K172" s="5">
        <v>3605</v>
      </c>
      <c r="L172" s="5">
        <v>3034</v>
      </c>
      <c r="M172" s="5">
        <v>1160</v>
      </c>
      <c r="N172" s="5">
        <v>1907</v>
      </c>
      <c r="O172" s="5">
        <v>4373</v>
      </c>
      <c r="P172" s="5">
        <v>5612</v>
      </c>
      <c r="Q172" s="5">
        <v>10696</v>
      </c>
      <c r="R172" s="5">
        <v>10404</v>
      </c>
    </row>
    <row r="173" spans="1:18">
      <c r="A173" s="5">
        <v>1382</v>
      </c>
      <c r="B173" s="5">
        <v>4</v>
      </c>
      <c r="C173" s="5" t="s">
        <v>470</v>
      </c>
      <c r="D173" s="5" t="s">
        <v>471</v>
      </c>
      <c r="E173" s="5">
        <v>28218</v>
      </c>
      <c r="F173" s="5">
        <v>259</v>
      </c>
      <c r="G173" s="5">
        <v>1139</v>
      </c>
      <c r="H173" s="5">
        <v>2258</v>
      </c>
      <c r="I173" s="5">
        <v>2890</v>
      </c>
      <c r="J173" s="5">
        <v>8627</v>
      </c>
      <c r="K173" s="5">
        <v>1559</v>
      </c>
      <c r="L173" s="5">
        <v>2069</v>
      </c>
      <c r="M173" s="5">
        <v>141</v>
      </c>
      <c r="N173" s="5">
        <v>889</v>
      </c>
      <c r="O173" s="5">
        <v>698</v>
      </c>
      <c r="P173" s="5">
        <v>2382</v>
      </c>
      <c r="Q173" s="5">
        <v>2923</v>
      </c>
      <c r="R173" s="5">
        <v>2385</v>
      </c>
    </row>
    <row r="174" spans="1:18">
      <c r="A174" s="5">
        <v>1382</v>
      </c>
      <c r="B174" s="5">
        <v>4</v>
      </c>
      <c r="C174" s="5" t="s">
        <v>472</v>
      </c>
      <c r="D174" s="5" t="s">
        <v>473</v>
      </c>
      <c r="E174" s="5">
        <v>18610</v>
      </c>
      <c r="F174" s="5">
        <v>100</v>
      </c>
      <c r="G174" s="5">
        <v>366</v>
      </c>
      <c r="H174" s="5">
        <v>87</v>
      </c>
      <c r="I174" s="5">
        <v>596</v>
      </c>
      <c r="J174" s="5">
        <v>926</v>
      </c>
      <c r="K174" s="5">
        <v>2537</v>
      </c>
      <c r="L174" s="5">
        <v>275</v>
      </c>
      <c r="M174" s="5">
        <v>66</v>
      </c>
      <c r="N174" s="5">
        <v>38</v>
      </c>
      <c r="O174" s="5">
        <v>80</v>
      </c>
      <c r="P174" s="5">
        <v>9851</v>
      </c>
      <c r="Q174" s="5">
        <v>709</v>
      </c>
      <c r="R174" s="5">
        <v>2978</v>
      </c>
    </row>
    <row r="175" spans="1:18">
      <c r="A175" s="5">
        <v>1382</v>
      </c>
      <c r="B175" s="5">
        <v>4</v>
      </c>
      <c r="C175" s="5" t="s">
        <v>474</v>
      </c>
      <c r="D175" s="5" t="s">
        <v>475</v>
      </c>
      <c r="E175" s="5">
        <v>40793</v>
      </c>
      <c r="F175" s="5">
        <v>57</v>
      </c>
      <c r="G175" s="5">
        <v>6808</v>
      </c>
      <c r="H175" s="5">
        <v>277</v>
      </c>
      <c r="I175" s="5">
        <v>3588</v>
      </c>
      <c r="J175" s="5">
        <v>6927</v>
      </c>
      <c r="K175" s="5">
        <v>4181</v>
      </c>
      <c r="L175" s="5">
        <v>1655</v>
      </c>
      <c r="M175" s="5">
        <v>391</v>
      </c>
      <c r="N175" s="5">
        <v>702</v>
      </c>
      <c r="O175" s="5">
        <v>148</v>
      </c>
      <c r="P175" s="5">
        <v>7398</v>
      </c>
      <c r="Q175" s="5">
        <v>1346</v>
      </c>
      <c r="R175" s="5">
        <v>7316</v>
      </c>
    </row>
    <row r="176" spans="1:18">
      <c r="A176" s="5">
        <v>1382</v>
      </c>
      <c r="B176" s="5">
        <v>2</v>
      </c>
      <c r="C176" s="5" t="s">
        <v>476</v>
      </c>
      <c r="D176" s="5" t="s">
        <v>477</v>
      </c>
      <c r="E176" s="5">
        <v>2096436</v>
      </c>
      <c r="F176" s="5">
        <v>210451</v>
      </c>
      <c r="G176" s="5">
        <v>31818</v>
      </c>
      <c r="H176" s="5">
        <v>11378</v>
      </c>
      <c r="I176" s="5">
        <v>41838</v>
      </c>
      <c r="J176" s="5">
        <v>262298</v>
      </c>
      <c r="K176" s="5">
        <v>112960</v>
      </c>
      <c r="L176" s="5">
        <v>43376</v>
      </c>
      <c r="M176" s="5">
        <v>20407</v>
      </c>
      <c r="N176" s="5">
        <v>24548</v>
      </c>
      <c r="O176" s="5">
        <v>95877</v>
      </c>
      <c r="P176" s="5">
        <v>160779</v>
      </c>
      <c r="Q176" s="5">
        <v>57520</v>
      </c>
      <c r="R176" s="5">
        <v>1023187</v>
      </c>
    </row>
    <row r="177" spans="1:18">
      <c r="A177" s="5">
        <v>1382</v>
      </c>
      <c r="B177" s="5">
        <v>3</v>
      </c>
      <c r="C177" s="5" t="s">
        <v>478</v>
      </c>
      <c r="D177" s="5" t="s">
        <v>479</v>
      </c>
      <c r="E177" s="5">
        <v>1616452</v>
      </c>
      <c r="F177" s="5">
        <v>187388</v>
      </c>
      <c r="G177" s="5">
        <v>16481</v>
      </c>
      <c r="H177" s="5">
        <v>1171</v>
      </c>
      <c r="I177" s="5">
        <v>23204</v>
      </c>
      <c r="J177" s="5">
        <v>158776</v>
      </c>
      <c r="K177" s="5">
        <v>86487</v>
      </c>
      <c r="L177" s="5">
        <v>20922</v>
      </c>
      <c r="M177" s="5">
        <v>12134</v>
      </c>
      <c r="N177" s="5">
        <v>1586</v>
      </c>
      <c r="O177" s="5">
        <v>66078</v>
      </c>
      <c r="P177" s="5">
        <v>107972</v>
      </c>
      <c r="Q177" s="5">
        <v>24664</v>
      </c>
      <c r="R177" s="5">
        <v>909589</v>
      </c>
    </row>
    <row r="178" spans="1:18">
      <c r="A178" s="5">
        <v>1382</v>
      </c>
      <c r="B178" s="5">
        <v>4</v>
      </c>
      <c r="C178" s="5" t="s">
        <v>480</v>
      </c>
      <c r="D178" s="5" t="s">
        <v>479</v>
      </c>
      <c r="E178" s="5">
        <v>1616452</v>
      </c>
      <c r="F178" s="5">
        <v>187388</v>
      </c>
      <c r="G178" s="5">
        <v>16481</v>
      </c>
      <c r="H178" s="5">
        <v>1171</v>
      </c>
      <c r="I178" s="5">
        <v>23204</v>
      </c>
      <c r="J178" s="5">
        <v>158776</v>
      </c>
      <c r="K178" s="5">
        <v>86487</v>
      </c>
      <c r="L178" s="5">
        <v>20922</v>
      </c>
      <c r="M178" s="5">
        <v>12134</v>
      </c>
      <c r="N178" s="5">
        <v>1586</v>
      </c>
      <c r="O178" s="5">
        <v>66078</v>
      </c>
      <c r="P178" s="5">
        <v>107972</v>
      </c>
      <c r="Q178" s="5">
        <v>24664</v>
      </c>
      <c r="R178" s="5">
        <v>909589</v>
      </c>
    </row>
    <row r="179" spans="1:18">
      <c r="A179" s="5">
        <v>1382</v>
      </c>
      <c r="B179" s="5">
        <v>3</v>
      </c>
      <c r="C179" s="5" t="s">
        <v>481</v>
      </c>
      <c r="D179" s="5" t="s">
        <v>482</v>
      </c>
      <c r="E179" s="5">
        <v>61861</v>
      </c>
      <c r="F179" s="5">
        <v>14295</v>
      </c>
      <c r="G179" s="5">
        <v>1552</v>
      </c>
      <c r="H179" s="5">
        <v>458</v>
      </c>
      <c r="I179" s="5">
        <v>1976</v>
      </c>
      <c r="J179" s="5">
        <v>5102</v>
      </c>
      <c r="K179" s="5">
        <v>2834</v>
      </c>
      <c r="L179" s="5">
        <v>750</v>
      </c>
      <c r="M179" s="5">
        <v>560</v>
      </c>
      <c r="N179" s="5">
        <v>3034</v>
      </c>
      <c r="O179" s="5">
        <v>987</v>
      </c>
      <c r="P179" s="5">
        <v>20632</v>
      </c>
      <c r="Q179" s="5">
        <v>2474</v>
      </c>
      <c r="R179" s="5">
        <v>7208</v>
      </c>
    </row>
    <row r="180" spans="1:18">
      <c r="A180" s="5">
        <v>1382</v>
      </c>
      <c r="B180" s="5">
        <v>4</v>
      </c>
      <c r="C180" s="5" t="s">
        <v>483</v>
      </c>
      <c r="D180" s="5" t="s">
        <v>482</v>
      </c>
      <c r="E180" s="5">
        <v>61861</v>
      </c>
      <c r="F180" s="5">
        <v>14295</v>
      </c>
      <c r="G180" s="5">
        <v>1552</v>
      </c>
      <c r="H180" s="5">
        <v>458</v>
      </c>
      <c r="I180" s="5">
        <v>1976</v>
      </c>
      <c r="J180" s="5">
        <v>5102</v>
      </c>
      <c r="K180" s="5">
        <v>2834</v>
      </c>
      <c r="L180" s="5">
        <v>750</v>
      </c>
      <c r="M180" s="5">
        <v>560</v>
      </c>
      <c r="N180" s="5">
        <v>3034</v>
      </c>
      <c r="O180" s="5">
        <v>987</v>
      </c>
      <c r="P180" s="5">
        <v>20632</v>
      </c>
      <c r="Q180" s="5">
        <v>2474</v>
      </c>
      <c r="R180" s="5">
        <v>7208</v>
      </c>
    </row>
    <row r="181" spans="1:18">
      <c r="A181" s="5">
        <v>1382</v>
      </c>
      <c r="B181" s="5">
        <v>3</v>
      </c>
      <c r="C181" s="5" t="s">
        <v>484</v>
      </c>
      <c r="D181" s="5" t="s">
        <v>485</v>
      </c>
      <c r="E181" s="5">
        <v>418123</v>
      </c>
      <c r="F181" s="5">
        <v>8769</v>
      </c>
      <c r="G181" s="5">
        <v>13785</v>
      </c>
      <c r="H181" s="5">
        <v>9749</v>
      </c>
      <c r="I181" s="5">
        <v>16658</v>
      </c>
      <c r="J181" s="5">
        <v>98420</v>
      </c>
      <c r="K181" s="5">
        <v>23639</v>
      </c>
      <c r="L181" s="5">
        <v>21704</v>
      </c>
      <c r="M181" s="5">
        <v>7713</v>
      </c>
      <c r="N181" s="5">
        <v>19928</v>
      </c>
      <c r="O181" s="5">
        <v>28812</v>
      </c>
      <c r="P181" s="5">
        <v>32174</v>
      </c>
      <c r="Q181" s="5">
        <v>30382</v>
      </c>
      <c r="R181" s="5">
        <v>106390</v>
      </c>
    </row>
    <row r="182" spans="1:18">
      <c r="A182" s="5">
        <v>1382</v>
      </c>
      <c r="B182" s="5">
        <v>4</v>
      </c>
      <c r="C182" s="5" t="s">
        <v>486</v>
      </c>
      <c r="D182" s="5" t="s">
        <v>485</v>
      </c>
      <c r="E182" s="5">
        <v>418123</v>
      </c>
      <c r="F182" s="5">
        <v>8769</v>
      </c>
      <c r="G182" s="5">
        <v>13785</v>
      </c>
      <c r="H182" s="5">
        <v>9749</v>
      </c>
      <c r="I182" s="5">
        <v>16658</v>
      </c>
      <c r="J182" s="5">
        <v>98420</v>
      </c>
      <c r="K182" s="5">
        <v>23639</v>
      </c>
      <c r="L182" s="5">
        <v>21704</v>
      </c>
      <c r="M182" s="5">
        <v>7713</v>
      </c>
      <c r="N182" s="5">
        <v>19928</v>
      </c>
      <c r="O182" s="5">
        <v>28812</v>
      </c>
      <c r="P182" s="5">
        <v>32174</v>
      </c>
      <c r="Q182" s="5">
        <v>30382</v>
      </c>
      <c r="R182" s="5">
        <v>106390</v>
      </c>
    </row>
    <row r="183" spans="1:18">
      <c r="A183" s="5">
        <v>1382</v>
      </c>
      <c r="B183" s="5">
        <v>2</v>
      </c>
      <c r="C183" s="5" t="s">
        <v>487</v>
      </c>
      <c r="D183" s="5" t="s">
        <v>488</v>
      </c>
      <c r="E183" s="5">
        <v>1126360</v>
      </c>
      <c r="F183" s="5">
        <v>14263</v>
      </c>
      <c r="G183" s="5">
        <v>73049</v>
      </c>
      <c r="H183" s="5">
        <v>57023</v>
      </c>
      <c r="I183" s="5">
        <v>36827</v>
      </c>
      <c r="J183" s="5">
        <v>110921</v>
      </c>
      <c r="K183" s="5">
        <v>170085</v>
      </c>
      <c r="L183" s="5">
        <v>25805</v>
      </c>
      <c r="M183" s="5">
        <v>1766</v>
      </c>
      <c r="N183" s="5">
        <v>25276</v>
      </c>
      <c r="O183" s="5">
        <v>5073</v>
      </c>
      <c r="P183" s="5">
        <v>68139</v>
      </c>
      <c r="Q183" s="5">
        <v>57405</v>
      </c>
      <c r="R183" s="5">
        <v>480729</v>
      </c>
    </row>
    <row r="184" spans="1:18">
      <c r="A184" s="5">
        <v>1382</v>
      </c>
      <c r="B184" s="5">
        <v>3</v>
      </c>
      <c r="C184" s="5" t="s">
        <v>489</v>
      </c>
      <c r="D184" s="5" t="s">
        <v>490</v>
      </c>
      <c r="E184" s="5">
        <v>900333</v>
      </c>
      <c r="F184" s="5">
        <v>4327</v>
      </c>
      <c r="G184" s="5">
        <v>68143</v>
      </c>
      <c r="H184" s="5">
        <v>56526</v>
      </c>
      <c r="I184" s="5">
        <v>32831</v>
      </c>
      <c r="J184" s="5">
        <v>84149</v>
      </c>
      <c r="K184" s="5">
        <v>164538</v>
      </c>
      <c r="L184" s="5">
        <v>10500</v>
      </c>
      <c r="M184" s="5">
        <v>1095</v>
      </c>
      <c r="N184" s="5">
        <v>16026</v>
      </c>
      <c r="O184" s="5">
        <v>2213</v>
      </c>
      <c r="P184" s="5">
        <v>19866</v>
      </c>
      <c r="Q184" s="5">
        <v>50676</v>
      </c>
      <c r="R184" s="5">
        <v>389443</v>
      </c>
    </row>
    <row r="185" spans="1:18">
      <c r="A185" s="5">
        <v>1382</v>
      </c>
      <c r="B185" s="5">
        <v>4</v>
      </c>
      <c r="C185" s="5" t="s">
        <v>491</v>
      </c>
      <c r="D185" s="5" t="s">
        <v>492</v>
      </c>
      <c r="E185" s="5">
        <v>899326</v>
      </c>
      <c r="F185" s="5">
        <v>4225</v>
      </c>
      <c r="G185" s="5">
        <v>68143</v>
      </c>
      <c r="H185" s="5">
        <v>56199</v>
      </c>
      <c r="I185" s="5">
        <v>32787</v>
      </c>
      <c r="J185" s="5">
        <v>84033</v>
      </c>
      <c r="K185" s="5">
        <v>164494</v>
      </c>
      <c r="L185" s="5">
        <v>10208</v>
      </c>
      <c r="M185" s="5">
        <v>1095</v>
      </c>
      <c r="N185" s="5">
        <v>16020</v>
      </c>
      <c r="O185" s="5">
        <v>2179</v>
      </c>
      <c r="P185" s="5">
        <v>19853</v>
      </c>
      <c r="Q185" s="5">
        <v>50676</v>
      </c>
      <c r="R185" s="5">
        <v>389414</v>
      </c>
    </row>
    <row r="186" spans="1:18">
      <c r="A186" s="5">
        <v>1382</v>
      </c>
      <c r="B186" s="5">
        <v>4</v>
      </c>
      <c r="C186" s="5" t="s">
        <v>493</v>
      </c>
      <c r="D186" s="5" t="s">
        <v>494</v>
      </c>
      <c r="E186" s="5">
        <v>1006</v>
      </c>
      <c r="F186" s="5">
        <v>103</v>
      </c>
      <c r="G186" s="5">
        <v>0</v>
      </c>
      <c r="H186" s="5">
        <v>326</v>
      </c>
      <c r="I186" s="5">
        <v>43</v>
      </c>
      <c r="J186" s="5">
        <v>116</v>
      </c>
      <c r="K186" s="5">
        <v>44</v>
      </c>
      <c r="L186" s="5">
        <v>292</v>
      </c>
      <c r="M186" s="5">
        <v>0</v>
      </c>
      <c r="N186" s="5">
        <v>6</v>
      </c>
      <c r="O186" s="5">
        <v>34</v>
      </c>
      <c r="P186" s="5">
        <v>13</v>
      </c>
      <c r="Q186" s="5">
        <v>0</v>
      </c>
      <c r="R186" s="5">
        <v>29</v>
      </c>
    </row>
    <row r="187" spans="1:18">
      <c r="A187" s="5">
        <v>1382</v>
      </c>
      <c r="B187" s="5">
        <v>3</v>
      </c>
      <c r="C187" s="5" t="s">
        <v>495</v>
      </c>
      <c r="D187" s="5" t="s">
        <v>496</v>
      </c>
      <c r="E187" s="5">
        <v>72039</v>
      </c>
      <c r="F187" s="5">
        <v>0</v>
      </c>
      <c r="G187" s="5">
        <v>554</v>
      </c>
      <c r="H187" s="5">
        <v>6</v>
      </c>
      <c r="I187" s="5">
        <v>552</v>
      </c>
      <c r="J187" s="5">
        <v>9768</v>
      </c>
      <c r="K187" s="5">
        <v>819</v>
      </c>
      <c r="L187" s="5">
        <v>10806</v>
      </c>
      <c r="M187" s="5">
        <v>178</v>
      </c>
      <c r="N187" s="5">
        <v>7397</v>
      </c>
      <c r="O187" s="5">
        <v>619</v>
      </c>
      <c r="P187" s="5">
        <v>1210</v>
      </c>
      <c r="Q187" s="5">
        <v>3928</v>
      </c>
      <c r="R187" s="5">
        <v>36201</v>
      </c>
    </row>
    <row r="188" spans="1:18">
      <c r="A188" s="5">
        <v>1382</v>
      </c>
      <c r="B188" s="5">
        <v>4</v>
      </c>
      <c r="C188" s="5" t="s">
        <v>497</v>
      </c>
      <c r="D188" s="5" t="s">
        <v>496</v>
      </c>
      <c r="E188" s="5">
        <v>72039</v>
      </c>
      <c r="F188" s="5">
        <v>0</v>
      </c>
      <c r="G188" s="5">
        <v>554</v>
      </c>
      <c r="H188" s="5">
        <v>6</v>
      </c>
      <c r="I188" s="5">
        <v>552</v>
      </c>
      <c r="J188" s="5">
        <v>9768</v>
      </c>
      <c r="K188" s="5">
        <v>819</v>
      </c>
      <c r="L188" s="5">
        <v>10806</v>
      </c>
      <c r="M188" s="5">
        <v>178</v>
      </c>
      <c r="N188" s="5">
        <v>7397</v>
      </c>
      <c r="O188" s="5">
        <v>619</v>
      </c>
      <c r="P188" s="5">
        <v>1210</v>
      </c>
      <c r="Q188" s="5">
        <v>3928</v>
      </c>
      <c r="R188" s="5">
        <v>36201</v>
      </c>
    </row>
    <row r="189" spans="1:18">
      <c r="A189" s="5">
        <v>1382</v>
      </c>
      <c r="B189" s="5">
        <v>3</v>
      </c>
      <c r="C189" s="5" t="s">
        <v>498</v>
      </c>
      <c r="D189" s="5" t="s">
        <v>499</v>
      </c>
      <c r="E189" s="5">
        <v>153988</v>
      </c>
      <c r="F189" s="5">
        <v>9935</v>
      </c>
      <c r="G189" s="5">
        <v>4352</v>
      </c>
      <c r="H189" s="5">
        <v>492</v>
      </c>
      <c r="I189" s="5">
        <v>3444</v>
      </c>
      <c r="J189" s="5">
        <v>17004</v>
      </c>
      <c r="K189" s="5">
        <v>4727</v>
      </c>
      <c r="L189" s="5">
        <v>4499</v>
      </c>
      <c r="M189" s="5">
        <v>493</v>
      </c>
      <c r="N189" s="5">
        <v>1853</v>
      </c>
      <c r="O189" s="5">
        <v>2241</v>
      </c>
      <c r="P189" s="5">
        <v>47064</v>
      </c>
      <c r="Q189" s="5">
        <v>2800</v>
      </c>
      <c r="R189" s="5">
        <v>55085</v>
      </c>
    </row>
    <row r="190" spans="1:18">
      <c r="A190" s="5">
        <v>1382</v>
      </c>
      <c r="B190" s="5">
        <v>4</v>
      </c>
      <c r="C190" s="5" t="s">
        <v>500</v>
      </c>
      <c r="D190" s="5" t="s">
        <v>501</v>
      </c>
      <c r="E190" s="5">
        <v>145574</v>
      </c>
      <c r="F190" s="5">
        <v>9918</v>
      </c>
      <c r="G190" s="5">
        <v>4174</v>
      </c>
      <c r="H190" s="5">
        <v>315</v>
      </c>
      <c r="I190" s="5">
        <v>2934</v>
      </c>
      <c r="J190" s="5">
        <v>16079</v>
      </c>
      <c r="K190" s="5">
        <v>4129</v>
      </c>
      <c r="L190" s="5">
        <v>3455</v>
      </c>
      <c r="M190" s="5">
        <v>472</v>
      </c>
      <c r="N190" s="5">
        <v>1745</v>
      </c>
      <c r="O190" s="5">
        <v>2139</v>
      </c>
      <c r="P190" s="5">
        <v>44498</v>
      </c>
      <c r="Q190" s="5">
        <v>1897</v>
      </c>
      <c r="R190" s="5">
        <v>53820</v>
      </c>
    </row>
    <row r="191" spans="1:18">
      <c r="A191" s="5">
        <v>1382</v>
      </c>
      <c r="B191" s="5">
        <v>4</v>
      </c>
      <c r="C191" s="5" t="s">
        <v>502</v>
      </c>
      <c r="D191" s="5" t="s">
        <v>503</v>
      </c>
      <c r="E191" s="5">
        <v>5591</v>
      </c>
      <c r="F191" s="5">
        <v>17</v>
      </c>
      <c r="G191" s="5">
        <v>178</v>
      </c>
      <c r="H191" s="5">
        <v>0</v>
      </c>
      <c r="I191" s="5">
        <v>316</v>
      </c>
      <c r="J191" s="5">
        <v>452</v>
      </c>
      <c r="K191" s="5">
        <v>358</v>
      </c>
      <c r="L191" s="5">
        <v>200</v>
      </c>
      <c r="M191" s="5">
        <v>20</v>
      </c>
      <c r="N191" s="5">
        <v>90</v>
      </c>
      <c r="O191" s="5">
        <v>75</v>
      </c>
      <c r="P191" s="5">
        <v>2420</v>
      </c>
      <c r="Q191" s="5">
        <v>571</v>
      </c>
      <c r="R191" s="5">
        <v>895</v>
      </c>
    </row>
    <row r="192" spans="1:18">
      <c r="A192" s="5">
        <v>1382</v>
      </c>
      <c r="B192" s="5">
        <v>4</v>
      </c>
      <c r="C192" s="5" t="s">
        <v>504</v>
      </c>
      <c r="D192" s="5" t="s">
        <v>499</v>
      </c>
      <c r="E192" s="5">
        <v>2823</v>
      </c>
      <c r="F192" s="5">
        <v>0</v>
      </c>
      <c r="G192" s="5">
        <v>0</v>
      </c>
      <c r="H192" s="5">
        <v>177</v>
      </c>
      <c r="I192" s="5">
        <v>194</v>
      </c>
      <c r="J192" s="5">
        <v>473</v>
      </c>
      <c r="K192" s="5">
        <v>241</v>
      </c>
      <c r="L192" s="5">
        <v>844</v>
      </c>
      <c r="M192" s="5">
        <v>0</v>
      </c>
      <c r="N192" s="5">
        <v>19</v>
      </c>
      <c r="O192" s="5">
        <v>28</v>
      </c>
      <c r="P192" s="5">
        <v>145</v>
      </c>
      <c r="Q192" s="5">
        <v>332</v>
      </c>
      <c r="R192" s="5">
        <v>371</v>
      </c>
    </row>
    <row r="193" spans="1:18">
      <c r="A193" s="5">
        <v>1382</v>
      </c>
      <c r="B193" s="5">
        <v>2</v>
      </c>
      <c r="C193" s="5" t="s">
        <v>505</v>
      </c>
      <c r="D193" s="5" t="s">
        <v>506</v>
      </c>
      <c r="E193" s="5">
        <v>132546</v>
      </c>
      <c r="F193" s="5">
        <v>674</v>
      </c>
      <c r="G193" s="5">
        <v>13455</v>
      </c>
      <c r="H193" s="5">
        <v>519</v>
      </c>
      <c r="I193" s="5">
        <v>7066</v>
      </c>
      <c r="J193" s="5">
        <v>34122</v>
      </c>
      <c r="K193" s="5">
        <v>12372</v>
      </c>
      <c r="L193" s="5">
        <v>3982</v>
      </c>
      <c r="M193" s="5">
        <v>500</v>
      </c>
      <c r="N193" s="5">
        <v>2680</v>
      </c>
      <c r="O193" s="5">
        <v>8887</v>
      </c>
      <c r="P193" s="5">
        <v>17858</v>
      </c>
      <c r="Q193" s="5">
        <v>5649</v>
      </c>
      <c r="R193" s="5">
        <v>24783</v>
      </c>
    </row>
    <row r="194" spans="1:18">
      <c r="A194" s="5">
        <v>1382</v>
      </c>
      <c r="B194" s="5">
        <v>3</v>
      </c>
      <c r="C194" s="5" t="s">
        <v>507</v>
      </c>
      <c r="D194" s="5" t="s">
        <v>506</v>
      </c>
      <c r="E194" s="5">
        <v>132546</v>
      </c>
      <c r="F194" s="5">
        <v>674</v>
      </c>
      <c r="G194" s="5">
        <v>13455</v>
      </c>
      <c r="H194" s="5">
        <v>519</v>
      </c>
      <c r="I194" s="5">
        <v>7066</v>
      </c>
      <c r="J194" s="5">
        <v>34122</v>
      </c>
      <c r="K194" s="5">
        <v>12372</v>
      </c>
      <c r="L194" s="5">
        <v>3982</v>
      </c>
      <c r="M194" s="5">
        <v>500</v>
      </c>
      <c r="N194" s="5">
        <v>2680</v>
      </c>
      <c r="O194" s="5">
        <v>8887</v>
      </c>
      <c r="P194" s="5">
        <v>17858</v>
      </c>
      <c r="Q194" s="5">
        <v>5649</v>
      </c>
      <c r="R194" s="5">
        <v>24783</v>
      </c>
    </row>
    <row r="195" spans="1:18">
      <c r="A195" s="5">
        <v>1382</v>
      </c>
      <c r="B195" s="5">
        <v>4</v>
      </c>
      <c r="C195" s="5" t="s">
        <v>508</v>
      </c>
      <c r="D195" s="5" t="s">
        <v>506</v>
      </c>
      <c r="E195" s="5">
        <v>132546</v>
      </c>
      <c r="F195" s="5">
        <v>674</v>
      </c>
      <c r="G195" s="5">
        <v>13455</v>
      </c>
      <c r="H195" s="5">
        <v>519</v>
      </c>
      <c r="I195" s="5">
        <v>7066</v>
      </c>
      <c r="J195" s="5">
        <v>34122</v>
      </c>
      <c r="K195" s="5">
        <v>12372</v>
      </c>
      <c r="L195" s="5">
        <v>3982</v>
      </c>
      <c r="M195" s="5">
        <v>500</v>
      </c>
      <c r="N195" s="5">
        <v>2680</v>
      </c>
      <c r="O195" s="5">
        <v>8887</v>
      </c>
      <c r="P195" s="5">
        <v>17858</v>
      </c>
      <c r="Q195" s="5">
        <v>5649</v>
      </c>
      <c r="R195" s="5">
        <v>24783</v>
      </c>
    </row>
    <row r="196" spans="1:18">
      <c r="A196" s="5">
        <v>1382</v>
      </c>
      <c r="B196" s="5">
        <v>2</v>
      </c>
      <c r="C196" s="5" t="s">
        <v>509</v>
      </c>
      <c r="D196" s="5" t="s">
        <v>510</v>
      </c>
      <c r="E196" s="5">
        <v>97970</v>
      </c>
      <c r="F196" s="5">
        <v>8964</v>
      </c>
      <c r="G196" s="5">
        <v>5661</v>
      </c>
      <c r="H196" s="5">
        <v>128</v>
      </c>
      <c r="I196" s="5">
        <v>5097</v>
      </c>
      <c r="J196" s="5">
        <v>12646</v>
      </c>
      <c r="K196" s="5">
        <v>5144</v>
      </c>
      <c r="L196" s="5">
        <v>8116</v>
      </c>
      <c r="M196" s="5">
        <v>710</v>
      </c>
      <c r="N196" s="5">
        <v>2075</v>
      </c>
      <c r="O196" s="5">
        <v>3693</v>
      </c>
      <c r="P196" s="5">
        <v>20970</v>
      </c>
      <c r="Q196" s="5">
        <v>5083</v>
      </c>
      <c r="R196" s="5">
        <v>19683</v>
      </c>
    </row>
    <row r="197" spans="1:18">
      <c r="A197" s="5">
        <v>1382</v>
      </c>
      <c r="B197" s="5">
        <v>3</v>
      </c>
      <c r="C197" s="5" t="s">
        <v>511</v>
      </c>
      <c r="D197" s="5" t="s">
        <v>512</v>
      </c>
      <c r="E197" s="5">
        <v>1345</v>
      </c>
      <c r="F197" s="5">
        <v>0</v>
      </c>
      <c r="G197" s="5">
        <v>214</v>
      </c>
      <c r="H197" s="5">
        <v>0</v>
      </c>
      <c r="I197" s="5">
        <v>243</v>
      </c>
      <c r="J197" s="5">
        <v>27</v>
      </c>
      <c r="K197" s="5">
        <v>90</v>
      </c>
      <c r="L197" s="5">
        <v>51</v>
      </c>
      <c r="M197" s="5">
        <v>0</v>
      </c>
      <c r="N197" s="5">
        <v>11</v>
      </c>
      <c r="O197" s="5">
        <v>89</v>
      </c>
      <c r="P197" s="5">
        <v>199</v>
      </c>
      <c r="Q197" s="5">
        <v>13</v>
      </c>
      <c r="R197" s="5">
        <v>409</v>
      </c>
    </row>
    <row r="198" spans="1:18">
      <c r="A198" s="5">
        <v>1382</v>
      </c>
      <c r="B198" s="5">
        <v>9</v>
      </c>
      <c r="C198" s="5" t="s">
        <v>513</v>
      </c>
      <c r="D198" s="5" t="s">
        <v>514</v>
      </c>
      <c r="E198" s="5">
        <v>1345</v>
      </c>
      <c r="F198" s="5">
        <v>0</v>
      </c>
      <c r="G198" s="5">
        <v>214</v>
      </c>
      <c r="H198" s="5">
        <v>0</v>
      </c>
      <c r="I198" s="5">
        <v>243</v>
      </c>
      <c r="J198" s="5">
        <v>27</v>
      </c>
      <c r="K198" s="5">
        <v>90</v>
      </c>
      <c r="L198" s="5">
        <v>51</v>
      </c>
      <c r="M198" s="5">
        <v>0</v>
      </c>
      <c r="N198" s="5">
        <v>11</v>
      </c>
      <c r="O198" s="5">
        <v>89</v>
      </c>
      <c r="P198" s="5">
        <v>199</v>
      </c>
      <c r="Q198" s="5">
        <v>13</v>
      </c>
      <c r="R198" s="5">
        <v>409</v>
      </c>
    </row>
    <row r="199" spans="1:18">
      <c r="A199" s="5">
        <v>1382</v>
      </c>
      <c r="B199" s="5">
        <v>3</v>
      </c>
      <c r="C199" s="5" t="s">
        <v>515</v>
      </c>
      <c r="D199" s="5" t="s">
        <v>516</v>
      </c>
      <c r="E199" s="5">
        <v>4303</v>
      </c>
      <c r="F199" s="5">
        <v>0</v>
      </c>
      <c r="G199" s="5">
        <v>90</v>
      </c>
      <c r="H199" s="5">
        <v>0</v>
      </c>
      <c r="I199" s="5">
        <v>218</v>
      </c>
      <c r="J199" s="5">
        <v>713</v>
      </c>
      <c r="K199" s="5">
        <v>510</v>
      </c>
      <c r="L199" s="5">
        <v>849</v>
      </c>
      <c r="M199" s="5">
        <v>79</v>
      </c>
      <c r="N199" s="5">
        <v>9</v>
      </c>
      <c r="O199" s="5">
        <v>585</v>
      </c>
      <c r="P199" s="5">
        <v>982</v>
      </c>
      <c r="Q199" s="5">
        <v>1</v>
      </c>
      <c r="R199" s="5">
        <v>267</v>
      </c>
    </row>
    <row r="200" spans="1:18">
      <c r="A200" s="5">
        <v>1382</v>
      </c>
      <c r="B200" s="5">
        <v>4</v>
      </c>
      <c r="C200" s="5" t="s">
        <v>517</v>
      </c>
      <c r="D200" s="5" t="s">
        <v>516</v>
      </c>
      <c r="E200" s="5">
        <v>4303</v>
      </c>
      <c r="F200" s="5">
        <v>0</v>
      </c>
      <c r="G200" s="5">
        <v>90</v>
      </c>
      <c r="H200" s="5">
        <v>0</v>
      </c>
      <c r="I200" s="5">
        <v>218</v>
      </c>
      <c r="J200" s="5">
        <v>713</v>
      </c>
      <c r="K200" s="5">
        <v>510</v>
      </c>
      <c r="L200" s="5">
        <v>849</v>
      </c>
      <c r="M200" s="5">
        <v>79</v>
      </c>
      <c r="N200" s="5">
        <v>9</v>
      </c>
      <c r="O200" s="5">
        <v>585</v>
      </c>
      <c r="P200" s="5">
        <v>982</v>
      </c>
      <c r="Q200" s="5">
        <v>1</v>
      </c>
      <c r="R200" s="5">
        <v>267</v>
      </c>
    </row>
    <row r="201" spans="1:18">
      <c r="A201" s="5">
        <v>1382</v>
      </c>
      <c r="B201" s="5">
        <v>3</v>
      </c>
      <c r="C201" s="5" t="s">
        <v>518</v>
      </c>
      <c r="D201" s="5" t="s">
        <v>519</v>
      </c>
      <c r="E201" s="5">
        <v>1762</v>
      </c>
      <c r="F201" s="5">
        <v>0</v>
      </c>
      <c r="G201" s="5">
        <v>125</v>
      </c>
      <c r="H201" s="5">
        <v>24</v>
      </c>
      <c r="I201" s="5">
        <v>210</v>
      </c>
      <c r="J201" s="5">
        <v>451</v>
      </c>
      <c r="K201" s="5">
        <v>184</v>
      </c>
      <c r="L201" s="5">
        <v>24</v>
      </c>
      <c r="M201" s="5">
        <v>0</v>
      </c>
      <c r="N201" s="5">
        <v>5</v>
      </c>
      <c r="O201" s="5">
        <v>0</v>
      </c>
      <c r="P201" s="5">
        <v>704</v>
      </c>
      <c r="Q201" s="5">
        <v>0</v>
      </c>
      <c r="R201" s="5">
        <v>36</v>
      </c>
    </row>
    <row r="202" spans="1:18">
      <c r="A202" s="5">
        <v>1382</v>
      </c>
      <c r="B202" s="5">
        <v>4</v>
      </c>
      <c r="C202" s="5" t="s">
        <v>520</v>
      </c>
      <c r="D202" s="5" t="s">
        <v>519</v>
      </c>
      <c r="E202" s="5">
        <v>1762</v>
      </c>
      <c r="F202" s="5">
        <v>0</v>
      </c>
      <c r="G202" s="5">
        <v>125</v>
      </c>
      <c r="H202" s="5">
        <v>24</v>
      </c>
      <c r="I202" s="5">
        <v>210</v>
      </c>
      <c r="J202" s="5">
        <v>451</v>
      </c>
      <c r="K202" s="5">
        <v>184</v>
      </c>
      <c r="L202" s="5">
        <v>24</v>
      </c>
      <c r="M202" s="5">
        <v>0</v>
      </c>
      <c r="N202" s="5">
        <v>5</v>
      </c>
      <c r="O202" s="5">
        <v>0</v>
      </c>
      <c r="P202" s="5">
        <v>704</v>
      </c>
      <c r="Q202" s="5">
        <v>0</v>
      </c>
      <c r="R202" s="5">
        <v>36</v>
      </c>
    </row>
    <row r="203" spans="1:18">
      <c r="A203" s="5">
        <v>1382</v>
      </c>
      <c r="B203" s="5">
        <v>3</v>
      </c>
      <c r="C203" s="5" t="s">
        <v>521</v>
      </c>
      <c r="D203" s="5" t="s">
        <v>522</v>
      </c>
      <c r="E203" s="5">
        <v>60149</v>
      </c>
      <c r="F203" s="5">
        <v>8173</v>
      </c>
      <c r="G203" s="5">
        <v>4022</v>
      </c>
      <c r="H203" s="5">
        <v>79</v>
      </c>
      <c r="I203" s="5">
        <v>2723</v>
      </c>
      <c r="J203" s="5">
        <v>6815</v>
      </c>
      <c r="K203" s="5">
        <v>2291</v>
      </c>
      <c r="L203" s="5">
        <v>5049</v>
      </c>
      <c r="M203" s="5">
        <v>507</v>
      </c>
      <c r="N203" s="5">
        <v>1076</v>
      </c>
      <c r="O203" s="5">
        <v>2512</v>
      </c>
      <c r="P203" s="5">
        <v>14495</v>
      </c>
      <c r="Q203" s="5">
        <v>3840</v>
      </c>
      <c r="R203" s="5">
        <v>8567</v>
      </c>
    </row>
    <row r="204" spans="1:18">
      <c r="A204" s="5">
        <v>1382</v>
      </c>
      <c r="B204" s="5">
        <v>4</v>
      </c>
      <c r="C204" s="5" t="s">
        <v>523</v>
      </c>
      <c r="D204" s="5" t="s">
        <v>522</v>
      </c>
      <c r="E204" s="5">
        <v>60149</v>
      </c>
      <c r="F204" s="5">
        <v>8173</v>
      </c>
      <c r="G204" s="5">
        <v>4022</v>
      </c>
      <c r="H204" s="5">
        <v>79</v>
      </c>
      <c r="I204" s="5">
        <v>2723</v>
      </c>
      <c r="J204" s="5">
        <v>6815</v>
      </c>
      <c r="K204" s="5">
        <v>2291</v>
      </c>
      <c r="L204" s="5">
        <v>5049</v>
      </c>
      <c r="M204" s="5">
        <v>507</v>
      </c>
      <c r="N204" s="5">
        <v>1076</v>
      </c>
      <c r="O204" s="5">
        <v>2512</v>
      </c>
      <c r="P204" s="5">
        <v>14495</v>
      </c>
      <c r="Q204" s="5">
        <v>3840</v>
      </c>
      <c r="R204" s="5">
        <v>8567</v>
      </c>
    </row>
    <row r="205" spans="1:18">
      <c r="A205" s="5">
        <v>1382</v>
      </c>
      <c r="B205" s="5">
        <v>7</v>
      </c>
      <c r="C205" s="5" t="s">
        <v>524</v>
      </c>
      <c r="D205" s="5" t="s">
        <v>525</v>
      </c>
      <c r="E205" s="5">
        <v>30411</v>
      </c>
      <c r="F205" s="5">
        <v>791</v>
      </c>
      <c r="G205" s="5">
        <v>1209</v>
      </c>
      <c r="H205" s="5">
        <v>25</v>
      </c>
      <c r="I205" s="5">
        <v>1705</v>
      </c>
      <c r="J205" s="5">
        <v>4641</v>
      </c>
      <c r="K205" s="5">
        <v>2070</v>
      </c>
      <c r="L205" s="5">
        <v>2143</v>
      </c>
      <c r="M205" s="5">
        <v>125</v>
      </c>
      <c r="N205" s="5">
        <v>974</v>
      </c>
      <c r="O205" s="5">
        <v>506</v>
      </c>
      <c r="P205" s="5">
        <v>4590</v>
      </c>
      <c r="Q205" s="5">
        <v>1230</v>
      </c>
      <c r="R205" s="5">
        <v>10403</v>
      </c>
    </row>
    <row r="206" spans="1:18">
      <c r="A206" s="5">
        <v>1382</v>
      </c>
      <c r="B206" s="5">
        <v>9</v>
      </c>
      <c r="C206" s="5" t="s">
        <v>526</v>
      </c>
      <c r="D206" s="5" t="s">
        <v>525</v>
      </c>
      <c r="E206" s="5">
        <v>30411</v>
      </c>
      <c r="F206" s="5">
        <v>791</v>
      </c>
      <c r="G206" s="5">
        <v>1209</v>
      </c>
      <c r="H206" s="5">
        <v>25</v>
      </c>
      <c r="I206" s="5">
        <v>1705</v>
      </c>
      <c r="J206" s="5">
        <v>4641</v>
      </c>
      <c r="K206" s="5">
        <v>2070</v>
      </c>
      <c r="L206" s="5">
        <v>2143</v>
      </c>
      <c r="M206" s="5">
        <v>125</v>
      </c>
      <c r="N206" s="5">
        <v>974</v>
      </c>
      <c r="O206" s="5">
        <v>506</v>
      </c>
      <c r="P206" s="5">
        <v>4590</v>
      </c>
      <c r="Q206" s="5">
        <v>1230</v>
      </c>
      <c r="R206" s="5">
        <v>10403</v>
      </c>
    </row>
    <row r="207" spans="1:18">
      <c r="A207" s="5">
        <v>1382</v>
      </c>
      <c r="B207" s="5">
        <v>2</v>
      </c>
      <c r="C207" s="5" t="s">
        <v>527</v>
      </c>
      <c r="D207" s="5" t="s">
        <v>528</v>
      </c>
      <c r="E207" s="5">
        <v>10816</v>
      </c>
      <c r="F207" s="5">
        <v>0</v>
      </c>
      <c r="G207" s="5">
        <v>55</v>
      </c>
      <c r="H207" s="5">
        <v>192</v>
      </c>
      <c r="I207" s="5">
        <v>382</v>
      </c>
      <c r="J207" s="5">
        <v>263</v>
      </c>
      <c r="K207" s="5">
        <v>572</v>
      </c>
      <c r="L207" s="5">
        <v>452</v>
      </c>
      <c r="M207" s="5">
        <v>425</v>
      </c>
      <c r="N207" s="5">
        <v>207</v>
      </c>
      <c r="O207" s="5">
        <v>833</v>
      </c>
      <c r="P207" s="5">
        <v>975</v>
      </c>
      <c r="Q207" s="5">
        <v>659</v>
      </c>
      <c r="R207" s="5">
        <v>5803</v>
      </c>
    </row>
    <row r="208" spans="1:18">
      <c r="A208" s="5">
        <v>1382</v>
      </c>
      <c r="B208" s="5">
        <v>7</v>
      </c>
      <c r="C208" s="5" t="s">
        <v>529</v>
      </c>
      <c r="D208" s="5" t="s">
        <v>530</v>
      </c>
      <c r="E208" s="5">
        <v>10816</v>
      </c>
      <c r="F208" s="5">
        <v>0</v>
      </c>
      <c r="G208" s="5">
        <v>55</v>
      </c>
      <c r="H208" s="5">
        <v>192</v>
      </c>
      <c r="I208" s="5">
        <v>382</v>
      </c>
      <c r="J208" s="5">
        <v>263</v>
      </c>
      <c r="K208" s="5">
        <v>572</v>
      </c>
      <c r="L208" s="5">
        <v>452</v>
      </c>
      <c r="M208" s="5">
        <v>425</v>
      </c>
      <c r="N208" s="5">
        <v>207</v>
      </c>
      <c r="O208" s="5">
        <v>833</v>
      </c>
      <c r="P208" s="5">
        <v>975</v>
      </c>
      <c r="Q208" s="5">
        <v>659</v>
      </c>
      <c r="R208" s="5">
        <v>5803</v>
      </c>
    </row>
    <row r="209" spans="1:18">
      <c r="A209" s="5">
        <v>1382</v>
      </c>
      <c r="B209" s="5">
        <v>19</v>
      </c>
      <c r="C209" s="5" t="s">
        <v>531</v>
      </c>
      <c r="D209" s="5" t="s">
        <v>532</v>
      </c>
      <c r="E209" s="5">
        <v>229</v>
      </c>
      <c r="F209" s="5">
        <v>0</v>
      </c>
      <c r="G209" s="5">
        <v>19</v>
      </c>
      <c r="H209" s="5">
        <v>0</v>
      </c>
      <c r="I209" s="5">
        <v>28</v>
      </c>
      <c r="J209" s="5">
        <v>0</v>
      </c>
      <c r="K209" s="5">
        <v>2</v>
      </c>
      <c r="L209" s="5">
        <v>0</v>
      </c>
      <c r="M209" s="5">
        <v>4</v>
      </c>
      <c r="N209" s="5">
        <v>25</v>
      </c>
      <c r="O209" s="5">
        <v>0</v>
      </c>
      <c r="P209" s="5">
        <v>130</v>
      </c>
      <c r="Q209" s="5">
        <v>0</v>
      </c>
      <c r="R209" s="5">
        <v>20</v>
      </c>
    </row>
    <row r="210" spans="1:18">
      <c r="A210" s="5">
        <v>1382</v>
      </c>
      <c r="B210" s="5">
        <v>4</v>
      </c>
      <c r="C210" s="5" t="s">
        <v>533</v>
      </c>
      <c r="D210" s="5" t="s">
        <v>534</v>
      </c>
      <c r="E210" s="5">
        <v>8243</v>
      </c>
      <c r="F210" s="5">
        <v>0</v>
      </c>
      <c r="G210" s="5">
        <v>12</v>
      </c>
      <c r="H210" s="5">
        <v>70</v>
      </c>
      <c r="I210" s="5">
        <v>273</v>
      </c>
      <c r="J210" s="5">
        <v>176</v>
      </c>
      <c r="K210" s="5">
        <v>529</v>
      </c>
      <c r="L210" s="5">
        <v>386</v>
      </c>
      <c r="M210" s="5">
        <v>162</v>
      </c>
      <c r="N210" s="5">
        <v>132</v>
      </c>
      <c r="O210" s="5">
        <v>125</v>
      </c>
      <c r="P210" s="5">
        <v>637</v>
      </c>
      <c r="Q210" s="5">
        <v>468</v>
      </c>
      <c r="R210" s="5">
        <v>5272</v>
      </c>
    </row>
    <row r="211" spans="1:18">
      <c r="A211" s="5">
        <v>1382</v>
      </c>
      <c r="B211" s="5">
        <v>4</v>
      </c>
      <c r="C211" s="5" t="s">
        <v>535</v>
      </c>
      <c r="D211" s="5" t="s">
        <v>536</v>
      </c>
      <c r="E211" s="5">
        <v>1906</v>
      </c>
      <c r="F211" s="5">
        <v>0</v>
      </c>
      <c r="G211" s="5">
        <v>24</v>
      </c>
      <c r="H211" s="5">
        <v>122</v>
      </c>
      <c r="I211" s="5">
        <v>58</v>
      </c>
      <c r="J211" s="5">
        <v>77</v>
      </c>
      <c r="K211" s="5">
        <v>40</v>
      </c>
      <c r="L211" s="5">
        <v>25</v>
      </c>
      <c r="M211" s="5">
        <v>237</v>
      </c>
      <c r="N211" s="5">
        <v>47</v>
      </c>
      <c r="O211" s="5">
        <v>693</v>
      </c>
      <c r="P211" s="5">
        <v>156</v>
      </c>
      <c r="Q211" s="5">
        <v>130</v>
      </c>
      <c r="R211" s="5">
        <v>297</v>
      </c>
    </row>
    <row r="212" spans="1:18">
      <c r="A212" s="5">
        <v>1382</v>
      </c>
      <c r="B212" s="5">
        <v>4</v>
      </c>
      <c r="C212" s="5" t="s">
        <v>537</v>
      </c>
      <c r="D212" s="5" t="s">
        <v>538</v>
      </c>
      <c r="E212" s="5">
        <v>438</v>
      </c>
      <c r="F212" s="5">
        <v>0</v>
      </c>
      <c r="G212" s="5">
        <v>0</v>
      </c>
      <c r="H212" s="5">
        <v>0</v>
      </c>
      <c r="I212" s="5">
        <v>23</v>
      </c>
      <c r="J212" s="5">
        <v>10</v>
      </c>
      <c r="K212" s="5">
        <v>0</v>
      </c>
      <c r="L212" s="5">
        <v>41</v>
      </c>
      <c r="M212" s="5">
        <v>22</v>
      </c>
      <c r="N212" s="5">
        <v>2</v>
      </c>
      <c r="O212" s="5">
        <v>15</v>
      </c>
      <c r="P212" s="5">
        <v>52</v>
      </c>
      <c r="Q212" s="5">
        <v>61</v>
      </c>
      <c r="R212" s="5">
        <v>214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17" t="s">
        <v>159</v>
      </c>
      <c r="B1" s="17"/>
      <c r="C1" s="16" t="str">
        <f>CONCATENATE("8-",'فهرست جداول'!B9,"-",MID('فهرست جداول'!A1, 58,10), "                  (میلیون ریال)")</f>
        <v>8-دریافتی خدمات غیر صنعتی کارگاه‏ها بر حسب فعالیت-82 کل کشور                  (میلیون ریال)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39" customHeight="1" thickBot="1">
      <c r="A2" s="39" t="s">
        <v>128</v>
      </c>
      <c r="B2" s="39" t="s">
        <v>151</v>
      </c>
      <c r="C2" s="39" t="s">
        <v>0</v>
      </c>
      <c r="D2" s="40" t="s">
        <v>1</v>
      </c>
      <c r="E2" s="40" t="s">
        <v>68</v>
      </c>
      <c r="F2" s="40" t="s">
        <v>69</v>
      </c>
      <c r="G2" s="40" t="s">
        <v>70</v>
      </c>
      <c r="H2" s="40" t="s">
        <v>71</v>
      </c>
      <c r="I2" s="40" t="s">
        <v>72</v>
      </c>
      <c r="J2" s="40" t="s">
        <v>73</v>
      </c>
      <c r="K2" s="40" t="s">
        <v>81</v>
      </c>
      <c r="L2" s="40" t="s">
        <v>82</v>
      </c>
      <c r="M2" s="40" t="s">
        <v>83</v>
      </c>
      <c r="N2" s="40" t="s">
        <v>84</v>
      </c>
      <c r="O2" s="40" t="s">
        <v>85</v>
      </c>
      <c r="P2" s="40" t="s">
        <v>80</v>
      </c>
    </row>
    <row r="3" spans="1:16">
      <c r="A3" s="5">
        <v>1382</v>
      </c>
      <c r="B3" s="5">
        <v>1</v>
      </c>
      <c r="C3" s="5" t="s">
        <v>162</v>
      </c>
      <c r="D3" s="5" t="s">
        <v>163</v>
      </c>
      <c r="E3" s="5">
        <v>1215724</v>
      </c>
      <c r="F3" s="5">
        <v>175549</v>
      </c>
      <c r="G3" s="5">
        <v>55749</v>
      </c>
      <c r="H3" s="5">
        <v>28542</v>
      </c>
      <c r="I3" s="5">
        <v>716</v>
      </c>
      <c r="J3" s="5">
        <v>92689</v>
      </c>
      <c r="K3" s="5">
        <v>100919</v>
      </c>
      <c r="L3" s="5">
        <v>616</v>
      </c>
      <c r="M3" s="5">
        <v>5423</v>
      </c>
      <c r="N3" s="5">
        <v>12264</v>
      </c>
      <c r="O3" s="5">
        <v>6788</v>
      </c>
      <c r="P3" s="5">
        <v>736470</v>
      </c>
    </row>
    <row r="4" spans="1:16">
      <c r="A4" s="5">
        <v>1382</v>
      </c>
      <c r="B4" s="5">
        <v>2</v>
      </c>
      <c r="C4" s="5" t="s">
        <v>164</v>
      </c>
      <c r="D4" s="5" t="s">
        <v>165</v>
      </c>
      <c r="E4" s="5">
        <v>122327</v>
      </c>
      <c r="F4" s="5">
        <v>1377</v>
      </c>
      <c r="G4" s="5">
        <v>12578</v>
      </c>
      <c r="H4" s="5">
        <v>489</v>
      </c>
      <c r="I4" s="5">
        <v>0</v>
      </c>
      <c r="J4" s="5">
        <v>8187</v>
      </c>
      <c r="K4" s="5">
        <v>2268</v>
      </c>
      <c r="L4" s="5">
        <v>0</v>
      </c>
      <c r="M4" s="5">
        <v>0</v>
      </c>
      <c r="N4" s="5">
        <v>96</v>
      </c>
      <c r="O4" s="5">
        <v>0</v>
      </c>
      <c r="P4" s="5">
        <v>97332</v>
      </c>
    </row>
    <row r="5" spans="1:16">
      <c r="A5" s="5">
        <v>1382</v>
      </c>
      <c r="B5" s="5">
        <v>3</v>
      </c>
      <c r="C5" s="5" t="s">
        <v>166</v>
      </c>
      <c r="D5" s="5" t="s">
        <v>167</v>
      </c>
      <c r="E5" s="5">
        <v>7798</v>
      </c>
      <c r="F5" s="5">
        <v>1108</v>
      </c>
      <c r="G5" s="5">
        <v>2804</v>
      </c>
      <c r="H5" s="5">
        <v>0</v>
      </c>
      <c r="I5" s="5">
        <v>0</v>
      </c>
      <c r="J5" s="5">
        <v>2654</v>
      </c>
      <c r="K5" s="5">
        <v>51</v>
      </c>
      <c r="L5" s="5">
        <v>0</v>
      </c>
      <c r="M5" s="5">
        <v>0</v>
      </c>
      <c r="N5" s="5">
        <v>0</v>
      </c>
      <c r="O5" s="5">
        <v>0</v>
      </c>
      <c r="P5" s="5">
        <v>1182</v>
      </c>
    </row>
    <row r="6" spans="1:16">
      <c r="A6" s="5">
        <v>1382</v>
      </c>
      <c r="B6" s="5">
        <v>4</v>
      </c>
      <c r="C6" s="5" t="s">
        <v>168</v>
      </c>
      <c r="D6" s="5" t="s">
        <v>167</v>
      </c>
      <c r="E6" s="5">
        <v>7798</v>
      </c>
      <c r="F6" s="5">
        <v>1108</v>
      </c>
      <c r="G6" s="5">
        <v>2804</v>
      </c>
      <c r="H6" s="5">
        <v>0</v>
      </c>
      <c r="I6" s="5">
        <v>0</v>
      </c>
      <c r="J6" s="5">
        <v>2654</v>
      </c>
      <c r="K6" s="5">
        <v>51</v>
      </c>
      <c r="L6" s="5">
        <v>0</v>
      </c>
      <c r="M6" s="5">
        <v>0</v>
      </c>
      <c r="N6" s="5">
        <v>0</v>
      </c>
      <c r="O6" s="5">
        <v>0</v>
      </c>
      <c r="P6" s="5">
        <v>1182</v>
      </c>
    </row>
    <row r="7" spans="1:16">
      <c r="A7" s="5">
        <v>1382</v>
      </c>
      <c r="B7" s="5">
        <v>3</v>
      </c>
      <c r="C7" s="5" t="s">
        <v>169</v>
      </c>
      <c r="D7" s="5" t="s">
        <v>170</v>
      </c>
      <c r="E7" s="5">
        <v>135</v>
      </c>
      <c r="F7" s="5">
        <v>0</v>
      </c>
      <c r="G7" s="5">
        <v>120</v>
      </c>
      <c r="H7" s="5">
        <v>0</v>
      </c>
      <c r="I7" s="5">
        <v>0</v>
      </c>
      <c r="J7" s="5">
        <v>0</v>
      </c>
      <c r="K7" s="5">
        <v>6</v>
      </c>
      <c r="L7" s="5">
        <v>0</v>
      </c>
      <c r="M7" s="5">
        <v>0</v>
      </c>
      <c r="N7" s="5">
        <v>0</v>
      </c>
      <c r="O7" s="5">
        <v>0</v>
      </c>
      <c r="P7" s="5">
        <v>9</v>
      </c>
    </row>
    <row r="8" spans="1:16">
      <c r="A8" s="5">
        <v>1382</v>
      </c>
      <c r="B8" s="5">
        <v>4</v>
      </c>
      <c r="C8" s="5" t="s">
        <v>171</v>
      </c>
      <c r="D8" s="5" t="s">
        <v>170</v>
      </c>
      <c r="E8" s="5">
        <v>135</v>
      </c>
      <c r="F8" s="5">
        <v>0</v>
      </c>
      <c r="G8" s="5">
        <v>120</v>
      </c>
      <c r="H8" s="5">
        <v>0</v>
      </c>
      <c r="I8" s="5">
        <v>0</v>
      </c>
      <c r="J8" s="5">
        <v>0</v>
      </c>
      <c r="K8" s="5">
        <v>6</v>
      </c>
      <c r="L8" s="5">
        <v>0</v>
      </c>
      <c r="M8" s="5">
        <v>0</v>
      </c>
      <c r="N8" s="5">
        <v>0</v>
      </c>
      <c r="O8" s="5">
        <v>0</v>
      </c>
      <c r="P8" s="5">
        <v>9</v>
      </c>
    </row>
    <row r="9" spans="1:16">
      <c r="A9" s="5">
        <v>1382</v>
      </c>
      <c r="B9" s="5">
        <v>3</v>
      </c>
      <c r="C9" s="5" t="s">
        <v>172</v>
      </c>
      <c r="D9" s="5" t="s">
        <v>173</v>
      </c>
      <c r="E9" s="5">
        <v>914</v>
      </c>
      <c r="F9" s="5">
        <v>10</v>
      </c>
      <c r="G9" s="5">
        <v>135</v>
      </c>
      <c r="H9" s="5">
        <v>0</v>
      </c>
      <c r="I9" s="5">
        <v>0</v>
      </c>
      <c r="J9" s="5">
        <v>12</v>
      </c>
      <c r="K9" s="5">
        <v>142</v>
      </c>
      <c r="L9" s="5">
        <v>0</v>
      </c>
      <c r="M9" s="5">
        <v>0</v>
      </c>
      <c r="N9" s="5">
        <v>0</v>
      </c>
      <c r="O9" s="5">
        <v>0</v>
      </c>
      <c r="P9" s="5">
        <v>615</v>
      </c>
    </row>
    <row r="10" spans="1:16">
      <c r="A10" s="5">
        <v>1382</v>
      </c>
      <c r="B10" s="5">
        <v>4</v>
      </c>
      <c r="C10" s="5" t="s">
        <v>174</v>
      </c>
      <c r="D10" s="5" t="s">
        <v>173</v>
      </c>
      <c r="E10" s="5">
        <v>914</v>
      </c>
      <c r="F10" s="5">
        <v>10</v>
      </c>
      <c r="G10" s="5">
        <v>135</v>
      </c>
      <c r="H10" s="5">
        <v>0</v>
      </c>
      <c r="I10" s="5">
        <v>0</v>
      </c>
      <c r="J10" s="5">
        <v>12</v>
      </c>
      <c r="K10" s="5">
        <v>142</v>
      </c>
      <c r="L10" s="5">
        <v>0</v>
      </c>
      <c r="M10" s="5">
        <v>0</v>
      </c>
      <c r="N10" s="5">
        <v>0</v>
      </c>
      <c r="O10" s="5">
        <v>0</v>
      </c>
      <c r="P10" s="5">
        <v>615</v>
      </c>
    </row>
    <row r="11" spans="1:16">
      <c r="A11" s="5">
        <v>1382</v>
      </c>
      <c r="B11" s="5">
        <v>3</v>
      </c>
      <c r="C11" s="5" t="s">
        <v>175</v>
      </c>
      <c r="D11" s="5" t="s">
        <v>176</v>
      </c>
      <c r="E11" s="5">
        <v>89756</v>
      </c>
      <c r="F11" s="5">
        <v>0</v>
      </c>
      <c r="G11" s="5">
        <v>47</v>
      </c>
      <c r="H11" s="5">
        <v>0</v>
      </c>
      <c r="I11" s="5">
        <v>0</v>
      </c>
      <c r="J11" s="5">
        <v>0</v>
      </c>
      <c r="K11" s="5">
        <v>1167</v>
      </c>
      <c r="L11" s="5">
        <v>0</v>
      </c>
      <c r="M11" s="5">
        <v>0</v>
      </c>
      <c r="N11" s="5">
        <v>0</v>
      </c>
      <c r="O11" s="5">
        <v>0</v>
      </c>
      <c r="P11" s="5">
        <v>88542</v>
      </c>
    </row>
    <row r="12" spans="1:16">
      <c r="A12" s="5">
        <v>1382</v>
      </c>
      <c r="B12" s="5">
        <v>4</v>
      </c>
      <c r="C12" s="5" t="s">
        <v>177</v>
      </c>
      <c r="D12" s="5" t="s">
        <v>176</v>
      </c>
      <c r="E12" s="5">
        <v>89756</v>
      </c>
      <c r="F12" s="5">
        <v>0</v>
      </c>
      <c r="G12" s="5">
        <v>47</v>
      </c>
      <c r="H12" s="5">
        <v>0</v>
      </c>
      <c r="I12" s="5">
        <v>0</v>
      </c>
      <c r="J12" s="5">
        <v>0</v>
      </c>
      <c r="K12" s="5">
        <v>1167</v>
      </c>
      <c r="L12" s="5">
        <v>0</v>
      </c>
      <c r="M12" s="5">
        <v>0</v>
      </c>
      <c r="N12" s="5">
        <v>0</v>
      </c>
      <c r="O12" s="5">
        <v>0</v>
      </c>
      <c r="P12" s="5">
        <v>88542</v>
      </c>
    </row>
    <row r="13" spans="1:16">
      <c r="A13" s="5">
        <v>1382</v>
      </c>
      <c r="B13" s="5">
        <v>3</v>
      </c>
      <c r="C13" s="5" t="s">
        <v>178</v>
      </c>
      <c r="D13" s="5" t="s">
        <v>179</v>
      </c>
      <c r="E13" s="5">
        <v>5893</v>
      </c>
      <c r="F13" s="5">
        <v>0</v>
      </c>
      <c r="G13" s="5">
        <v>18</v>
      </c>
      <c r="H13" s="5">
        <v>100</v>
      </c>
      <c r="I13" s="5">
        <v>0</v>
      </c>
      <c r="J13" s="5">
        <v>239</v>
      </c>
      <c r="K13" s="5">
        <v>138</v>
      </c>
      <c r="L13" s="5">
        <v>0</v>
      </c>
      <c r="M13" s="5">
        <v>0</v>
      </c>
      <c r="N13" s="5">
        <v>0</v>
      </c>
      <c r="O13" s="5">
        <v>0</v>
      </c>
      <c r="P13" s="5">
        <v>5398</v>
      </c>
    </row>
    <row r="14" spans="1:16">
      <c r="A14" s="5">
        <v>1382</v>
      </c>
      <c r="B14" s="5">
        <v>4</v>
      </c>
      <c r="C14" s="5" t="s">
        <v>180</v>
      </c>
      <c r="D14" s="5" t="s">
        <v>179</v>
      </c>
      <c r="E14" s="5">
        <v>5893</v>
      </c>
      <c r="F14" s="5">
        <v>0</v>
      </c>
      <c r="G14" s="5">
        <v>18</v>
      </c>
      <c r="H14" s="5">
        <v>100</v>
      </c>
      <c r="I14" s="5">
        <v>0</v>
      </c>
      <c r="J14" s="5">
        <v>239</v>
      </c>
      <c r="K14" s="5">
        <v>138</v>
      </c>
      <c r="L14" s="5">
        <v>0</v>
      </c>
      <c r="M14" s="5">
        <v>0</v>
      </c>
      <c r="N14" s="5">
        <v>0</v>
      </c>
      <c r="O14" s="5">
        <v>0</v>
      </c>
      <c r="P14" s="5">
        <v>5398</v>
      </c>
    </row>
    <row r="15" spans="1:16">
      <c r="A15" s="5">
        <v>1382</v>
      </c>
      <c r="B15" s="5">
        <v>3</v>
      </c>
      <c r="C15" s="5" t="s">
        <v>181</v>
      </c>
      <c r="D15" s="5" t="s">
        <v>182</v>
      </c>
      <c r="E15" s="5">
        <v>10776</v>
      </c>
      <c r="F15" s="5">
        <v>255</v>
      </c>
      <c r="G15" s="5">
        <v>5879</v>
      </c>
      <c r="H15" s="5">
        <v>0</v>
      </c>
      <c r="I15" s="5">
        <v>0</v>
      </c>
      <c r="J15" s="5">
        <v>4214</v>
      </c>
      <c r="K15" s="5">
        <v>20</v>
      </c>
      <c r="L15" s="5">
        <v>0</v>
      </c>
      <c r="M15" s="5">
        <v>0</v>
      </c>
      <c r="N15" s="5">
        <v>93</v>
      </c>
      <c r="O15" s="5">
        <v>0</v>
      </c>
      <c r="P15" s="5">
        <v>316</v>
      </c>
    </row>
    <row r="16" spans="1:16">
      <c r="A16" s="5">
        <v>1382</v>
      </c>
      <c r="B16" s="5">
        <v>4</v>
      </c>
      <c r="C16" s="5" t="s">
        <v>183</v>
      </c>
      <c r="D16" s="5" t="s">
        <v>184</v>
      </c>
      <c r="E16" s="5">
        <v>10776</v>
      </c>
      <c r="F16" s="5">
        <v>255</v>
      </c>
      <c r="G16" s="5">
        <v>5879</v>
      </c>
      <c r="H16" s="5">
        <v>0</v>
      </c>
      <c r="I16" s="5">
        <v>0</v>
      </c>
      <c r="J16" s="5">
        <v>4214</v>
      </c>
      <c r="K16" s="5">
        <v>20</v>
      </c>
      <c r="L16" s="5">
        <v>0</v>
      </c>
      <c r="M16" s="5">
        <v>0</v>
      </c>
      <c r="N16" s="5">
        <v>93</v>
      </c>
      <c r="O16" s="5">
        <v>0</v>
      </c>
      <c r="P16" s="5">
        <v>316</v>
      </c>
    </row>
    <row r="17" spans="1:16">
      <c r="A17" s="5">
        <v>1382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1382</v>
      </c>
      <c r="B18" s="5">
        <v>3</v>
      </c>
      <c r="C18" s="5" t="s">
        <v>187</v>
      </c>
      <c r="D18" s="5" t="s">
        <v>188</v>
      </c>
      <c r="E18" s="5">
        <v>5353</v>
      </c>
      <c r="F18" s="5">
        <v>4</v>
      </c>
      <c r="G18" s="5">
        <v>2747</v>
      </c>
      <c r="H18" s="5">
        <v>389</v>
      </c>
      <c r="I18" s="5">
        <v>0</v>
      </c>
      <c r="J18" s="5">
        <v>569</v>
      </c>
      <c r="K18" s="5">
        <v>741</v>
      </c>
      <c r="L18" s="5">
        <v>0</v>
      </c>
      <c r="M18" s="5">
        <v>0</v>
      </c>
      <c r="N18" s="5">
        <v>4</v>
      </c>
      <c r="O18" s="5">
        <v>0</v>
      </c>
      <c r="P18" s="5">
        <v>900</v>
      </c>
    </row>
    <row r="19" spans="1:16">
      <c r="A19" s="5">
        <v>1382</v>
      </c>
      <c r="B19" s="5">
        <v>4</v>
      </c>
      <c r="C19" s="5" t="s">
        <v>189</v>
      </c>
      <c r="D19" s="5" t="s">
        <v>188</v>
      </c>
      <c r="E19" s="5">
        <v>3248</v>
      </c>
      <c r="F19" s="5">
        <v>0</v>
      </c>
      <c r="G19" s="5">
        <v>2430</v>
      </c>
      <c r="H19" s="5">
        <v>389</v>
      </c>
      <c r="I19" s="5">
        <v>0</v>
      </c>
      <c r="J19" s="5">
        <v>191</v>
      </c>
      <c r="K19" s="5">
        <v>49</v>
      </c>
      <c r="L19" s="5">
        <v>0</v>
      </c>
      <c r="M19" s="5">
        <v>0</v>
      </c>
      <c r="N19" s="5">
        <v>0</v>
      </c>
      <c r="O19" s="5">
        <v>0</v>
      </c>
      <c r="P19" s="5">
        <v>189</v>
      </c>
    </row>
    <row r="20" spans="1:16">
      <c r="A20" s="5">
        <v>1382</v>
      </c>
      <c r="B20" s="5">
        <v>4</v>
      </c>
      <c r="C20" s="5" t="s">
        <v>190</v>
      </c>
      <c r="D20" s="5" t="s">
        <v>191</v>
      </c>
      <c r="E20" s="5">
        <v>827</v>
      </c>
      <c r="F20" s="5">
        <v>4</v>
      </c>
      <c r="G20" s="5">
        <v>162</v>
      </c>
      <c r="H20" s="5">
        <v>0</v>
      </c>
      <c r="I20" s="5">
        <v>0</v>
      </c>
      <c r="J20" s="5">
        <v>275</v>
      </c>
      <c r="K20" s="5">
        <v>45</v>
      </c>
      <c r="L20" s="5">
        <v>0</v>
      </c>
      <c r="M20" s="5">
        <v>0</v>
      </c>
      <c r="N20" s="5">
        <v>0</v>
      </c>
      <c r="O20" s="5">
        <v>0</v>
      </c>
      <c r="P20" s="5">
        <v>341</v>
      </c>
    </row>
    <row r="21" spans="1:16">
      <c r="A21" s="5">
        <v>1382</v>
      </c>
      <c r="B21" s="5">
        <v>4</v>
      </c>
      <c r="C21" s="5" t="s">
        <v>192</v>
      </c>
      <c r="D21" s="5" t="s">
        <v>193</v>
      </c>
      <c r="E21" s="5">
        <v>83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15</v>
      </c>
      <c r="L21" s="5">
        <v>0</v>
      </c>
      <c r="M21" s="5">
        <v>0</v>
      </c>
      <c r="N21" s="5">
        <v>0</v>
      </c>
      <c r="O21" s="5">
        <v>0</v>
      </c>
      <c r="P21" s="5">
        <v>68</v>
      </c>
    </row>
    <row r="22" spans="1:16">
      <c r="A22" s="5">
        <v>1382</v>
      </c>
      <c r="B22" s="5">
        <v>4</v>
      </c>
      <c r="C22" s="5" t="s">
        <v>194</v>
      </c>
      <c r="D22" s="5" t="s">
        <v>195</v>
      </c>
      <c r="E22" s="5">
        <v>260</v>
      </c>
      <c r="F22" s="5">
        <v>0</v>
      </c>
      <c r="G22" s="5">
        <v>0</v>
      </c>
      <c r="H22" s="5">
        <v>0</v>
      </c>
      <c r="I22" s="5">
        <v>0</v>
      </c>
      <c r="J22" s="5">
        <v>65</v>
      </c>
      <c r="K22" s="5">
        <v>44</v>
      </c>
      <c r="L22" s="5">
        <v>0</v>
      </c>
      <c r="M22" s="5">
        <v>0</v>
      </c>
      <c r="N22" s="5">
        <v>0</v>
      </c>
      <c r="O22" s="5">
        <v>0</v>
      </c>
      <c r="P22" s="5">
        <v>151</v>
      </c>
    </row>
    <row r="23" spans="1:16">
      <c r="A23" s="5">
        <v>1382</v>
      </c>
      <c r="B23" s="5">
        <v>4</v>
      </c>
      <c r="C23" s="5" t="s">
        <v>196</v>
      </c>
      <c r="D23" s="5" t="s">
        <v>197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1382</v>
      </c>
      <c r="B24" s="5">
        <v>4</v>
      </c>
      <c r="C24" s="5" t="s">
        <v>198</v>
      </c>
      <c r="D24" s="5" t="s">
        <v>199</v>
      </c>
      <c r="E24" s="5">
        <v>936</v>
      </c>
      <c r="F24" s="5">
        <v>0</v>
      </c>
      <c r="G24" s="5">
        <v>156</v>
      </c>
      <c r="H24" s="5">
        <v>0</v>
      </c>
      <c r="I24" s="5">
        <v>0</v>
      </c>
      <c r="J24" s="5">
        <v>38</v>
      </c>
      <c r="K24" s="5">
        <v>588</v>
      </c>
      <c r="L24" s="5">
        <v>0</v>
      </c>
      <c r="M24" s="5">
        <v>0</v>
      </c>
      <c r="N24" s="5">
        <v>4</v>
      </c>
      <c r="O24" s="5">
        <v>0</v>
      </c>
      <c r="P24" s="5">
        <v>150</v>
      </c>
    </row>
    <row r="25" spans="1:16">
      <c r="A25" s="5">
        <v>1382</v>
      </c>
      <c r="B25" s="5">
        <v>3</v>
      </c>
      <c r="C25" s="5" t="s">
        <v>200</v>
      </c>
      <c r="D25" s="5" t="s">
        <v>201</v>
      </c>
      <c r="E25" s="5">
        <v>1700</v>
      </c>
      <c r="F25" s="5">
        <v>0</v>
      </c>
      <c r="G25" s="5">
        <v>828</v>
      </c>
      <c r="H25" s="5">
        <v>0</v>
      </c>
      <c r="I25" s="5">
        <v>0</v>
      </c>
      <c r="J25" s="5">
        <v>499</v>
      </c>
      <c r="K25" s="5">
        <v>3</v>
      </c>
      <c r="L25" s="5">
        <v>0</v>
      </c>
      <c r="M25" s="5">
        <v>0</v>
      </c>
      <c r="N25" s="5">
        <v>0</v>
      </c>
      <c r="O25" s="5">
        <v>0</v>
      </c>
      <c r="P25" s="5">
        <v>370</v>
      </c>
    </row>
    <row r="26" spans="1:16">
      <c r="A26" s="5">
        <v>1382</v>
      </c>
      <c r="B26" s="5">
        <v>4</v>
      </c>
      <c r="C26" s="5" t="s">
        <v>202</v>
      </c>
      <c r="D26" s="5" t="s">
        <v>201</v>
      </c>
      <c r="E26" s="5">
        <v>1700</v>
      </c>
      <c r="F26" s="5">
        <v>0</v>
      </c>
      <c r="G26" s="5">
        <v>828</v>
      </c>
      <c r="H26" s="5">
        <v>0</v>
      </c>
      <c r="I26" s="5">
        <v>0</v>
      </c>
      <c r="J26" s="5">
        <v>499</v>
      </c>
      <c r="K26" s="5">
        <v>3</v>
      </c>
      <c r="L26" s="5">
        <v>0</v>
      </c>
      <c r="M26" s="5">
        <v>0</v>
      </c>
      <c r="N26" s="5">
        <v>0</v>
      </c>
      <c r="O26" s="5">
        <v>0</v>
      </c>
      <c r="P26" s="5">
        <v>370</v>
      </c>
    </row>
    <row r="27" spans="1:16">
      <c r="A27" s="5">
        <v>1382</v>
      </c>
      <c r="B27" s="5">
        <v>2</v>
      </c>
      <c r="C27" s="5" t="s">
        <v>203</v>
      </c>
      <c r="D27" s="5" t="s">
        <v>204</v>
      </c>
      <c r="E27" s="5">
        <v>7329</v>
      </c>
      <c r="F27" s="5">
        <v>0</v>
      </c>
      <c r="G27" s="5">
        <v>468</v>
      </c>
      <c r="H27" s="5">
        <v>0</v>
      </c>
      <c r="I27" s="5">
        <v>0</v>
      </c>
      <c r="J27" s="5">
        <v>4950</v>
      </c>
      <c r="K27" s="5">
        <v>8</v>
      </c>
      <c r="L27" s="5">
        <v>0</v>
      </c>
      <c r="M27" s="5">
        <v>0</v>
      </c>
      <c r="N27" s="5">
        <v>0</v>
      </c>
      <c r="O27" s="5">
        <v>0</v>
      </c>
      <c r="P27" s="5">
        <v>1904</v>
      </c>
    </row>
    <row r="28" spans="1:16">
      <c r="A28" s="5">
        <v>1382</v>
      </c>
      <c r="B28" s="5">
        <v>3</v>
      </c>
      <c r="C28" s="5" t="s">
        <v>205</v>
      </c>
      <c r="D28" s="5" t="s">
        <v>204</v>
      </c>
      <c r="E28" s="5">
        <v>7329</v>
      </c>
      <c r="F28" s="5">
        <v>0</v>
      </c>
      <c r="G28" s="5">
        <v>468</v>
      </c>
      <c r="H28" s="5">
        <v>0</v>
      </c>
      <c r="I28" s="5">
        <v>0</v>
      </c>
      <c r="J28" s="5">
        <v>4950</v>
      </c>
      <c r="K28" s="5">
        <v>8</v>
      </c>
      <c r="L28" s="5">
        <v>0</v>
      </c>
      <c r="M28" s="5">
        <v>0</v>
      </c>
      <c r="N28" s="5">
        <v>0</v>
      </c>
      <c r="O28" s="5">
        <v>0</v>
      </c>
      <c r="P28" s="5">
        <v>1904</v>
      </c>
    </row>
    <row r="29" spans="1:16">
      <c r="A29" s="5">
        <v>1382</v>
      </c>
      <c r="B29" s="5">
        <v>4</v>
      </c>
      <c r="C29" s="5" t="s">
        <v>206</v>
      </c>
      <c r="D29" s="5" t="s">
        <v>207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1382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1382</v>
      </c>
      <c r="B31" s="5">
        <v>4</v>
      </c>
      <c r="C31" s="5" t="s">
        <v>210</v>
      </c>
      <c r="D31" s="5" t="s">
        <v>211</v>
      </c>
      <c r="E31" s="5">
        <v>7329</v>
      </c>
      <c r="F31" s="5">
        <v>0</v>
      </c>
      <c r="G31" s="5">
        <v>468</v>
      </c>
      <c r="H31" s="5">
        <v>0</v>
      </c>
      <c r="I31" s="5">
        <v>0</v>
      </c>
      <c r="J31" s="5">
        <v>4950</v>
      </c>
      <c r="K31" s="5">
        <v>8</v>
      </c>
      <c r="L31" s="5">
        <v>0</v>
      </c>
      <c r="M31" s="5">
        <v>0</v>
      </c>
      <c r="N31" s="5">
        <v>0</v>
      </c>
      <c r="O31" s="5">
        <v>0</v>
      </c>
      <c r="P31" s="5">
        <v>1904</v>
      </c>
    </row>
    <row r="32" spans="1:16">
      <c r="A32" s="5">
        <v>1382</v>
      </c>
      <c r="B32" s="5">
        <v>2</v>
      </c>
      <c r="C32" s="5" t="s">
        <v>212</v>
      </c>
      <c r="D32" s="5" t="s">
        <v>213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1382</v>
      </c>
      <c r="B33" s="5">
        <v>3</v>
      </c>
      <c r="C33" s="5" t="s">
        <v>214</v>
      </c>
      <c r="D33" s="5" t="s">
        <v>215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1382</v>
      </c>
      <c r="B34" s="5">
        <v>4</v>
      </c>
      <c r="C34" s="5" t="s">
        <v>216</v>
      </c>
      <c r="D34" s="5" t="s">
        <v>217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1382</v>
      </c>
      <c r="B35" s="5">
        <v>2</v>
      </c>
      <c r="C35" s="5" t="s">
        <v>218</v>
      </c>
      <c r="D35" s="5" t="s">
        <v>219</v>
      </c>
      <c r="E35" s="5">
        <v>27716</v>
      </c>
      <c r="F35" s="5">
        <v>1490</v>
      </c>
      <c r="G35" s="5">
        <v>7546</v>
      </c>
      <c r="H35" s="5">
        <v>111</v>
      </c>
      <c r="I35" s="5">
        <v>0</v>
      </c>
      <c r="J35" s="5">
        <v>472</v>
      </c>
      <c r="K35" s="5">
        <v>728</v>
      </c>
      <c r="L35" s="5">
        <v>0</v>
      </c>
      <c r="M35" s="5">
        <v>0</v>
      </c>
      <c r="N35" s="5">
        <v>0</v>
      </c>
      <c r="O35" s="5">
        <v>20</v>
      </c>
      <c r="P35" s="5">
        <v>17349</v>
      </c>
    </row>
    <row r="36" spans="1:16">
      <c r="A36" s="5">
        <v>1382</v>
      </c>
      <c r="B36" s="5">
        <v>3</v>
      </c>
      <c r="C36" s="5" t="s">
        <v>220</v>
      </c>
      <c r="D36" s="5" t="s">
        <v>221</v>
      </c>
      <c r="E36" s="5">
        <v>12135</v>
      </c>
      <c r="F36" s="5">
        <v>964</v>
      </c>
      <c r="G36" s="5">
        <v>6119</v>
      </c>
      <c r="H36" s="5">
        <v>20</v>
      </c>
      <c r="I36" s="5">
        <v>0</v>
      </c>
      <c r="J36" s="5">
        <v>330</v>
      </c>
      <c r="K36" s="5">
        <v>694</v>
      </c>
      <c r="L36" s="5">
        <v>0</v>
      </c>
      <c r="M36" s="5">
        <v>0</v>
      </c>
      <c r="N36" s="5">
        <v>0</v>
      </c>
      <c r="O36" s="5">
        <v>0</v>
      </c>
      <c r="P36" s="5">
        <v>4009</v>
      </c>
    </row>
    <row r="37" spans="1:16">
      <c r="A37" s="5">
        <v>1382</v>
      </c>
      <c r="B37" s="5">
        <v>4</v>
      </c>
      <c r="C37" s="5" t="s">
        <v>222</v>
      </c>
      <c r="D37" s="5" t="s">
        <v>223</v>
      </c>
      <c r="E37" s="5">
        <v>3501</v>
      </c>
      <c r="F37" s="5">
        <v>579</v>
      </c>
      <c r="G37" s="5">
        <v>689</v>
      </c>
      <c r="H37" s="5">
        <v>20</v>
      </c>
      <c r="I37" s="5">
        <v>0</v>
      </c>
      <c r="J37" s="5">
        <v>199</v>
      </c>
      <c r="K37" s="5">
        <v>329</v>
      </c>
      <c r="L37" s="5">
        <v>0</v>
      </c>
      <c r="M37" s="5">
        <v>0</v>
      </c>
      <c r="N37" s="5">
        <v>0</v>
      </c>
      <c r="O37" s="5">
        <v>0</v>
      </c>
      <c r="P37" s="5">
        <v>1686</v>
      </c>
    </row>
    <row r="38" spans="1:16">
      <c r="A38" s="5">
        <v>1382</v>
      </c>
      <c r="B38" s="5">
        <v>4</v>
      </c>
      <c r="C38" s="5" t="s">
        <v>224</v>
      </c>
      <c r="D38" s="5" t="s">
        <v>225</v>
      </c>
      <c r="E38" s="5">
        <v>5562</v>
      </c>
      <c r="F38" s="5">
        <v>0</v>
      </c>
      <c r="G38" s="5">
        <v>5385</v>
      </c>
      <c r="H38" s="5">
        <v>0</v>
      </c>
      <c r="I38" s="5">
        <v>0</v>
      </c>
      <c r="J38" s="5">
        <v>131</v>
      </c>
      <c r="K38" s="5">
        <v>3</v>
      </c>
      <c r="L38" s="5">
        <v>0</v>
      </c>
      <c r="M38" s="5">
        <v>0</v>
      </c>
      <c r="N38" s="5">
        <v>0</v>
      </c>
      <c r="O38" s="5">
        <v>0</v>
      </c>
      <c r="P38" s="5">
        <v>43</v>
      </c>
    </row>
    <row r="39" spans="1:16">
      <c r="A39" s="5">
        <v>1382</v>
      </c>
      <c r="B39" s="5">
        <v>4</v>
      </c>
      <c r="C39" s="5" t="s">
        <v>226</v>
      </c>
      <c r="D39" s="5" t="s">
        <v>227</v>
      </c>
      <c r="E39" s="5">
        <v>3072</v>
      </c>
      <c r="F39" s="5">
        <v>385</v>
      </c>
      <c r="G39" s="5">
        <v>45</v>
      </c>
      <c r="H39" s="5">
        <v>0</v>
      </c>
      <c r="I39" s="5">
        <v>0</v>
      </c>
      <c r="J39" s="5">
        <v>0</v>
      </c>
      <c r="K39" s="5">
        <v>362</v>
      </c>
      <c r="L39" s="5">
        <v>0</v>
      </c>
      <c r="M39" s="5">
        <v>0</v>
      </c>
      <c r="N39" s="5">
        <v>0</v>
      </c>
      <c r="O39" s="5">
        <v>0</v>
      </c>
      <c r="P39" s="5">
        <v>2280</v>
      </c>
    </row>
    <row r="40" spans="1:16">
      <c r="A40" s="5">
        <v>1382</v>
      </c>
      <c r="B40" s="5">
        <v>3</v>
      </c>
      <c r="C40" s="5" t="s">
        <v>228</v>
      </c>
      <c r="D40" s="5" t="s">
        <v>229</v>
      </c>
      <c r="E40" s="5">
        <v>15581</v>
      </c>
      <c r="F40" s="5">
        <v>526</v>
      </c>
      <c r="G40" s="5">
        <v>1426</v>
      </c>
      <c r="H40" s="5">
        <v>91</v>
      </c>
      <c r="I40" s="5">
        <v>0</v>
      </c>
      <c r="J40" s="5">
        <v>142</v>
      </c>
      <c r="K40" s="5">
        <v>34</v>
      </c>
      <c r="L40" s="5">
        <v>0</v>
      </c>
      <c r="M40" s="5">
        <v>0</v>
      </c>
      <c r="N40" s="5">
        <v>0</v>
      </c>
      <c r="O40" s="5">
        <v>20</v>
      </c>
      <c r="P40" s="5">
        <v>13340</v>
      </c>
    </row>
    <row r="41" spans="1:16">
      <c r="A41" s="5">
        <v>1382</v>
      </c>
      <c r="B41" s="5">
        <v>4</v>
      </c>
      <c r="C41" s="5" t="s">
        <v>230</v>
      </c>
      <c r="D41" s="5" t="s">
        <v>231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1382</v>
      </c>
      <c r="B42" s="5">
        <v>4</v>
      </c>
      <c r="C42" s="5" t="s">
        <v>232</v>
      </c>
      <c r="D42" s="5" t="s">
        <v>233</v>
      </c>
      <c r="E42" s="5">
        <v>4789</v>
      </c>
      <c r="F42" s="5">
        <v>460</v>
      </c>
      <c r="G42" s="5">
        <v>0</v>
      </c>
      <c r="H42" s="5">
        <v>78</v>
      </c>
      <c r="I42" s="5">
        <v>0</v>
      </c>
      <c r="J42" s="5">
        <v>51</v>
      </c>
      <c r="K42" s="5">
        <v>8</v>
      </c>
      <c r="L42" s="5">
        <v>0</v>
      </c>
      <c r="M42" s="5">
        <v>0</v>
      </c>
      <c r="N42" s="5">
        <v>0</v>
      </c>
      <c r="O42" s="5">
        <v>0</v>
      </c>
      <c r="P42" s="5">
        <v>4191</v>
      </c>
    </row>
    <row r="43" spans="1:16">
      <c r="A43" s="5">
        <v>1382</v>
      </c>
      <c r="B43" s="5">
        <v>4</v>
      </c>
      <c r="C43" s="5" t="s">
        <v>234</v>
      </c>
      <c r="D43" s="5" t="s">
        <v>235</v>
      </c>
      <c r="E43" s="5">
        <v>10692</v>
      </c>
      <c r="F43" s="5">
        <v>66</v>
      </c>
      <c r="G43" s="5">
        <v>1426</v>
      </c>
      <c r="H43" s="5">
        <v>13</v>
      </c>
      <c r="I43" s="5">
        <v>0</v>
      </c>
      <c r="J43" s="5">
        <v>91</v>
      </c>
      <c r="K43" s="5">
        <v>26</v>
      </c>
      <c r="L43" s="5">
        <v>0</v>
      </c>
      <c r="M43" s="5">
        <v>0</v>
      </c>
      <c r="N43" s="5">
        <v>0</v>
      </c>
      <c r="O43" s="5">
        <v>20</v>
      </c>
      <c r="P43" s="5">
        <v>9050</v>
      </c>
    </row>
    <row r="44" spans="1:16">
      <c r="A44" s="5">
        <v>1382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1382</v>
      </c>
      <c r="B45" s="5">
        <v>4</v>
      </c>
      <c r="C45" s="5" t="s">
        <v>238</v>
      </c>
      <c r="D45" s="5" t="s">
        <v>239</v>
      </c>
      <c r="E45" s="5">
        <v>99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99</v>
      </c>
    </row>
    <row r="46" spans="1:16">
      <c r="A46" s="5">
        <v>1382</v>
      </c>
      <c r="B46" s="5">
        <v>2</v>
      </c>
      <c r="C46" s="5" t="s">
        <v>240</v>
      </c>
      <c r="D46" s="5" t="s">
        <v>241</v>
      </c>
      <c r="E46" s="5">
        <v>15391</v>
      </c>
      <c r="F46" s="5">
        <v>339</v>
      </c>
      <c r="G46" s="5">
        <v>2745</v>
      </c>
      <c r="H46" s="5">
        <v>0</v>
      </c>
      <c r="I46" s="5">
        <v>0</v>
      </c>
      <c r="J46" s="5">
        <v>0</v>
      </c>
      <c r="K46" s="5">
        <v>189</v>
      </c>
      <c r="L46" s="5">
        <v>0</v>
      </c>
      <c r="M46" s="5">
        <v>14</v>
      </c>
      <c r="N46" s="5">
        <v>0</v>
      </c>
      <c r="O46" s="5">
        <v>0</v>
      </c>
      <c r="P46" s="5">
        <v>12105</v>
      </c>
    </row>
    <row r="47" spans="1:16">
      <c r="A47" s="5">
        <v>1382</v>
      </c>
      <c r="B47" s="5">
        <v>3</v>
      </c>
      <c r="C47" s="5" t="s">
        <v>242</v>
      </c>
      <c r="D47" s="5" t="s">
        <v>243</v>
      </c>
      <c r="E47" s="5">
        <v>15367</v>
      </c>
      <c r="F47" s="5">
        <v>339</v>
      </c>
      <c r="G47" s="5">
        <v>2721</v>
      </c>
      <c r="H47" s="5">
        <v>0</v>
      </c>
      <c r="I47" s="5">
        <v>0</v>
      </c>
      <c r="J47" s="5">
        <v>0</v>
      </c>
      <c r="K47" s="5">
        <v>189</v>
      </c>
      <c r="L47" s="5">
        <v>0</v>
      </c>
      <c r="M47" s="5">
        <v>14</v>
      </c>
      <c r="N47" s="5">
        <v>0</v>
      </c>
      <c r="O47" s="5">
        <v>0</v>
      </c>
      <c r="P47" s="5">
        <v>12105</v>
      </c>
    </row>
    <row r="48" spans="1:16">
      <c r="A48" s="5">
        <v>1382</v>
      </c>
      <c r="B48" s="5">
        <v>4</v>
      </c>
      <c r="C48" s="5" t="s">
        <v>244</v>
      </c>
      <c r="D48" s="5" t="s">
        <v>243</v>
      </c>
      <c r="E48" s="5">
        <v>15367</v>
      </c>
      <c r="F48" s="5">
        <v>339</v>
      </c>
      <c r="G48" s="5">
        <v>2721</v>
      </c>
      <c r="H48" s="5">
        <v>0</v>
      </c>
      <c r="I48" s="5">
        <v>0</v>
      </c>
      <c r="J48" s="5">
        <v>0</v>
      </c>
      <c r="K48" s="5">
        <v>189</v>
      </c>
      <c r="L48" s="5">
        <v>0</v>
      </c>
      <c r="M48" s="5">
        <v>14</v>
      </c>
      <c r="N48" s="5">
        <v>0</v>
      </c>
      <c r="O48" s="5">
        <v>0</v>
      </c>
      <c r="P48" s="5">
        <v>12105</v>
      </c>
    </row>
    <row r="49" spans="1:16">
      <c r="A49" s="5">
        <v>1382</v>
      </c>
      <c r="B49" s="5">
        <v>3</v>
      </c>
      <c r="C49" s="5" t="s">
        <v>245</v>
      </c>
      <c r="D49" s="5" t="s">
        <v>246</v>
      </c>
      <c r="E49" s="5">
        <v>24</v>
      </c>
      <c r="F49" s="5">
        <v>0</v>
      </c>
      <c r="G49" s="5">
        <v>24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1382</v>
      </c>
      <c r="B50" s="5">
        <v>4</v>
      </c>
      <c r="C50" s="5" t="s">
        <v>247</v>
      </c>
      <c r="D50" s="5" t="s">
        <v>246</v>
      </c>
      <c r="E50" s="5">
        <v>24</v>
      </c>
      <c r="F50" s="5">
        <v>0</v>
      </c>
      <c r="G50" s="5">
        <v>24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1382</v>
      </c>
      <c r="B51" s="5">
        <v>2</v>
      </c>
      <c r="C51" s="5" t="s">
        <v>248</v>
      </c>
      <c r="D51" s="5" t="s">
        <v>249</v>
      </c>
      <c r="E51" s="5">
        <v>311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11</v>
      </c>
      <c r="L51" s="5">
        <v>0</v>
      </c>
      <c r="M51" s="5">
        <v>0</v>
      </c>
      <c r="N51" s="5">
        <v>0</v>
      </c>
      <c r="O51" s="5">
        <v>0</v>
      </c>
      <c r="P51" s="5">
        <v>300</v>
      </c>
    </row>
    <row r="52" spans="1:16">
      <c r="A52" s="5">
        <v>1382</v>
      </c>
      <c r="B52" s="5">
        <v>3</v>
      </c>
      <c r="C52" s="5" t="s">
        <v>250</v>
      </c>
      <c r="D52" s="5" t="s">
        <v>251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1382</v>
      </c>
      <c r="B53" s="5">
        <v>4</v>
      </c>
      <c r="C53" s="5" t="s">
        <v>252</v>
      </c>
      <c r="D53" s="5" t="s">
        <v>253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1382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1382</v>
      </c>
      <c r="B55" s="5">
        <v>3</v>
      </c>
      <c r="C55" s="5" t="s">
        <v>256</v>
      </c>
      <c r="D55" s="5" t="s">
        <v>257</v>
      </c>
      <c r="E55" s="5">
        <v>311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11</v>
      </c>
      <c r="L55" s="5">
        <v>0</v>
      </c>
      <c r="M55" s="5">
        <v>0</v>
      </c>
      <c r="N55" s="5">
        <v>0</v>
      </c>
      <c r="O55" s="5">
        <v>0</v>
      </c>
      <c r="P55" s="5">
        <v>300</v>
      </c>
    </row>
    <row r="56" spans="1:16">
      <c r="A56" s="5">
        <v>1382</v>
      </c>
      <c r="B56" s="5">
        <v>4</v>
      </c>
      <c r="C56" s="5" t="s">
        <v>258</v>
      </c>
      <c r="D56" s="5" t="s">
        <v>257</v>
      </c>
      <c r="E56" s="5">
        <v>311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11</v>
      </c>
      <c r="L56" s="5">
        <v>0</v>
      </c>
      <c r="M56" s="5">
        <v>0</v>
      </c>
      <c r="N56" s="5">
        <v>0</v>
      </c>
      <c r="O56" s="5">
        <v>0</v>
      </c>
      <c r="P56" s="5">
        <v>300</v>
      </c>
    </row>
    <row r="57" spans="1:16">
      <c r="A57" s="5">
        <v>1382</v>
      </c>
      <c r="B57" s="5">
        <v>2</v>
      </c>
      <c r="C57" s="5" t="s">
        <v>259</v>
      </c>
      <c r="D57" s="5" t="s">
        <v>260</v>
      </c>
      <c r="E57" s="5">
        <v>8189</v>
      </c>
      <c r="F57" s="5">
        <v>0</v>
      </c>
      <c r="G57" s="5">
        <v>101</v>
      </c>
      <c r="H57" s="5">
        <v>0</v>
      </c>
      <c r="I57" s="5">
        <v>0</v>
      </c>
      <c r="J57" s="5">
        <v>2230</v>
      </c>
      <c r="K57" s="5">
        <v>2469</v>
      </c>
      <c r="L57" s="5">
        <v>0</v>
      </c>
      <c r="M57" s="5">
        <v>0</v>
      </c>
      <c r="N57" s="5">
        <v>0</v>
      </c>
      <c r="O57" s="5">
        <v>0</v>
      </c>
      <c r="P57" s="5">
        <v>3389</v>
      </c>
    </row>
    <row r="58" spans="1:16">
      <c r="A58" s="5">
        <v>1382</v>
      </c>
      <c r="B58" s="5">
        <v>3</v>
      </c>
      <c r="C58" s="5" t="s">
        <v>261</v>
      </c>
      <c r="D58" s="5" t="s">
        <v>262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1382</v>
      </c>
      <c r="B59" s="5">
        <v>4</v>
      </c>
      <c r="C59" s="5" t="s">
        <v>263</v>
      </c>
      <c r="D59" s="5" t="s">
        <v>262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1382</v>
      </c>
      <c r="B60" s="5">
        <v>3</v>
      </c>
      <c r="C60" s="5" t="s">
        <v>264</v>
      </c>
      <c r="D60" s="5" t="s">
        <v>265</v>
      </c>
      <c r="E60" s="5">
        <v>8189</v>
      </c>
      <c r="F60" s="5">
        <v>0</v>
      </c>
      <c r="G60" s="5">
        <v>101</v>
      </c>
      <c r="H60" s="5">
        <v>0</v>
      </c>
      <c r="I60" s="5">
        <v>0</v>
      </c>
      <c r="J60" s="5">
        <v>2230</v>
      </c>
      <c r="K60" s="5">
        <v>2469</v>
      </c>
      <c r="L60" s="5">
        <v>0</v>
      </c>
      <c r="M60" s="5">
        <v>0</v>
      </c>
      <c r="N60" s="5">
        <v>0</v>
      </c>
      <c r="O60" s="5">
        <v>0</v>
      </c>
      <c r="P60" s="5">
        <v>3389</v>
      </c>
    </row>
    <row r="61" spans="1:16">
      <c r="A61" s="5">
        <v>1382</v>
      </c>
      <c r="B61" s="5">
        <v>4</v>
      </c>
      <c r="C61" s="5" t="s">
        <v>266</v>
      </c>
      <c r="D61" s="5" t="s">
        <v>267</v>
      </c>
      <c r="E61" s="5">
        <v>7043</v>
      </c>
      <c r="F61" s="5">
        <v>0</v>
      </c>
      <c r="G61" s="5">
        <v>99</v>
      </c>
      <c r="H61" s="5">
        <v>0</v>
      </c>
      <c r="I61" s="5">
        <v>0</v>
      </c>
      <c r="J61" s="5">
        <v>1225</v>
      </c>
      <c r="K61" s="5">
        <v>2379</v>
      </c>
      <c r="L61" s="5">
        <v>0</v>
      </c>
      <c r="M61" s="5">
        <v>0</v>
      </c>
      <c r="N61" s="5">
        <v>0</v>
      </c>
      <c r="O61" s="5">
        <v>0</v>
      </c>
      <c r="P61" s="5">
        <v>3341</v>
      </c>
    </row>
    <row r="62" spans="1:16">
      <c r="A62" s="5">
        <v>1382</v>
      </c>
      <c r="B62" s="5">
        <v>4</v>
      </c>
      <c r="C62" s="5" t="s">
        <v>268</v>
      </c>
      <c r="D62" s="5" t="s">
        <v>269</v>
      </c>
      <c r="E62" s="5">
        <v>1054</v>
      </c>
      <c r="F62" s="5">
        <v>0</v>
      </c>
      <c r="G62" s="5">
        <v>0</v>
      </c>
      <c r="H62" s="5">
        <v>0</v>
      </c>
      <c r="I62" s="5">
        <v>0</v>
      </c>
      <c r="J62" s="5">
        <v>1005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48</v>
      </c>
    </row>
    <row r="63" spans="1:16">
      <c r="A63" s="5">
        <v>1382</v>
      </c>
      <c r="B63" s="5">
        <v>4</v>
      </c>
      <c r="C63" s="5" t="s">
        <v>270</v>
      </c>
      <c r="D63" s="5" t="s">
        <v>271</v>
      </c>
      <c r="E63" s="5">
        <v>92</v>
      </c>
      <c r="F63" s="5">
        <v>0</v>
      </c>
      <c r="G63" s="5">
        <v>2</v>
      </c>
      <c r="H63" s="5">
        <v>0</v>
      </c>
      <c r="I63" s="5">
        <v>0</v>
      </c>
      <c r="J63" s="5">
        <v>0</v>
      </c>
      <c r="K63" s="5">
        <v>90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1382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1382</v>
      </c>
      <c r="B65" s="5">
        <v>2</v>
      </c>
      <c r="C65" s="5" t="s">
        <v>274</v>
      </c>
      <c r="D65" s="5" t="s">
        <v>275</v>
      </c>
      <c r="E65" s="5">
        <v>23022</v>
      </c>
      <c r="F65" s="5">
        <v>0</v>
      </c>
      <c r="G65" s="5">
        <v>191</v>
      </c>
      <c r="H65" s="5">
        <v>0</v>
      </c>
      <c r="I65" s="5">
        <v>0</v>
      </c>
      <c r="J65" s="5">
        <v>6772</v>
      </c>
      <c r="K65" s="5">
        <v>15835</v>
      </c>
      <c r="L65" s="5">
        <v>0</v>
      </c>
      <c r="M65" s="5">
        <v>0</v>
      </c>
      <c r="N65" s="5">
        <v>0</v>
      </c>
      <c r="O65" s="5">
        <v>0</v>
      </c>
      <c r="P65" s="5">
        <v>225</v>
      </c>
    </row>
    <row r="66" spans="1:16">
      <c r="A66" s="5">
        <v>1382</v>
      </c>
      <c r="B66" s="5">
        <v>3</v>
      </c>
      <c r="C66" s="5" t="s">
        <v>276</v>
      </c>
      <c r="D66" s="5" t="s">
        <v>275</v>
      </c>
      <c r="E66" s="5">
        <v>23022</v>
      </c>
      <c r="F66" s="5">
        <v>0</v>
      </c>
      <c r="G66" s="5">
        <v>191</v>
      </c>
      <c r="H66" s="5">
        <v>0</v>
      </c>
      <c r="I66" s="5">
        <v>0</v>
      </c>
      <c r="J66" s="5">
        <v>6772</v>
      </c>
      <c r="K66" s="5">
        <v>15835</v>
      </c>
      <c r="L66" s="5">
        <v>0</v>
      </c>
      <c r="M66" s="5">
        <v>0</v>
      </c>
      <c r="N66" s="5">
        <v>0</v>
      </c>
      <c r="O66" s="5">
        <v>0</v>
      </c>
      <c r="P66" s="5">
        <v>225</v>
      </c>
    </row>
    <row r="67" spans="1:16">
      <c r="A67" s="5">
        <v>1382</v>
      </c>
      <c r="B67" s="5">
        <v>4</v>
      </c>
      <c r="C67" s="5" t="s">
        <v>277</v>
      </c>
      <c r="D67" s="5" t="s">
        <v>278</v>
      </c>
      <c r="E67" s="5">
        <v>6758</v>
      </c>
      <c r="F67" s="5">
        <v>0</v>
      </c>
      <c r="G67" s="5">
        <v>0</v>
      </c>
      <c r="H67" s="5">
        <v>0</v>
      </c>
      <c r="I67" s="5">
        <v>0</v>
      </c>
      <c r="J67" s="5">
        <v>6698</v>
      </c>
      <c r="K67" s="5">
        <v>60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1382</v>
      </c>
      <c r="B68" s="5">
        <v>4</v>
      </c>
      <c r="C68" s="5" t="s">
        <v>279</v>
      </c>
      <c r="D68" s="5" t="s">
        <v>280</v>
      </c>
      <c r="E68" s="5">
        <v>343</v>
      </c>
      <c r="F68" s="5">
        <v>0</v>
      </c>
      <c r="G68" s="5">
        <v>191</v>
      </c>
      <c r="H68" s="5">
        <v>0</v>
      </c>
      <c r="I68" s="5">
        <v>0</v>
      </c>
      <c r="J68" s="5">
        <v>74</v>
      </c>
      <c r="K68" s="5">
        <v>13</v>
      </c>
      <c r="L68" s="5">
        <v>0</v>
      </c>
      <c r="M68" s="5">
        <v>0</v>
      </c>
      <c r="N68" s="5">
        <v>0</v>
      </c>
      <c r="O68" s="5">
        <v>0</v>
      </c>
      <c r="P68" s="5">
        <v>65</v>
      </c>
    </row>
    <row r="69" spans="1:16">
      <c r="A69" s="5">
        <v>1382</v>
      </c>
      <c r="B69" s="5">
        <v>4</v>
      </c>
      <c r="C69" s="5" t="s">
        <v>281</v>
      </c>
      <c r="D69" s="5" t="s">
        <v>282</v>
      </c>
      <c r="E69" s="5">
        <v>15922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15762</v>
      </c>
      <c r="L69" s="5">
        <v>0</v>
      </c>
      <c r="M69" s="5">
        <v>0</v>
      </c>
      <c r="N69" s="5">
        <v>0</v>
      </c>
      <c r="O69" s="5">
        <v>0</v>
      </c>
      <c r="P69" s="5">
        <v>160</v>
      </c>
    </row>
    <row r="70" spans="1:16">
      <c r="A70" s="5">
        <v>1382</v>
      </c>
      <c r="B70" s="5">
        <v>2</v>
      </c>
      <c r="C70" s="5" t="s">
        <v>283</v>
      </c>
      <c r="D70" s="5" t="s">
        <v>284</v>
      </c>
      <c r="E70" s="5">
        <v>29275</v>
      </c>
      <c r="F70" s="5">
        <v>0</v>
      </c>
      <c r="G70" s="5">
        <v>568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</v>
      </c>
      <c r="N70" s="5">
        <v>0</v>
      </c>
      <c r="O70" s="5">
        <v>5449</v>
      </c>
      <c r="P70" s="5">
        <v>23255</v>
      </c>
    </row>
    <row r="71" spans="1:16">
      <c r="A71" s="5">
        <v>1382</v>
      </c>
      <c r="B71" s="5">
        <v>7</v>
      </c>
      <c r="C71" s="5" t="s">
        <v>285</v>
      </c>
      <c r="D71" s="5" t="s">
        <v>286</v>
      </c>
      <c r="E71" s="5">
        <v>29275</v>
      </c>
      <c r="F71" s="5">
        <v>0</v>
      </c>
      <c r="G71" s="5">
        <v>568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3</v>
      </c>
      <c r="N71" s="5">
        <v>0</v>
      </c>
      <c r="O71" s="5">
        <v>5449</v>
      </c>
      <c r="P71" s="5">
        <v>23255</v>
      </c>
    </row>
    <row r="72" spans="1:16">
      <c r="A72" s="5">
        <v>1382</v>
      </c>
      <c r="B72" s="5">
        <v>4</v>
      </c>
      <c r="C72" s="5" t="s">
        <v>287</v>
      </c>
      <c r="D72" s="5" t="s">
        <v>288</v>
      </c>
      <c r="E72" s="5">
        <v>28743</v>
      </c>
      <c r="F72" s="5">
        <v>0</v>
      </c>
      <c r="G72" s="5">
        <v>138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3</v>
      </c>
      <c r="N72" s="5">
        <v>0</v>
      </c>
      <c r="O72" s="5">
        <v>5449</v>
      </c>
      <c r="P72" s="5">
        <v>23153</v>
      </c>
    </row>
    <row r="73" spans="1:16">
      <c r="A73" s="5">
        <v>1382</v>
      </c>
      <c r="B73" s="5">
        <v>9</v>
      </c>
      <c r="C73" s="5" t="s">
        <v>289</v>
      </c>
      <c r="D73" s="5" t="s">
        <v>290</v>
      </c>
      <c r="E73" s="5">
        <v>532</v>
      </c>
      <c r="F73" s="5">
        <v>0</v>
      </c>
      <c r="G73" s="5">
        <v>430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102</v>
      </c>
    </row>
    <row r="74" spans="1:16">
      <c r="A74" s="5">
        <v>1382</v>
      </c>
      <c r="B74" s="5">
        <v>2</v>
      </c>
      <c r="C74" s="5" t="s">
        <v>291</v>
      </c>
      <c r="D74" s="5" t="s">
        <v>292</v>
      </c>
      <c r="E74" s="5">
        <v>142387</v>
      </c>
      <c r="F74" s="5">
        <v>30</v>
      </c>
      <c r="G74" s="5">
        <v>23</v>
      </c>
      <c r="H74" s="5">
        <v>7102</v>
      </c>
      <c r="I74" s="5">
        <v>513</v>
      </c>
      <c r="J74" s="5">
        <v>688</v>
      </c>
      <c r="K74" s="5">
        <v>118</v>
      </c>
      <c r="L74" s="5">
        <v>0</v>
      </c>
      <c r="M74" s="5">
        <v>0</v>
      </c>
      <c r="N74" s="5">
        <v>171</v>
      </c>
      <c r="O74" s="5">
        <v>0</v>
      </c>
      <c r="P74" s="5">
        <v>133741</v>
      </c>
    </row>
    <row r="75" spans="1:16">
      <c r="A75" s="5">
        <v>1382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1382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1382</v>
      </c>
      <c r="B77" s="5">
        <v>3</v>
      </c>
      <c r="C77" s="5" t="s">
        <v>297</v>
      </c>
      <c r="D77" s="5" t="s">
        <v>298</v>
      </c>
      <c r="E77" s="5">
        <v>142387</v>
      </c>
      <c r="F77" s="5">
        <v>30</v>
      </c>
      <c r="G77" s="5">
        <v>23</v>
      </c>
      <c r="H77" s="5">
        <v>7102</v>
      </c>
      <c r="I77" s="5">
        <v>513</v>
      </c>
      <c r="J77" s="5">
        <v>688</v>
      </c>
      <c r="K77" s="5">
        <v>118</v>
      </c>
      <c r="L77" s="5">
        <v>0</v>
      </c>
      <c r="M77" s="5">
        <v>0</v>
      </c>
      <c r="N77" s="5">
        <v>171</v>
      </c>
      <c r="O77" s="5">
        <v>0</v>
      </c>
      <c r="P77" s="5">
        <v>133741</v>
      </c>
    </row>
    <row r="78" spans="1:16">
      <c r="A78" s="5">
        <v>1382</v>
      </c>
      <c r="B78" s="5">
        <v>4</v>
      </c>
      <c r="C78" s="5" t="s">
        <v>299</v>
      </c>
      <c r="D78" s="5" t="s">
        <v>298</v>
      </c>
      <c r="E78" s="5">
        <v>142387</v>
      </c>
      <c r="F78" s="5">
        <v>30</v>
      </c>
      <c r="G78" s="5">
        <v>23</v>
      </c>
      <c r="H78" s="5">
        <v>7102</v>
      </c>
      <c r="I78" s="5">
        <v>513</v>
      </c>
      <c r="J78" s="5">
        <v>688</v>
      </c>
      <c r="K78" s="5">
        <v>118</v>
      </c>
      <c r="L78" s="5">
        <v>0</v>
      </c>
      <c r="M78" s="5">
        <v>0</v>
      </c>
      <c r="N78" s="5">
        <v>171</v>
      </c>
      <c r="O78" s="5">
        <v>0</v>
      </c>
      <c r="P78" s="5">
        <v>133741</v>
      </c>
    </row>
    <row r="79" spans="1:16">
      <c r="A79" s="5">
        <v>1382</v>
      </c>
      <c r="B79" s="5">
        <v>2</v>
      </c>
      <c r="C79" s="5" t="s">
        <v>300</v>
      </c>
      <c r="D79" s="5" t="s">
        <v>301</v>
      </c>
      <c r="E79" s="5">
        <v>183976</v>
      </c>
      <c r="F79" s="5">
        <v>60</v>
      </c>
      <c r="G79" s="5">
        <v>2113</v>
      </c>
      <c r="H79" s="5">
        <v>494</v>
      </c>
      <c r="I79" s="5">
        <v>204</v>
      </c>
      <c r="J79" s="5">
        <v>4302</v>
      </c>
      <c r="K79" s="5">
        <v>1104</v>
      </c>
      <c r="L79" s="5">
        <v>213</v>
      </c>
      <c r="M79" s="5">
        <v>974</v>
      </c>
      <c r="N79" s="5">
        <v>459</v>
      </c>
      <c r="O79" s="5">
        <v>214</v>
      </c>
      <c r="P79" s="5">
        <v>173839</v>
      </c>
    </row>
    <row r="80" spans="1:16">
      <c r="A80" s="5">
        <v>1382</v>
      </c>
      <c r="B80" s="5">
        <v>3</v>
      </c>
      <c r="C80" s="5" t="s">
        <v>302</v>
      </c>
      <c r="D80" s="5" t="s">
        <v>303</v>
      </c>
      <c r="E80" s="5">
        <v>179191</v>
      </c>
      <c r="F80" s="5">
        <v>0</v>
      </c>
      <c r="G80" s="5">
        <v>459</v>
      </c>
      <c r="H80" s="5">
        <v>378</v>
      </c>
      <c r="I80" s="5">
        <v>175</v>
      </c>
      <c r="J80" s="5">
        <v>3136</v>
      </c>
      <c r="K80" s="5">
        <v>472</v>
      </c>
      <c r="L80" s="5">
        <v>213</v>
      </c>
      <c r="M80" s="5">
        <v>974</v>
      </c>
      <c r="N80" s="5">
        <v>373</v>
      </c>
      <c r="O80" s="5">
        <v>0</v>
      </c>
      <c r="P80" s="5">
        <v>173010</v>
      </c>
    </row>
    <row r="81" spans="1:16">
      <c r="A81" s="5">
        <v>1382</v>
      </c>
      <c r="B81" s="5">
        <v>4</v>
      </c>
      <c r="C81" s="5" t="s">
        <v>304</v>
      </c>
      <c r="D81" s="5" t="s">
        <v>305</v>
      </c>
      <c r="E81" s="5">
        <v>87412</v>
      </c>
      <c r="F81" s="5">
        <v>0</v>
      </c>
      <c r="G81" s="5">
        <v>442</v>
      </c>
      <c r="H81" s="5">
        <v>378</v>
      </c>
      <c r="I81" s="5">
        <v>0</v>
      </c>
      <c r="J81" s="5">
        <v>3119</v>
      </c>
      <c r="K81" s="5">
        <v>341</v>
      </c>
      <c r="L81" s="5">
        <v>0</v>
      </c>
      <c r="M81" s="5">
        <v>535</v>
      </c>
      <c r="N81" s="5">
        <v>106</v>
      </c>
      <c r="O81" s="5">
        <v>0</v>
      </c>
      <c r="P81" s="5">
        <v>82491</v>
      </c>
    </row>
    <row r="82" spans="1:16">
      <c r="A82" s="5">
        <v>1382</v>
      </c>
      <c r="B82" s="5">
        <v>4</v>
      </c>
      <c r="C82" s="5" t="s">
        <v>306</v>
      </c>
      <c r="D82" s="5" t="s">
        <v>307</v>
      </c>
      <c r="E82" s="5">
        <v>703</v>
      </c>
      <c r="F82" s="5">
        <v>0</v>
      </c>
      <c r="G82" s="5">
        <v>5</v>
      </c>
      <c r="H82" s="5">
        <v>0</v>
      </c>
      <c r="I82" s="5">
        <v>175</v>
      </c>
      <c r="J82" s="5">
        <v>18</v>
      </c>
      <c r="K82" s="5">
        <v>25</v>
      </c>
      <c r="L82" s="5">
        <v>213</v>
      </c>
      <c r="M82" s="5">
        <v>0</v>
      </c>
      <c r="N82" s="5">
        <v>267</v>
      </c>
      <c r="O82" s="5">
        <v>0</v>
      </c>
      <c r="P82" s="5">
        <v>0</v>
      </c>
    </row>
    <row r="83" spans="1:16">
      <c r="A83" s="5">
        <v>1382</v>
      </c>
      <c r="B83" s="5">
        <v>4</v>
      </c>
      <c r="C83" s="5" t="s">
        <v>308</v>
      </c>
      <c r="D83" s="5" t="s">
        <v>309</v>
      </c>
      <c r="E83" s="5">
        <v>91076</v>
      </c>
      <c r="F83" s="5">
        <v>0</v>
      </c>
      <c r="G83" s="5">
        <v>13</v>
      </c>
      <c r="H83" s="5">
        <v>0</v>
      </c>
      <c r="I83" s="5">
        <v>0</v>
      </c>
      <c r="J83" s="5">
        <v>0</v>
      </c>
      <c r="K83" s="5">
        <v>105</v>
      </c>
      <c r="L83" s="5">
        <v>0</v>
      </c>
      <c r="M83" s="5">
        <v>439</v>
      </c>
      <c r="N83" s="5">
        <v>0</v>
      </c>
      <c r="O83" s="5">
        <v>0</v>
      </c>
      <c r="P83" s="5">
        <v>90519</v>
      </c>
    </row>
    <row r="84" spans="1:16">
      <c r="A84" s="5">
        <v>1382</v>
      </c>
      <c r="B84" s="5">
        <v>3</v>
      </c>
      <c r="C84" s="5" t="s">
        <v>310</v>
      </c>
      <c r="D84" s="5" t="s">
        <v>311</v>
      </c>
      <c r="E84" s="5">
        <v>3903</v>
      </c>
      <c r="F84" s="5">
        <v>60</v>
      </c>
      <c r="G84" s="5">
        <v>776</v>
      </c>
      <c r="H84" s="5">
        <v>116</v>
      </c>
      <c r="I84" s="5">
        <v>28</v>
      </c>
      <c r="J84" s="5">
        <v>1166</v>
      </c>
      <c r="K84" s="5">
        <v>628</v>
      </c>
      <c r="L84" s="5">
        <v>0</v>
      </c>
      <c r="M84" s="5">
        <v>0</v>
      </c>
      <c r="N84" s="5">
        <v>86</v>
      </c>
      <c r="O84" s="5">
        <v>214</v>
      </c>
      <c r="P84" s="5">
        <v>828</v>
      </c>
    </row>
    <row r="85" spans="1:16">
      <c r="A85" s="5">
        <v>1382</v>
      </c>
      <c r="B85" s="5">
        <v>4</v>
      </c>
      <c r="C85" s="5" t="s">
        <v>312</v>
      </c>
      <c r="D85" s="5" t="s">
        <v>313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1382</v>
      </c>
      <c r="B86" s="5">
        <v>4</v>
      </c>
      <c r="C86" s="5" t="s">
        <v>314</v>
      </c>
      <c r="D86" s="5" t="s">
        <v>315</v>
      </c>
      <c r="E86" s="5">
        <v>993</v>
      </c>
      <c r="F86" s="5">
        <v>60</v>
      </c>
      <c r="G86" s="5">
        <v>97</v>
      </c>
      <c r="H86" s="5">
        <v>0</v>
      </c>
      <c r="I86" s="5">
        <v>0</v>
      </c>
      <c r="J86" s="5">
        <v>0</v>
      </c>
      <c r="K86" s="5">
        <v>618</v>
      </c>
      <c r="L86" s="5">
        <v>0</v>
      </c>
      <c r="M86" s="5">
        <v>0</v>
      </c>
      <c r="N86" s="5">
        <v>75</v>
      </c>
      <c r="O86" s="5">
        <v>0</v>
      </c>
      <c r="P86" s="5">
        <v>142</v>
      </c>
    </row>
    <row r="87" spans="1:16">
      <c r="A87" s="5">
        <v>1382</v>
      </c>
      <c r="B87" s="5">
        <v>4</v>
      </c>
      <c r="C87" s="5" t="s">
        <v>316</v>
      </c>
      <c r="D87" s="5" t="s">
        <v>317</v>
      </c>
      <c r="E87" s="5">
        <v>591</v>
      </c>
      <c r="F87" s="5">
        <v>0</v>
      </c>
      <c r="G87" s="5">
        <v>191</v>
      </c>
      <c r="H87" s="5">
        <v>0</v>
      </c>
      <c r="I87" s="5">
        <v>28</v>
      </c>
      <c r="J87" s="5">
        <v>113</v>
      </c>
      <c r="K87" s="5">
        <v>0</v>
      </c>
      <c r="L87" s="5">
        <v>0</v>
      </c>
      <c r="M87" s="5">
        <v>0</v>
      </c>
      <c r="N87" s="5">
        <v>11</v>
      </c>
      <c r="O87" s="5">
        <v>0</v>
      </c>
      <c r="P87" s="5">
        <v>248</v>
      </c>
    </row>
    <row r="88" spans="1:16">
      <c r="A88" s="5">
        <v>1382</v>
      </c>
      <c r="B88" s="5">
        <v>4</v>
      </c>
      <c r="C88" s="5" t="s">
        <v>318</v>
      </c>
      <c r="D88" s="5" t="s">
        <v>319</v>
      </c>
      <c r="E88" s="5">
        <v>2319</v>
      </c>
      <c r="F88" s="5">
        <v>0</v>
      </c>
      <c r="G88" s="5">
        <v>488</v>
      </c>
      <c r="H88" s="5">
        <v>116</v>
      </c>
      <c r="I88" s="5">
        <v>0</v>
      </c>
      <c r="J88" s="5">
        <v>1053</v>
      </c>
      <c r="K88" s="5">
        <v>9</v>
      </c>
      <c r="L88" s="5">
        <v>0</v>
      </c>
      <c r="M88" s="5">
        <v>0</v>
      </c>
      <c r="N88" s="5">
        <v>0</v>
      </c>
      <c r="O88" s="5">
        <v>214</v>
      </c>
      <c r="P88" s="5">
        <v>438</v>
      </c>
    </row>
    <row r="89" spans="1:16">
      <c r="A89" s="5">
        <v>1382</v>
      </c>
      <c r="B89" s="5">
        <v>3</v>
      </c>
      <c r="C89" s="5" t="s">
        <v>320</v>
      </c>
      <c r="D89" s="5" t="s">
        <v>321</v>
      </c>
      <c r="E89" s="5">
        <v>883</v>
      </c>
      <c r="F89" s="5">
        <v>0</v>
      </c>
      <c r="G89" s="5">
        <v>878</v>
      </c>
      <c r="H89" s="5">
        <v>0</v>
      </c>
      <c r="I89" s="5">
        <v>0</v>
      </c>
      <c r="J89" s="5">
        <v>0</v>
      </c>
      <c r="K89" s="5">
        <v>5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>
      <c r="A90" s="5">
        <v>1382</v>
      </c>
      <c r="B90" s="5">
        <v>4</v>
      </c>
      <c r="C90" s="5" t="s">
        <v>322</v>
      </c>
      <c r="D90" s="5" t="s">
        <v>321</v>
      </c>
      <c r="E90" s="5">
        <v>883</v>
      </c>
      <c r="F90" s="5">
        <v>0</v>
      </c>
      <c r="G90" s="5">
        <v>878</v>
      </c>
      <c r="H90" s="5">
        <v>0</v>
      </c>
      <c r="I90" s="5">
        <v>0</v>
      </c>
      <c r="J90" s="5">
        <v>0</v>
      </c>
      <c r="K90" s="5">
        <v>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5">
        <v>1382</v>
      </c>
      <c r="B91" s="5">
        <v>2</v>
      </c>
      <c r="C91" s="5" t="s">
        <v>323</v>
      </c>
      <c r="D91" s="5" t="s">
        <v>324</v>
      </c>
      <c r="E91" s="5">
        <v>10035</v>
      </c>
      <c r="F91" s="5">
        <v>7633</v>
      </c>
      <c r="G91" s="5">
        <v>1255</v>
      </c>
      <c r="H91" s="5">
        <v>34</v>
      </c>
      <c r="I91" s="5">
        <v>0</v>
      </c>
      <c r="J91" s="5">
        <v>17</v>
      </c>
      <c r="K91" s="5">
        <v>112</v>
      </c>
      <c r="L91" s="5">
        <v>0</v>
      </c>
      <c r="M91" s="5">
        <v>731</v>
      </c>
      <c r="N91" s="5">
        <v>0</v>
      </c>
      <c r="O91" s="5">
        <v>0</v>
      </c>
      <c r="P91" s="5">
        <v>252</v>
      </c>
    </row>
    <row r="92" spans="1:16">
      <c r="A92" s="5">
        <v>1382</v>
      </c>
      <c r="B92" s="5">
        <v>3</v>
      </c>
      <c r="C92" s="5" t="s">
        <v>325</v>
      </c>
      <c r="D92" s="5" t="s">
        <v>324</v>
      </c>
      <c r="E92" s="5">
        <v>10035</v>
      </c>
      <c r="F92" s="5">
        <v>7633</v>
      </c>
      <c r="G92" s="5">
        <v>1255</v>
      </c>
      <c r="H92" s="5">
        <v>34</v>
      </c>
      <c r="I92" s="5">
        <v>0</v>
      </c>
      <c r="J92" s="5">
        <v>17</v>
      </c>
      <c r="K92" s="5">
        <v>112</v>
      </c>
      <c r="L92" s="5">
        <v>0</v>
      </c>
      <c r="M92" s="5">
        <v>731</v>
      </c>
      <c r="N92" s="5">
        <v>0</v>
      </c>
      <c r="O92" s="5">
        <v>0</v>
      </c>
      <c r="P92" s="5">
        <v>252</v>
      </c>
    </row>
    <row r="93" spans="1:16">
      <c r="A93" s="5">
        <v>1382</v>
      </c>
      <c r="B93" s="5">
        <v>4</v>
      </c>
      <c r="C93" s="5" t="s">
        <v>326</v>
      </c>
      <c r="D93" s="5" t="s">
        <v>324</v>
      </c>
      <c r="E93" s="5">
        <v>10035</v>
      </c>
      <c r="F93" s="5">
        <v>7633</v>
      </c>
      <c r="G93" s="5">
        <v>1255</v>
      </c>
      <c r="H93" s="5">
        <v>34</v>
      </c>
      <c r="I93" s="5">
        <v>0</v>
      </c>
      <c r="J93" s="5">
        <v>17</v>
      </c>
      <c r="K93" s="5">
        <v>112</v>
      </c>
      <c r="L93" s="5">
        <v>0</v>
      </c>
      <c r="M93" s="5">
        <v>731</v>
      </c>
      <c r="N93" s="5">
        <v>0</v>
      </c>
      <c r="O93" s="5">
        <v>0</v>
      </c>
      <c r="P93" s="5">
        <v>252</v>
      </c>
    </row>
    <row r="94" spans="1:16">
      <c r="A94" s="5">
        <v>1382</v>
      </c>
      <c r="B94" s="5">
        <v>2</v>
      </c>
      <c r="C94" s="5" t="s">
        <v>327</v>
      </c>
      <c r="D94" s="5" t="s">
        <v>328</v>
      </c>
      <c r="E94" s="5">
        <v>27811</v>
      </c>
      <c r="F94" s="5">
        <v>556</v>
      </c>
      <c r="G94" s="5">
        <v>537</v>
      </c>
      <c r="H94" s="5">
        <v>2680</v>
      </c>
      <c r="I94" s="5">
        <v>0</v>
      </c>
      <c r="J94" s="5">
        <v>1520</v>
      </c>
      <c r="K94" s="5">
        <v>19326</v>
      </c>
      <c r="L94" s="5">
        <v>7</v>
      </c>
      <c r="M94" s="5">
        <v>4</v>
      </c>
      <c r="N94" s="5">
        <v>1</v>
      </c>
      <c r="O94" s="5">
        <v>0</v>
      </c>
      <c r="P94" s="5">
        <v>3180</v>
      </c>
    </row>
    <row r="95" spans="1:16">
      <c r="A95" s="5">
        <v>1382</v>
      </c>
      <c r="B95" s="5">
        <v>3</v>
      </c>
      <c r="C95" s="5" t="s">
        <v>329</v>
      </c>
      <c r="D95" s="5" t="s">
        <v>330</v>
      </c>
      <c r="E95" s="5">
        <v>2546</v>
      </c>
      <c r="F95" s="5">
        <v>287</v>
      </c>
      <c r="G95" s="5">
        <v>362</v>
      </c>
      <c r="H95" s="5">
        <v>0</v>
      </c>
      <c r="I95" s="5">
        <v>0</v>
      </c>
      <c r="J95" s="5">
        <v>44</v>
      </c>
      <c r="K95" s="5">
        <v>150</v>
      </c>
      <c r="L95" s="5">
        <v>7</v>
      </c>
      <c r="M95" s="5">
        <v>4</v>
      </c>
      <c r="N95" s="5">
        <v>1</v>
      </c>
      <c r="O95" s="5">
        <v>0</v>
      </c>
      <c r="P95" s="5">
        <v>1691</v>
      </c>
    </row>
    <row r="96" spans="1:16">
      <c r="A96" s="5">
        <v>1382</v>
      </c>
      <c r="B96" s="5">
        <v>4</v>
      </c>
      <c r="C96" s="5" t="s">
        <v>331</v>
      </c>
      <c r="D96" s="5" t="s">
        <v>332</v>
      </c>
      <c r="E96" s="5">
        <v>1185</v>
      </c>
      <c r="F96" s="5">
        <v>0</v>
      </c>
      <c r="G96" s="5">
        <v>331</v>
      </c>
      <c r="H96" s="5">
        <v>0</v>
      </c>
      <c r="I96" s="5">
        <v>0</v>
      </c>
      <c r="J96" s="5">
        <v>12</v>
      </c>
      <c r="K96" s="5">
        <v>0</v>
      </c>
      <c r="L96" s="5">
        <v>0</v>
      </c>
      <c r="M96" s="5">
        <v>0</v>
      </c>
      <c r="N96" s="5">
        <v>1</v>
      </c>
      <c r="O96" s="5">
        <v>0</v>
      </c>
      <c r="P96" s="5">
        <v>842</v>
      </c>
    </row>
    <row r="97" spans="1:16">
      <c r="A97" s="5">
        <v>1382</v>
      </c>
      <c r="B97" s="5">
        <v>4</v>
      </c>
      <c r="C97" s="5" t="s">
        <v>333</v>
      </c>
      <c r="D97" s="5" t="s">
        <v>334</v>
      </c>
      <c r="E97" s="5">
        <v>1361</v>
      </c>
      <c r="F97" s="5">
        <v>287</v>
      </c>
      <c r="G97" s="5">
        <v>31</v>
      </c>
      <c r="H97" s="5">
        <v>0</v>
      </c>
      <c r="I97" s="5">
        <v>0</v>
      </c>
      <c r="J97" s="5">
        <v>32</v>
      </c>
      <c r="K97" s="5">
        <v>150</v>
      </c>
      <c r="L97" s="5">
        <v>7</v>
      </c>
      <c r="M97" s="5">
        <v>4</v>
      </c>
      <c r="N97" s="5">
        <v>0</v>
      </c>
      <c r="O97" s="5">
        <v>0</v>
      </c>
      <c r="P97" s="5">
        <v>849</v>
      </c>
    </row>
    <row r="98" spans="1:16">
      <c r="A98" s="5">
        <v>1382</v>
      </c>
      <c r="B98" s="5">
        <v>3</v>
      </c>
      <c r="C98" s="5" t="s">
        <v>335</v>
      </c>
      <c r="D98" s="5" t="s">
        <v>336</v>
      </c>
      <c r="E98" s="5">
        <v>25265</v>
      </c>
      <c r="F98" s="5">
        <v>269</v>
      </c>
      <c r="G98" s="5">
        <v>175</v>
      </c>
      <c r="H98" s="5">
        <v>2680</v>
      </c>
      <c r="I98" s="5">
        <v>0</v>
      </c>
      <c r="J98" s="5">
        <v>1476</v>
      </c>
      <c r="K98" s="5">
        <v>19176</v>
      </c>
      <c r="L98" s="5">
        <v>0</v>
      </c>
      <c r="M98" s="5">
        <v>0</v>
      </c>
      <c r="N98" s="5">
        <v>0</v>
      </c>
      <c r="O98" s="5">
        <v>0</v>
      </c>
      <c r="P98" s="5">
        <v>1489</v>
      </c>
    </row>
    <row r="99" spans="1:16">
      <c r="A99" s="5">
        <v>1382</v>
      </c>
      <c r="B99" s="5">
        <v>4</v>
      </c>
      <c r="C99" s="5" t="s">
        <v>337</v>
      </c>
      <c r="D99" s="5" t="s">
        <v>336</v>
      </c>
      <c r="E99" s="5">
        <v>25265</v>
      </c>
      <c r="F99" s="5">
        <v>269</v>
      </c>
      <c r="G99" s="5">
        <v>175</v>
      </c>
      <c r="H99" s="5">
        <v>2680</v>
      </c>
      <c r="I99" s="5">
        <v>0</v>
      </c>
      <c r="J99" s="5">
        <v>1476</v>
      </c>
      <c r="K99" s="5">
        <v>19176</v>
      </c>
      <c r="L99" s="5">
        <v>0</v>
      </c>
      <c r="M99" s="5">
        <v>0</v>
      </c>
      <c r="N99" s="5">
        <v>0</v>
      </c>
      <c r="O99" s="5">
        <v>0</v>
      </c>
      <c r="P99" s="5">
        <v>1489</v>
      </c>
    </row>
    <row r="100" spans="1:16">
      <c r="A100" s="5">
        <v>1382</v>
      </c>
      <c r="B100" s="5">
        <v>2</v>
      </c>
      <c r="C100" s="5" t="s">
        <v>338</v>
      </c>
      <c r="D100" s="5" t="s">
        <v>339</v>
      </c>
      <c r="E100" s="5">
        <v>80483</v>
      </c>
      <c r="F100" s="5">
        <v>1127</v>
      </c>
      <c r="G100" s="5">
        <v>2839</v>
      </c>
      <c r="H100" s="5">
        <v>6734</v>
      </c>
      <c r="I100" s="5">
        <v>0</v>
      </c>
      <c r="J100" s="5">
        <v>53031</v>
      </c>
      <c r="K100" s="5">
        <v>9479</v>
      </c>
      <c r="L100" s="5">
        <v>0</v>
      </c>
      <c r="M100" s="5">
        <v>139</v>
      </c>
      <c r="N100" s="5">
        <v>104</v>
      </c>
      <c r="O100" s="5">
        <v>0</v>
      </c>
      <c r="P100" s="5">
        <v>7029</v>
      </c>
    </row>
    <row r="101" spans="1:16">
      <c r="A101" s="5">
        <v>1382</v>
      </c>
      <c r="B101" s="5">
        <v>3</v>
      </c>
      <c r="C101" s="5" t="s">
        <v>340</v>
      </c>
      <c r="D101" s="5" t="s">
        <v>341</v>
      </c>
      <c r="E101" s="5">
        <v>1371</v>
      </c>
      <c r="F101" s="5">
        <v>452</v>
      </c>
      <c r="G101" s="5">
        <v>450</v>
      </c>
      <c r="H101" s="5">
        <v>0</v>
      </c>
      <c r="I101" s="5">
        <v>0</v>
      </c>
      <c r="J101" s="5">
        <v>0</v>
      </c>
      <c r="K101" s="5">
        <v>7</v>
      </c>
      <c r="L101" s="5">
        <v>0</v>
      </c>
      <c r="M101" s="5">
        <v>139</v>
      </c>
      <c r="N101" s="5">
        <v>6</v>
      </c>
      <c r="O101" s="5">
        <v>0</v>
      </c>
      <c r="P101" s="5">
        <v>318</v>
      </c>
    </row>
    <row r="102" spans="1:16">
      <c r="A102" s="5">
        <v>1382</v>
      </c>
      <c r="B102" s="5">
        <v>4</v>
      </c>
      <c r="C102" s="5" t="s">
        <v>342</v>
      </c>
      <c r="D102" s="5" t="s">
        <v>341</v>
      </c>
      <c r="E102" s="5">
        <v>1371</v>
      </c>
      <c r="F102" s="5">
        <v>452</v>
      </c>
      <c r="G102" s="5">
        <v>450</v>
      </c>
      <c r="H102" s="5">
        <v>0</v>
      </c>
      <c r="I102" s="5">
        <v>0</v>
      </c>
      <c r="J102" s="5">
        <v>0</v>
      </c>
      <c r="K102" s="5">
        <v>7</v>
      </c>
      <c r="L102" s="5">
        <v>0</v>
      </c>
      <c r="M102" s="5">
        <v>139</v>
      </c>
      <c r="N102" s="5">
        <v>6</v>
      </c>
      <c r="O102" s="5">
        <v>0</v>
      </c>
      <c r="P102" s="5">
        <v>318</v>
      </c>
    </row>
    <row r="103" spans="1:16">
      <c r="A103" s="5">
        <v>1382</v>
      </c>
      <c r="B103" s="5">
        <v>3</v>
      </c>
      <c r="C103" s="5" t="s">
        <v>343</v>
      </c>
      <c r="D103" s="5" t="s">
        <v>344</v>
      </c>
      <c r="E103" s="5">
        <v>79112</v>
      </c>
      <c r="F103" s="5">
        <v>676</v>
      </c>
      <c r="G103" s="5">
        <v>2389</v>
      </c>
      <c r="H103" s="5">
        <v>6734</v>
      </c>
      <c r="I103" s="5">
        <v>0</v>
      </c>
      <c r="J103" s="5">
        <v>53031</v>
      </c>
      <c r="K103" s="5">
        <v>9472</v>
      </c>
      <c r="L103" s="5">
        <v>0</v>
      </c>
      <c r="M103" s="5">
        <v>0</v>
      </c>
      <c r="N103" s="5">
        <v>98</v>
      </c>
      <c r="O103" s="5">
        <v>0</v>
      </c>
      <c r="P103" s="5">
        <v>6712</v>
      </c>
    </row>
    <row r="104" spans="1:16">
      <c r="A104" s="5">
        <v>1382</v>
      </c>
      <c r="B104" s="5">
        <v>4</v>
      </c>
      <c r="C104" s="5" t="s">
        <v>345</v>
      </c>
      <c r="D104" s="5" t="s">
        <v>346</v>
      </c>
      <c r="E104" s="5">
        <v>7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0</v>
      </c>
      <c r="M104" s="5">
        <v>0</v>
      </c>
      <c r="N104" s="5">
        <v>6</v>
      </c>
      <c r="O104" s="5">
        <v>0</v>
      </c>
      <c r="P104" s="5">
        <v>0</v>
      </c>
    </row>
    <row r="105" spans="1:16">
      <c r="A105" s="5">
        <v>1382</v>
      </c>
      <c r="B105" s="5">
        <v>4</v>
      </c>
      <c r="C105" s="5" t="s">
        <v>347</v>
      </c>
      <c r="D105" s="5" t="s">
        <v>348</v>
      </c>
      <c r="E105" s="5">
        <v>28867</v>
      </c>
      <c r="F105" s="5">
        <v>33</v>
      </c>
      <c r="G105" s="5">
        <v>106</v>
      </c>
      <c r="H105" s="5">
        <v>1533</v>
      </c>
      <c r="I105" s="5">
        <v>0</v>
      </c>
      <c r="J105" s="5">
        <v>26096</v>
      </c>
      <c r="K105" s="5">
        <v>365</v>
      </c>
      <c r="L105" s="5">
        <v>0</v>
      </c>
      <c r="M105" s="5">
        <v>0</v>
      </c>
      <c r="N105" s="5">
        <v>58</v>
      </c>
      <c r="O105" s="5">
        <v>0</v>
      </c>
      <c r="P105" s="5">
        <v>677</v>
      </c>
    </row>
    <row r="106" spans="1:16">
      <c r="A106" s="5">
        <v>1382</v>
      </c>
      <c r="B106" s="5">
        <v>4</v>
      </c>
      <c r="C106" s="5" t="s">
        <v>349</v>
      </c>
      <c r="D106" s="5" t="s">
        <v>350</v>
      </c>
      <c r="E106" s="5">
        <v>25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25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>
      <c r="A107" s="5">
        <v>1382</v>
      </c>
      <c r="B107" s="5">
        <v>4</v>
      </c>
      <c r="C107" s="5" t="s">
        <v>351</v>
      </c>
      <c r="D107" s="5" t="s">
        <v>352</v>
      </c>
      <c r="E107" s="5">
        <v>2027</v>
      </c>
      <c r="F107" s="5">
        <v>0</v>
      </c>
      <c r="G107" s="5">
        <v>384</v>
      </c>
      <c r="H107" s="5">
        <v>0</v>
      </c>
      <c r="I107" s="5">
        <v>0</v>
      </c>
      <c r="J107" s="5">
        <v>523</v>
      </c>
      <c r="K107" s="5">
        <v>203</v>
      </c>
      <c r="L107" s="5">
        <v>0</v>
      </c>
      <c r="M107" s="5">
        <v>0</v>
      </c>
      <c r="N107" s="5">
        <v>0</v>
      </c>
      <c r="O107" s="5">
        <v>0</v>
      </c>
      <c r="P107" s="5">
        <v>917</v>
      </c>
    </row>
    <row r="108" spans="1:16">
      <c r="A108" s="5">
        <v>1382</v>
      </c>
      <c r="B108" s="5">
        <v>4</v>
      </c>
      <c r="C108" s="5" t="s">
        <v>353</v>
      </c>
      <c r="D108" s="5" t="s">
        <v>354</v>
      </c>
      <c r="E108" s="5">
        <v>29791</v>
      </c>
      <c r="F108" s="5">
        <v>555</v>
      </c>
      <c r="G108" s="5">
        <v>1707</v>
      </c>
      <c r="H108" s="5">
        <v>4508</v>
      </c>
      <c r="I108" s="5">
        <v>0</v>
      </c>
      <c r="J108" s="5">
        <v>21224</v>
      </c>
      <c r="K108" s="5">
        <v>30</v>
      </c>
      <c r="L108" s="5">
        <v>0</v>
      </c>
      <c r="M108" s="5">
        <v>0</v>
      </c>
      <c r="N108" s="5">
        <v>24</v>
      </c>
      <c r="O108" s="5">
        <v>0</v>
      </c>
      <c r="P108" s="5">
        <v>1743</v>
      </c>
    </row>
    <row r="109" spans="1:16">
      <c r="A109" s="5">
        <v>1382</v>
      </c>
      <c r="B109" s="5">
        <v>4</v>
      </c>
      <c r="C109" s="5" t="s">
        <v>355</v>
      </c>
      <c r="D109" s="5" t="s">
        <v>356</v>
      </c>
      <c r="E109" s="5">
        <v>5456</v>
      </c>
      <c r="F109" s="5">
        <v>43</v>
      </c>
      <c r="G109" s="5">
        <v>55</v>
      </c>
      <c r="H109" s="5">
        <v>80</v>
      </c>
      <c r="I109" s="5">
        <v>0</v>
      </c>
      <c r="J109" s="5">
        <v>72</v>
      </c>
      <c r="K109" s="5">
        <v>5186</v>
      </c>
      <c r="L109" s="5">
        <v>0</v>
      </c>
      <c r="M109" s="5">
        <v>0</v>
      </c>
      <c r="N109" s="5">
        <v>0</v>
      </c>
      <c r="O109" s="5">
        <v>0</v>
      </c>
      <c r="P109" s="5">
        <v>20</v>
      </c>
    </row>
    <row r="110" spans="1:16">
      <c r="A110" s="5">
        <v>1382</v>
      </c>
      <c r="B110" s="5">
        <v>4</v>
      </c>
      <c r="C110" s="5" t="s">
        <v>357</v>
      </c>
      <c r="D110" s="5" t="s">
        <v>358</v>
      </c>
      <c r="E110" s="5">
        <v>12940</v>
      </c>
      <c r="F110" s="5">
        <v>45</v>
      </c>
      <c r="G110" s="5">
        <v>137</v>
      </c>
      <c r="H110" s="5">
        <v>613</v>
      </c>
      <c r="I110" s="5">
        <v>0</v>
      </c>
      <c r="J110" s="5">
        <v>5117</v>
      </c>
      <c r="K110" s="5">
        <v>3662</v>
      </c>
      <c r="L110" s="5">
        <v>0</v>
      </c>
      <c r="M110" s="5">
        <v>0</v>
      </c>
      <c r="N110" s="5">
        <v>10</v>
      </c>
      <c r="O110" s="5">
        <v>0</v>
      </c>
      <c r="P110" s="5">
        <v>3355</v>
      </c>
    </row>
    <row r="111" spans="1:16">
      <c r="A111" s="5">
        <v>1382</v>
      </c>
      <c r="B111" s="5">
        <v>2</v>
      </c>
      <c r="C111" s="5" t="s">
        <v>359</v>
      </c>
      <c r="D111" s="5" t="s">
        <v>360</v>
      </c>
      <c r="E111" s="5">
        <v>66822</v>
      </c>
      <c r="F111" s="5">
        <v>40699</v>
      </c>
      <c r="G111" s="5">
        <v>3849</v>
      </c>
      <c r="H111" s="5">
        <v>1896</v>
      </c>
      <c r="I111" s="5">
        <v>0</v>
      </c>
      <c r="J111" s="5">
        <v>6828</v>
      </c>
      <c r="K111" s="5">
        <v>3230</v>
      </c>
      <c r="L111" s="5">
        <v>396</v>
      </c>
      <c r="M111" s="5">
        <v>0</v>
      </c>
      <c r="N111" s="5">
        <v>0</v>
      </c>
      <c r="O111" s="5">
        <v>0</v>
      </c>
      <c r="P111" s="5">
        <v>9924</v>
      </c>
    </row>
    <row r="112" spans="1:16">
      <c r="A112" s="5">
        <v>1382</v>
      </c>
      <c r="B112" s="5">
        <v>3</v>
      </c>
      <c r="C112" s="5" t="s">
        <v>361</v>
      </c>
      <c r="D112" s="5" t="s">
        <v>362</v>
      </c>
      <c r="E112" s="5">
        <v>35900</v>
      </c>
      <c r="F112" s="5">
        <v>23680</v>
      </c>
      <c r="G112" s="5">
        <v>3051</v>
      </c>
      <c r="H112" s="5">
        <v>903</v>
      </c>
      <c r="I112" s="5">
        <v>0</v>
      </c>
      <c r="J112" s="5">
        <v>5205</v>
      </c>
      <c r="K112" s="5">
        <v>665</v>
      </c>
      <c r="L112" s="5">
        <v>0</v>
      </c>
      <c r="M112" s="5">
        <v>0</v>
      </c>
      <c r="N112" s="5">
        <v>0</v>
      </c>
      <c r="O112" s="5">
        <v>0</v>
      </c>
      <c r="P112" s="5">
        <v>2397</v>
      </c>
    </row>
    <row r="113" spans="1:16">
      <c r="A113" s="5">
        <v>1382</v>
      </c>
      <c r="B113" s="5">
        <v>4</v>
      </c>
      <c r="C113" s="5" t="s">
        <v>363</v>
      </c>
      <c r="D113" s="5" t="s">
        <v>362</v>
      </c>
      <c r="E113" s="5">
        <v>35900</v>
      </c>
      <c r="F113" s="5">
        <v>23680</v>
      </c>
      <c r="G113" s="5">
        <v>3051</v>
      </c>
      <c r="H113" s="5">
        <v>903</v>
      </c>
      <c r="I113" s="5">
        <v>0</v>
      </c>
      <c r="J113" s="5">
        <v>5205</v>
      </c>
      <c r="K113" s="5">
        <v>665</v>
      </c>
      <c r="L113" s="5">
        <v>0</v>
      </c>
      <c r="M113" s="5">
        <v>0</v>
      </c>
      <c r="N113" s="5">
        <v>0</v>
      </c>
      <c r="O113" s="5">
        <v>0</v>
      </c>
      <c r="P113" s="5">
        <v>2397</v>
      </c>
    </row>
    <row r="114" spans="1:16">
      <c r="A114" s="5">
        <v>1382</v>
      </c>
      <c r="B114" s="5">
        <v>3</v>
      </c>
      <c r="C114" s="5" t="s">
        <v>364</v>
      </c>
      <c r="D114" s="5" t="s">
        <v>365</v>
      </c>
      <c r="E114" s="5">
        <v>21282</v>
      </c>
      <c r="F114" s="5">
        <v>17019</v>
      </c>
      <c r="G114" s="5">
        <v>583</v>
      </c>
      <c r="H114" s="5">
        <v>0</v>
      </c>
      <c r="I114" s="5">
        <v>0</v>
      </c>
      <c r="J114" s="5">
        <v>1363</v>
      </c>
      <c r="K114" s="5">
        <v>2192</v>
      </c>
      <c r="L114" s="5">
        <v>0</v>
      </c>
      <c r="M114" s="5">
        <v>0</v>
      </c>
      <c r="N114" s="5">
        <v>0</v>
      </c>
      <c r="O114" s="5">
        <v>0</v>
      </c>
      <c r="P114" s="5">
        <v>124</v>
      </c>
    </row>
    <row r="115" spans="1:16">
      <c r="A115" s="5">
        <v>1382</v>
      </c>
      <c r="B115" s="5">
        <v>4</v>
      </c>
      <c r="C115" s="5" t="s">
        <v>366</v>
      </c>
      <c r="D115" s="5" t="s">
        <v>365</v>
      </c>
      <c r="E115" s="5">
        <v>21282</v>
      </c>
      <c r="F115" s="5">
        <v>17019</v>
      </c>
      <c r="G115" s="5">
        <v>583</v>
      </c>
      <c r="H115" s="5">
        <v>0</v>
      </c>
      <c r="I115" s="5">
        <v>0</v>
      </c>
      <c r="J115" s="5">
        <v>1363</v>
      </c>
      <c r="K115" s="5">
        <v>2192</v>
      </c>
      <c r="L115" s="5">
        <v>0</v>
      </c>
      <c r="M115" s="5">
        <v>0</v>
      </c>
      <c r="N115" s="5">
        <v>0</v>
      </c>
      <c r="O115" s="5">
        <v>0</v>
      </c>
      <c r="P115" s="5">
        <v>124</v>
      </c>
    </row>
    <row r="116" spans="1:16">
      <c r="A116" s="5">
        <v>1382</v>
      </c>
      <c r="B116" s="5">
        <v>3</v>
      </c>
      <c r="C116" s="5" t="s">
        <v>367</v>
      </c>
      <c r="D116" s="5" t="s">
        <v>368</v>
      </c>
      <c r="E116" s="5">
        <v>9640</v>
      </c>
      <c r="F116" s="5">
        <v>0</v>
      </c>
      <c r="G116" s="5">
        <v>215</v>
      </c>
      <c r="H116" s="5">
        <v>993</v>
      </c>
      <c r="I116" s="5">
        <v>0</v>
      </c>
      <c r="J116" s="5">
        <v>260</v>
      </c>
      <c r="K116" s="5">
        <v>373</v>
      </c>
      <c r="L116" s="5">
        <v>396</v>
      </c>
      <c r="M116" s="5">
        <v>0</v>
      </c>
      <c r="N116" s="5">
        <v>0</v>
      </c>
      <c r="O116" s="5">
        <v>0</v>
      </c>
      <c r="P116" s="5">
        <v>7404</v>
      </c>
    </row>
    <row r="117" spans="1:16">
      <c r="A117" s="5">
        <v>1382</v>
      </c>
      <c r="B117" s="5">
        <v>4</v>
      </c>
      <c r="C117" s="5" t="s">
        <v>369</v>
      </c>
      <c r="D117" s="5" t="s">
        <v>370</v>
      </c>
      <c r="E117" s="5">
        <v>9578</v>
      </c>
      <c r="F117" s="5">
        <v>0</v>
      </c>
      <c r="G117" s="5">
        <v>215</v>
      </c>
      <c r="H117" s="5">
        <v>993</v>
      </c>
      <c r="I117" s="5">
        <v>0</v>
      </c>
      <c r="J117" s="5">
        <v>260</v>
      </c>
      <c r="K117" s="5">
        <v>311</v>
      </c>
      <c r="L117" s="5">
        <v>396</v>
      </c>
      <c r="M117" s="5">
        <v>0</v>
      </c>
      <c r="N117" s="5">
        <v>0</v>
      </c>
      <c r="O117" s="5">
        <v>0</v>
      </c>
      <c r="P117" s="5">
        <v>7404</v>
      </c>
    </row>
    <row r="118" spans="1:16">
      <c r="A118" s="5">
        <v>1382</v>
      </c>
      <c r="B118" s="5">
        <v>4</v>
      </c>
      <c r="C118" s="5" t="s">
        <v>371</v>
      </c>
      <c r="D118" s="5" t="s">
        <v>372</v>
      </c>
      <c r="E118" s="5">
        <v>62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62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1382</v>
      </c>
      <c r="B119" s="5">
        <v>2</v>
      </c>
      <c r="C119" s="5" t="s">
        <v>373</v>
      </c>
      <c r="D119" s="5" t="s">
        <v>374</v>
      </c>
      <c r="E119" s="5">
        <v>39966</v>
      </c>
      <c r="F119" s="5">
        <v>303</v>
      </c>
      <c r="G119" s="5">
        <v>6236</v>
      </c>
      <c r="H119" s="5">
        <v>309</v>
      </c>
      <c r="I119" s="5">
        <v>0</v>
      </c>
      <c r="J119" s="5">
        <v>1364</v>
      </c>
      <c r="K119" s="5">
        <v>7533</v>
      </c>
      <c r="L119" s="5">
        <v>0</v>
      </c>
      <c r="M119" s="5">
        <v>40</v>
      </c>
      <c r="N119" s="5">
        <v>24</v>
      </c>
      <c r="O119" s="5">
        <v>17</v>
      </c>
      <c r="P119" s="5">
        <v>24141</v>
      </c>
    </row>
    <row r="120" spans="1:16">
      <c r="A120" s="5">
        <v>1382</v>
      </c>
      <c r="B120" s="5">
        <v>3</v>
      </c>
      <c r="C120" s="5" t="s">
        <v>375</v>
      </c>
      <c r="D120" s="5" t="s">
        <v>376</v>
      </c>
      <c r="E120" s="5">
        <v>17462</v>
      </c>
      <c r="F120" s="5">
        <v>152</v>
      </c>
      <c r="G120" s="5">
        <v>2549</v>
      </c>
      <c r="H120" s="5">
        <v>271</v>
      </c>
      <c r="I120" s="5">
        <v>0</v>
      </c>
      <c r="J120" s="5">
        <v>211</v>
      </c>
      <c r="K120" s="5">
        <v>663</v>
      </c>
      <c r="L120" s="5">
        <v>0</v>
      </c>
      <c r="M120" s="5">
        <v>5</v>
      </c>
      <c r="N120" s="5">
        <v>14</v>
      </c>
      <c r="O120" s="5">
        <v>0</v>
      </c>
      <c r="P120" s="5">
        <v>13596</v>
      </c>
    </row>
    <row r="121" spans="1:16">
      <c r="A121" s="5">
        <v>1382</v>
      </c>
      <c r="B121" s="5">
        <v>4</v>
      </c>
      <c r="C121" s="5" t="s">
        <v>377</v>
      </c>
      <c r="D121" s="5" t="s">
        <v>378</v>
      </c>
      <c r="E121" s="5">
        <v>15267</v>
      </c>
      <c r="F121" s="5">
        <v>46</v>
      </c>
      <c r="G121" s="5">
        <v>1063</v>
      </c>
      <c r="H121" s="5">
        <v>271</v>
      </c>
      <c r="I121" s="5">
        <v>0</v>
      </c>
      <c r="J121" s="5">
        <v>200</v>
      </c>
      <c r="K121" s="5">
        <v>199</v>
      </c>
      <c r="L121" s="5">
        <v>0</v>
      </c>
      <c r="M121" s="5">
        <v>5</v>
      </c>
      <c r="N121" s="5">
        <v>0</v>
      </c>
      <c r="O121" s="5">
        <v>0</v>
      </c>
      <c r="P121" s="5">
        <v>13482</v>
      </c>
    </row>
    <row r="122" spans="1:16">
      <c r="A122" s="5">
        <v>1382</v>
      </c>
      <c r="B122" s="5">
        <v>4</v>
      </c>
      <c r="C122" s="5" t="s">
        <v>379</v>
      </c>
      <c r="D122" s="5" t="s">
        <v>380</v>
      </c>
      <c r="E122" s="5">
        <v>2196</v>
      </c>
      <c r="F122" s="5">
        <v>106</v>
      </c>
      <c r="G122" s="5">
        <v>1486</v>
      </c>
      <c r="H122" s="5">
        <v>0</v>
      </c>
      <c r="I122" s="5">
        <v>0</v>
      </c>
      <c r="J122" s="5">
        <v>11</v>
      </c>
      <c r="K122" s="5">
        <v>464</v>
      </c>
      <c r="L122" s="5">
        <v>0</v>
      </c>
      <c r="M122" s="5">
        <v>0</v>
      </c>
      <c r="N122" s="5">
        <v>14</v>
      </c>
      <c r="O122" s="5">
        <v>0</v>
      </c>
      <c r="P122" s="5">
        <v>114</v>
      </c>
    </row>
    <row r="123" spans="1:16">
      <c r="A123" s="5">
        <v>1382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1382</v>
      </c>
      <c r="B124" s="5">
        <v>3</v>
      </c>
      <c r="C124" s="5" t="s">
        <v>383</v>
      </c>
      <c r="D124" s="5" t="s">
        <v>384</v>
      </c>
      <c r="E124" s="5">
        <v>22504</v>
      </c>
      <c r="F124" s="5">
        <v>150</v>
      </c>
      <c r="G124" s="5">
        <v>3687</v>
      </c>
      <c r="H124" s="5">
        <v>38</v>
      </c>
      <c r="I124" s="5">
        <v>0</v>
      </c>
      <c r="J124" s="5">
        <v>1153</v>
      </c>
      <c r="K124" s="5">
        <v>6869</v>
      </c>
      <c r="L124" s="5">
        <v>0</v>
      </c>
      <c r="M124" s="5">
        <v>35</v>
      </c>
      <c r="N124" s="5">
        <v>10</v>
      </c>
      <c r="O124" s="5">
        <v>17</v>
      </c>
      <c r="P124" s="5">
        <v>10545</v>
      </c>
    </row>
    <row r="125" spans="1:16">
      <c r="A125" s="5">
        <v>1382</v>
      </c>
      <c r="B125" s="5">
        <v>4</v>
      </c>
      <c r="C125" s="5" t="s">
        <v>385</v>
      </c>
      <c r="D125" s="5" t="s">
        <v>386</v>
      </c>
      <c r="E125" s="5">
        <v>3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3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1382</v>
      </c>
      <c r="B126" s="5">
        <v>4</v>
      </c>
      <c r="C126" s="5" t="s">
        <v>387</v>
      </c>
      <c r="D126" s="5" t="s">
        <v>388</v>
      </c>
      <c r="E126" s="5">
        <v>2086</v>
      </c>
      <c r="F126" s="5">
        <v>106</v>
      </c>
      <c r="G126" s="5">
        <v>30</v>
      </c>
      <c r="H126" s="5">
        <v>29</v>
      </c>
      <c r="I126" s="5">
        <v>0</v>
      </c>
      <c r="J126" s="5">
        <v>2</v>
      </c>
      <c r="K126" s="5">
        <v>387</v>
      </c>
      <c r="L126" s="5">
        <v>0</v>
      </c>
      <c r="M126" s="5">
        <v>0</v>
      </c>
      <c r="N126" s="5">
        <v>0</v>
      </c>
      <c r="O126" s="5">
        <v>17</v>
      </c>
      <c r="P126" s="5">
        <v>1516</v>
      </c>
    </row>
    <row r="127" spans="1:16">
      <c r="A127" s="5">
        <v>1382</v>
      </c>
      <c r="B127" s="5">
        <v>4</v>
      </c>
      <c r="C127" s="5" t="s">
        <v>389</v>
      </c>
      <c r="D127" s="5" t="s">
        <v>390</v>
      </c>
      <c r="E127" s="5">
        <v>15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15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</row>
    <row r="128" spans="1:16">
      <c r="A128" s="5">
        <v>1382</v>
      </c>
      <c r="B128" s="5">
        <v>4</v>
      </c>
      <c r="C128" s="5" t="s">
        <v>391</v>
      </c>
      <c r="D128" s="5" t="s">
        <v>392</v>
      </c>
      <c r="E128" s="5">
        <v>20400</v>
      </c>
      <c r="F128" s="5">
        <v>45</v>
      </c>
      <c r="G128" s="5">
        <v>3657</v>
      </c>
      <c r="H128" s="5">
        <v>9</v>
      </c>
      <c r="I128" s="5">
        <v>0</v>
      </c>
      <c r="J128" s="5">
        <v>1150</v>
      </c>
      <c r="K128" s="5">
        <v>6465</v>
      </c>
      <c r="L128" s="5">
        <v>0</v>
      </c>
      <c r="M128" s="5">
        <v>35</v>
      </c>
      <c r="N128" s="5">
        <v>10</v>
      </c>
      <c r="O128" s="5">
        <v>0</v>
      </c>
      <c r="P128" s="5">
        <v>9029</v>
      </c>
    </row>
    <row r="129" spans="1:16">
      <c r="A129" s="5">
        <v>1382</v>
      </c>
      <c r="B129" s="5">
        <v>2</v>
      </c>
      <c r="C129" s="5" t="s">
        <v>393</v>
      </c>
      <c r="D129" s="5" t="s">
        <v>394</v>
      </c>
      <c r="E129" s="5">
        <v>126265</v>
      </c>
      <c r="F129" s="5">
        <v>144</v>
      </c>
      <c r="G129" s="5">
        <v>3811</v>
      </c>
      <c r="H129" s="5">
        <v>0</v>
      </c>
      <c r="I129" s="5">
        <v>0</v>
      </c>
      <c r="J129" s="5">
        <v>0</v>
      </c>
      <c r="K129" s="5">
        <v>2</v>
      </c>
      <c r="L129" s="5">
        <v>0</v>
      </c>
      <c r="M129" s="5">
        <v>2676</v>
      </c>
      <c r="N129" s="5">
        <v>0</v>
      </c>
      <c r="O129" s="5">
        <v>0</v>
      </c>
      <c r="P129" s="5">
        <v>119631</v>
      </c>
    </row>
    <row r="130" spans="1:16">
      <c r="A130" s="5">
        <v>1382</v>
      </c>
      <c r="B130" s="5">
        <v>3</v>
      </c>
      <c r="C130" s="5" t="s">
        <v>395</v>
      </c>
      <c r="D130" s="5" t="s">
        <v>396</v>
      </c>
      <c r="E130" s="5">
        <v>113347</v>
      </c>
      <c r="F130" s="5">
        <v>0</v>
      </c>
      <c r="G130" s="5">
        <v>1193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2627</v>
      </c>
      <c r="N130" s="5">
        <v>0</v>
      </c>
      <c r="O130" s="5">
        <v>0</v>
      </c>
      <c r="P130" s="5">
        <v>109527</v>
      </c>
    </row>
    <row r="131" spans="1:16">
      <c r="A131" s="5">
        <v>1382</v>
      </c>
      <c r="B131" s="5">
        <v>4</v>
      </c>
      <c r="C131" s="5" t="s">
        <v>397</v>
      </c>
      <c r="D131" s="5" t="s">
        <v>396</v>
      </c>
      <c r="E131" s="5">
        <v>113347</v>
      </c>
      <c r="F131" s="5">
        <v>0</v>
      </c>
      <c r="G131" s="5">
        <v>1193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2627</v>
      </c>
      <c r="N131" s="5">
        <v>0</v>
      </c>
      <c r="O131" s="5">
        <v>0</v>
      </c>
      <c r="P131" s="5">
        <v>109527</v>
      </c>
    </row>
    <row r="132" spans="1:16">
      <c r="A132" s="5">
        <v>1382</v>
      </c>
      <c r="B132" s="5">
        <v>3</v>
      </c>
      <c r="C132" s="5" t="s">
        <v>398</v>
      </c>
      <c r="D132" s="5" t="s">
        <v>399</v>
      </c>
      <c r="E132" s="5">
        <v>10177</v>
      </c>
      <c r="F132" s="5">
        <v>0</v>
      </c>
      <c r="G132" s="5">
        <v>98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10079</v>
      </c>
    </row>
    <row r="133" spans="1:16">
      <c r="A133" s="5">
        <v>1382</v>
      </c>
      <c r="B133" s="5">
        <v>4</v>
      </c>
      <c r="C133" s="5" t="s">
        <v>400</v>
      </c>
      <c r="D133" s="5" t="s">
        <v>399</v>
      </c>
      <c r="E133" s="5">
        <v>10177</v>
      </c>
      <c r="F133" s="5">
        <v>0</v>
      </c>
      <c r="G133" s="5">
        <v>98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10079</v>
      </c>
    </row>
    <row r="134" spans="1:16">
      <c r="A134" s="5">
        <v>1382</v>
      </c>
      <c r="B134" s="5">
        <v>3</v>
      </c>
      <c r="C134" s="5" t="s">
        <v>401</v>
      </c>
      <c r="D134" s="5" t="s">
        <v>402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</row>
    <row r="135" spans="1:16">
      <c r="A135" s="5">
        <v>1382</v>
      </c>
      <c r="B135" s="5">
        <v>4</v>
      </c>
      <c r="C135" s="5" t="s">
        <v>403</v>
      </c>
      <c r="D135" s="5" t="s">
        <v>402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</row>
    <row r="136" spans="1:16">
      <c r="A136" s="5">
        <v>1382</v>
      </c>
      <c r="B136" s="5">
        <v>3</v>
      </c>
      <c r="C136" s="5" t="s">
        <v>404</v>
      </c>
      <c r="D136" s="5" t="s">
        <v>405</v>
      </c>
      <c r="E136" s="5">
        <v>2520</v>
      </c>
      <c r="F136" s="5">
        <v>0</v>
      </c>
      <c r="G136" s="5">
        <v>2520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r="137" spans="1:16">
      <c r="A137" s="5">
        <v>1382</v>
      </c>
      <c r="B137" s="5">
        <v>4</v>
      </c>
      <c r="C137" s="5" t="s">
        <v>406</v>
      </c>
      <c r="D137" s="5" t="s">
        <v>405</v>
      </c>
      <c r="E137" s="5">
        <v>2520</v>
      </c>
      <c r="F137" s="5">
        <v>0</v>
      </c>
      <c r="G137" s="5">
        <v>2520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1382</v>
      </c>
      <c r="B138" s="5">
        <v>3</v>
      </c>
      <c r="C138" s="5" t="s">
        <v>407</v>
      </c>
      <c r="D138" s="5" t="s">
        <v>408</v>
      </c>
      <c r="E138" s="5">
        <v>175</v>
      </c>
      <c r="F138" s="5">
        <v>144</v>
      </c>
      <c r="G138" s="5">
        <v>0</v>
      </c>
      <c r="H138" s="5">
        <v>0</v>
      </c>
      <c r="I138" s="5">
        <v>0</v>
      </c>
      <c r="J138" s="5">
        <v>0</v>
      </c>
      <c r="K138" s="5">
        <v>2</v>
      </c>
      <c r="L138" s="5">
        <v>0</v>
      </c>
      <c r="M138" s="5">
        <v>25</v>
      </c>
      <c r="N138" s="5">
        <v>0</v>
      </c>
      <c r="O138" s="5">
        <v>0</v>
      </c>
      <c r="P138" s="5">
        <v>4</v>
      </c>
    </row>
    <row r="139" spans="1:16">
      <c r="A139" s="5">
        <v>1382</v>
      </c>
      <c r="B139" s="5">
        <v>4</v>
      </c>
      <c r="C139" s="5" t="s">
        <v>409</v>
      </c>
      <c r="D139" s="5" t="s">
        <v>410</v>
      </c>
      <c r="E139" s="5">
        <v>150</v>
      </c>
      <c r="F139" s="5">
        <v>144</v>
      </c>
      <c r="G139" s="5">
        <v>0</v>
      </c>
      <c r="H139" s="5">
        <v>0</v>
      </c>
      <c r="I139" s="5">
        <v>0</v>
      </c>
      <c r="J139" s="5">
        <v>0</v>
      </c>
      <c r="K139" s="5">
        <v>2</v>
      </c>
      <c r="L139" s="5">
        <v>0</v>
      </c>
      <c r="M139" s="5">
        <v>0</v>
      </c>
      <c r="N139" s="5">
        <v>0</v>
      </c>
      <c r="O139" s="5">
        <v>0</v>
      </c>
      <c r="P139" s="5">
        <v>4</v>
      </c>
    </row>
    <row r="140" spans="1:16">
      <c r="A140" s="5">
        <v>1382</v>
      </c>
      <c r="B140" s="5">
        <v>4</v>
      </c>
      <c r="C140" s="5" t="s">
        <v>411</v>
      </c>
      <c r="D140" s="5" t="s">
        <v>412</v>
      </c>
      <c r="E140" s="5">
        <v>25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25</v>
      </c>
      <c r="N140" s="5">
        <v>0</v>
      </c>
      <c r="O140" s="5">
        <v>0</v>
      </c>
      <c r="P140" s="5">
        <v>0</v>
      </c>
    </row>
    <row r="141" spans="1:16">
      <c r="A141" s="5">
        <v>1382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1382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1382</v>
      </c>
      <c r="B143" s="5">
        <v>7</v>
      </c>
      <c r="C143" s="5" t="s">
        <v>416</v>
      </c>
      <c r="D143" s="5" t="s">
        <v>417</v>
      </c>
      <c r="E143" s="5">
        <v>46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25</v>
      </c>
      <c r="N143" s="5">
        <v>0</v>
      </c>
      <c r="O143" s="5">
        <v>0</v>
      </c>
      <c r="P143" s="5">
        <v>21</v>
      </c>
    </row>
    <row r="144" spans="1:16">
      <c r="A144" s="5">
        <v>1382</v>
      </c>
      <c r="B144" s="5">
        <v>9</v>
      </c>
      <c r="C144" s="5" t="s">
        <v>418</v>
      </c>
      <c r="D144" s="5" t="s">
        <v>417</v>
      </c>
      <c r="E144" s="5">
        <v>46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25</v>
      </c>
      <c r="N144" s="5">
        <v>0</v>
      </c>
      <c r="O144" s="5">
        <v>0</v>
      </c>
      <c r="P144" s="5">
        <v>21</v>
      </c>
    </row>
    <row r="145" spans="1:16">
      <c r="A145" s="5">
        <v>1382</v>
      </c>
      <c r="B145" s="5">
        <v>2</v>
      </c>
      <c r="C145" s="5" t="s">
        <v>419</v>
      </c>
      <c r="D145" s="5" t="s">
        <v>420</v>
      </c>
      <c r="E145" s="5">
        <v>10700</v>
      </c>
      <c r="F145" s="5">
        <v>0</v>
      </c>
      <c r="G145" s="5">
        <v>1513</v>
      </c>
      <c r="H145" s="5">
        <v>0</v>
      </c>
      <c r="I145" s="5">
        <v>0</v>
      </c>
      <c r="J145" s="5">
        <v>1</v>
      </c>
      <c r="K145" s="5">
        <v>308</v>
      </c>
      <c r="L145" s="5">
        <v>0</v>
      </c>
      <c r="M145" s="5">
        <v>107</v>
      </c>
      <c r="N145" s="5">
        <v>273</v>
      </c>
      <c r="O145" s="5">
        <v>0</v>
      </c>
      <c r="P145" s="5">
        <v>8498</v>
      </c>
    </row>
    <row r="146" spans="1:16">
      <c r="A146" s="5">
        <v>1382</v>
      </c>
      <c r="B146" s="5">
        <v>3</v>
      </c>
      <c r="C146" s="5" t="s">
        <v>421</v>
      </c>
      <c r="D146" s="5" t="s">
        <v>422</v>
      </c>
      <c r="E146" s="5">
        <v>8684</v>
      </c>
      <c r="F146" s="5">
        <v>0</v>
      </c>
      <c r="G146" s="5">
        <v>426</v>
      </c>
      <c r="H146" s="5">
        <v>0</v>
      </c>
      <c r="I146" s="5">
        <v>0</v>
      </c>
      <c r="J146" s="5">
        <v>1</v>
      </c>
      <c r="K146" s="5">
        <v>193</v>
      </c>
      <c r="L146" s="5">
        <v>0</v>
      </c>
      <c r="M146" s="5">
        <v>107</v>
      </c>
      <c r="N146" s="5">
        <v>0</v>
      </c>
      <c r="O146" s="5">
        <v>0</v>
      </c>
      <c r="P146" s="5">
        <v>7958</v>
      </c>
    </row>
    <row r="147" spans="1:16">
      <c r="A147" s="5">
        <v>1382</v>
      </c>
      <c r="B147" s="5">
        <v>4</v>
      </c>
      <c r="C147" s="5" t="s">
        <v>423</v>
      </c>
      <c r="D147" s="5" t="s">
        <v>422</v>
      </c>
      <c r="E147" s="5">
        <v>8684</v>
      </c>
      <c r="F147" s="5">
        <v>0</v>
      </c>
      <c r="G147" s="5">
        <v>426</v>
      </c>
      <c r="H147" s="5">
        <v>0</v>
      </c>
      <c r="I147" s="5">
        <v>0</v>
      </c>
      <c r="J147" s="5">
        <v>1</v>
      </c>
      <c r="K147" s="5">
        <v>193</v>
      </c>
      <c r="L147" s="5">
        <v>0</v>
      </c>
      <c r="M147" s="5">
        <v>107</v>
      </c>
      <c r="N147" s="5">
        <v>0</v>
      </c>
      <c r="O147" s="5">
        <v>0</v>
      </c>
      <c r="P147" s="5">
        <v>7958</v>
      </c>
    </row>
    <row r="148" spans="1:16">
      <c r="A148" s="5">
        <v>1382</v>
      </c>
      <c r="B148" s="5">
        <v>3</v>
      </c>
      <c r="C148" s="5" t="s">
        <v>424</v>
      </c>
      <c r="D148" s="5" t="s">
        <v>425</v>
      </c>
      <c r="E148" s="5">
        <v>49</v>
      </c>
      <c r="F148" s="5">
        <v>0</v>
      </c>
      <c r="G148" s="5">
        <v>49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1382</v>
      </c>
      <c r="B149" s="5">
        <v>4</v>
      </c>
      <c r="C149" s="5" t="s">
        <v>426</v>
      </c>
      <c r="D149" s="5" t="s">
        <v>425</v>
      </c>
      <c r="E149" s="5">
        <v>49</v>
      </c>
      <c r="F149" s="5">
        <v>0</v>
      </c>
      <c r="G149" s="5">
        <v>49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1382</v>
      </c>
      <c r="B150" s="5">
        <v>3</v>
      </c>
      <c r="C150" s="5" t="s">
        <v>427</v>
      </c>
      <c r="D150" s="5" t="s">
        <v>428</v>
      </c>
      <c r="E150" s="5">
        <v>461</v>
      </c>
      <c r="F150" s="5">
        <v>0</v>
      </c>
      <c r="G150" s="5">
        <v>14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</v>
      </c>
      <c r="O150" s="5">
        <v>0</v>
      </c>
      <c r="P150" s="5">
        <v>446</v>
      </c>
    </row>
    <row r="151" spans="1:16">
      <c r="A151" s="5">
        <v>1382</v>
      </c>
      <c r="B151" s="5">
        <v>14</v>
      </c>
      <c r="C151" s="5" t="s">
        <v>429</v>
      </c>
      <c r="D151" s="5" t="s">
        <v>430</v>
      </c>
      <c r="E151" s="5">
        <v>461</v>
      </c>
      <c r="F151" s="5">
        <v>0</v>
      </c>
      <c r="G151" s="5">
        <v>14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</v>
      </c>
      <c r="O151" s="5">
        <v>0</v>
      </c>
      <c r="P151" s="5">
        <v>446</v>
      </c>
    </row>
    <row r="152" spans="1:16">
      <c r="A152" s="5">
        <v>1382</v>
      </c>
      <c r="B152" s="5">
        <v>3</v>
      </c>
      <c r="C152" s="5" t="s">
        <v>431</v>
      </c>
      <c r="D152" s="5" t="s">
        <v>432</v>
      </c>
      <c r="E152" s="5">
        <v>415</v>
      </c>
      <c r="F152" s="5">
        <v>0</v>
      </c>
      <c r="G152" s="5">
        <v>393</v>
      </c>
      <c r="H152" s="5">
        <v>0</v>
      </c>
      <c r="I152" s="5">
        <v>0</v>
      </c>
      <c r="J152" s="5">
        <v>0</v>
      </c>
      <c r="K152" s="5">
        <v>22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1382</v>
      </c>
      <c r="B153" s="5">
        <v>4</v>
      </c>
      <c r="C153" s="5" t="s">
        <v>433</v>
      </c>
      <c r="D153" s="5" t="s">
        <v>432</v>
      </c>
      <c r="E153" s="5">
        <v>415</v>
      </c>
      <c r="F153" s="5">
        <v>0</v>
      </c>
      <c r="G153" s="5">
        <v>393</v>
      </c>
      <c r="H153" s="5">
        <v>0</v>
      </c>
      <c r="I153" s="5">
        <v>0</v>
      </c>
      <c r="J153" s="5">
        <v>0</v>
      </c>
      <c r="K153" s="5">
        <v>22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</row>
    <row r="154" spans="1:16">
      <c r="A154" s="5">
        <v>1382</v>
      </c>
      <c r="B154" s="5">
        <v>3</v>
      </c>
      <c r="C154" s="5" t="s">
        <v>434</v>
      </c>
      <c r="D154" s="5" t="s">
        <v>435</v>
      </c>
      <c r="E154" s="5">
        <v>1000</v>
      </c>
      <c r="F154" s="5">
        <v>0</v>
      </c>
      <c r="G154" s="5">
        <v>631</v>
      </c>
      <c r="H154" s="5">
        <v>0</v>
      </c>
      <c r="I154" s="5">
        <v>0</v>
      </c>
      <c r="J154" s="5">
        <v>0</v>
      </c>
      <c r="K154" s="5">
        <v>87</v>
      </c>
      <c r="L154" s="5">
        <v>0</v>
      </c>
      <c r="M154" s="5">
        <v>0</v>
      </c>
      <c r="N154" s="5">
        <v>272</v>
      </c>
      <c r="O154" s="5">
        <v>0</v>
      </c>
      <c r="P154" s="5">
        <v>10</v>
      </c>
    </row>
    <row r="155" spans="1:16">
      <c r="A155" s="5">
        <v>1382</v>
      </c>
      <c r="B155" s="5">
        <v>4</v>
      </c>
      <c r="C155" s="5" t="s">
        <v>436</v>
      </c>
      <c r="D155" s="5" t="s">
        <v>435</v>
      </c>
      <c r="E155" s="5">
        <v>1000</v>
      </c>
      <c r="F155" s="5">
        <v>0</v>
      </c>
      <c r="G155" s="5">
        <v>631</v>
      </c>
      <c r="H155" s="5">
        <v>0</v>
      </c>
      <c r="I155" s="5">
        <v>0</v>
      </c>
      <c r="J155" s="5">
        <v>0</v>
      </c>
      <c r="K155" s="5">
        <v>87</v>
      </c>
      <c r="L155" s="5">
        <v>0</v>
      </c>
      <c r="M155" s="5">
        <v>0</v>
      </c>
      <c r="N155" s="5">
        <v>272</v>
      </c>
      <c r="O155" s="5">
        <v>0</v>
      </c>
      <c r="P155" s="5">
        <v>10</v>
      </c>
    </row>
    <row r="156" spans="1:16">
      <c r="A156" s="5">
        <v>1382</v>
      </c>
      <c r="B156" s="5">
        <v>3</v>
      </c>
      <c r="C156" s="5" t="s">
        <v>437</v>
      </c>
      <c r="D156" s="5" t="s">
        <v>438</v>
      </c>
      <c r="E156" s="5">
        <v>91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7</v>
      </c>
      <c r="L156" s="5">
        <v>0</v>
      </c>
      <c r="M156" s="5">
        <v>0</v>
      </c>
      <c r="N156" s="5">
        <v>0</v>
      </c>
      <c r="O156" s="5">
        <v>0</v>
      </c>
      <c r="P156" s="5">
        <v>84</v>
      </c>
    </row>
    <row r="157" spans="1:16">
      <c r="A157" s="5">
        <v>1382</v>
      </c>
      <c r="B157" s="5">
        <v>4</v>
      </c>
      <c r="C157" s="5" t="s">
        <v>439</v>
      </c>
      <c r="D157" s="5" t="s">
        <v>438</v>
      </c>
      <c r="E157" s="5">
        <v>91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7</v>
      </c>
      <c r="L157" s="5">
        <v>0</v>
      </c>
      <c r="M157" s="5">
        <v>0</v>
      </c>
      <c r="N157" s="5">
        <v>0</v>
      </c>
      <c r="O157" s="5">
        <v>0</v>
      </c>
      <c r="P157" s="5">
        <v>84</v>
      </c>
    </row>
    <row r="158" spans="1:16">
      <c r="A158" s="5">
        <v>1382</v>
      </c>
      <c r="B158" s="5">
        <v>2</v>
      </c>
      <c r="C158" s="5" t="s">
        <v>440</v>
      </c>
      <c r="D158" s="5" t="s">
        <v>441</v>
      </c>
      <c r="E158" s="5">
        <v>108000</v>
      </c>
      <c r="F158" s="5">
        <v>10018</v>
      </c>
      <c r="G158" s="5">
        <v>2803</v>
      </c>
      <c r="H158" s="5">
        <v>8517</v>
      </c>
      <c r="I158" s="5">
        <v>0</v>
      </c>
      <c r="J158" s="5">
        <v>1092</v>
      </c>
      <c r="K158" s="5">
        <v>251</v>
      </c>
      <c r="L158" s="5">
        <v>0</v>
      </c>
      <c r="M158" s="5">
        <v>111</v>
      </c>
      <c r="N158" s="5">
        <v>10988</v>
      </c>
      <c r="O158" s="5">
        <v>7</v>
      </c>
      <c r="P158" s="5">
        <v>74212</v>
      </c>
    </row>
    <row r="159" spans="1:16">
      <c r="A159" s="5">
        <v>1382</v>
      </c>
      <c r="B159" s="5">
        <v>3</v>
      </c>
      <c r="C159" s="5" t="s">
        <v>442</v>
      </c>
      <c r="D159" s="5" t="s">
        <v>443</v>
      </c>
      <c r="E159" s="5">
        <v>32997</v>
      </c>
      <c r="F159" s="5">
        <v>8438</v>
      </c>
      <c r="G159" s="5">
        <v>520</v>
      </c>
      <c r="H159" s="5">
        <v>0</v>
      </c>
      <c r="I159" s="5">
        <v>0</v>
      </c>
      <c r="J159" s="5">
        <v>1055</v>
      </c>
      <c r="K159" s="5">
        <v>151</v>
      </c>
      <c r="L159" s="5">
        <v>0</v>
      </c>
      <c r="M159" s="5">
        <v>16</v>
      </c>
      <c r="N159" s="5">
        <v>10988</v>
      </c>
      <c r="O159" s="5">
        <v>7</v>
      </c>
      <c r="P159" s="5">
        <v>11820</v>
      </c>
    </row>
    <row r="160" spans="1:16">
      <c r="A160" s="5">
        <v>1382</v>
      </c>
      <c r="B160" s="5">
        <v>4</v>
      </c>
      <c r="C160" s="5" t="s">
        <v>444</v>
      </c>
      <c r="D160" s="5" t="s">
        <v>445</v>
      </c>
      <c r="E160" s="5">
        <v>5366</v>
      </c>
      <c r="F160" s="5">
        <v>0</v>
      </c>
      <c r="G160" s="5">
        <v>0</v>
      </c>
      <c r="H160" s="5">
        <v>0</v>
      </c>
      <c r="I160" s="5">
        <v>0</v>
      </c>
      <c r="J160" s="5">
        <v>769</v>
      </c>
      <c r="K160" s="5">
        <v>80</v>
      </c>
      <c r="L160" s="5">
        <v>0</v>
      </c>
      <c r="M160" s="5">
        <v>0</v>
      </c>
      <c r="N160" s="5">
        <v>0</v>
      </c>
      <c r="O160" s="5">
        <v>0</v>
      </c>
      <c r="P160" s="5">
        <v>4517</v>
      </c>
    </row>
    <row r="161" spans="1:16">
      <c r="A161" s="5">
        <v>1382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1382</v>
      </c>
      <c r="B162" s="5">
        <v>4</v>
      </c>
      <c r="C162" s="5" t="s">
        <v>448</v>
      </c>
      <c r="D162" s="5" t="s">
        <v>449</v>
      </c>
      <c r="E162" s="5">
        <v>7188</v>
      </c>
      <c r="F162" s="5">
        <v>6431</v>
      </c>
      <c r="G162" s="5">
        <v>84</v>
      </c>
      <c r="H162" s="5">
        <v>0</v>
      </c>
      <c r="I162" s="5">
        <v>0</v>
      </c>
      <c r="J162" s="5">
        <v>56</v>
      </c>
      <c r="K162" s="5">
        <v>6</v>
      </c>
      <c r="L162" s="5">
        <v>0</v>
      </c>
      <c r="M162" s="5">
        <v>15</v>
      </c>
      <c r="N162" s="5">
        <v>118</v>
      </c>
      <c r="O162" s="5">
        <v>0</v>
      </c>
      <c r="P162" s="5">
        <v>477</v>
      </c>
    </row>
    <row r="163" spans="1:16">
      <c r="A163" s="5">
        <v>1382</v>
      </c>
      <c r="B163" s="5">
        <v>4</v>
      </c>
      <c r="C163" s="5" t="s">
        <v>450</v>
      </c>
      <c r="D163" s="5" t="s">
        <v>451</v>
      </c>
      <c r="E163" s="5">
        <v>2048</v>
      </c>
      <c r="F163" s="5">
        <v>2007</v>
      </c>
      <c r="G163" s="5">
        <v>0</v>
      </c>
      <c r="H163" s="5">
        <v>0</v>
      </c>
      <c r="I163" s="5">
        <v>0</v>
      </c>
      <c r="J163" s="5">
        <v>0</v>
      </c>
      <c r="K163" s="5">
        <v>10</v>
      </c>
      <c r="L163" s="5">
        <v>0</v>
      </c>
      <c r="M163" s="5">
        <v>2</v>
      </c>
      <c r="N163" s="5">
        <v>15</v>
      </c>
      <c r="O163" s="5">
        <v>7</v>
      </c>
      <c r="P163" s="5">
        <v>7</v>
      </c>
    </row>
    <row r="164" spans="1:16">
      <c r="A164" s="5">
        <v>1382</v>
      </c>
      <c r="B164" s="5">
        <v>4</v>
      </c>
      <c r="C164" s="5" t="s">
        <v>452</v>
      </c>
      <c r="D164" s="5" t="s">
        <v>453</v>
      </c>
      <c r="E164" s="5">
        <v>352</v>
      </c>
      <c r="F164" s="5">
        <v>0</v>
      </c>
      <c r="G164" s="5">
        <v>340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11</v>
      </c>
    </row>
    <row r="165" spans="1:16">
      <c r="A165" s="5">
        <v>1382</v>
      </c>
      <c r="B165" s="5">
        <v>4</v>
      </c>
      <c r="C165" s="5" t="s">
        <v>454</v>
      </c>
      <c r="D165" s="5" t="s">
        <v>455</v>
      </c>
      <c r="E165" s="5">
        <v>880</v>
      </c>
      <c r="F165" s="5">
        <v>0</v>
      </c>
      <c r="G165" s="5">
        <v>36</v>
      </c>
      <c r="H165" s="5">
        <v>0</v>
      </c>
      <c r="I165" s="5">
        <v>0</v>
      </c>
      <c r="J165" s="5">
        <v>0</v>
      </c>
      <c r="K165" s="5">
        <v>24</v>
      </c>
      <c r="L165" s="5">
        <v>0</v>
      </c>
      <c r="M165" s="5">
        <v>0</v>
      </c>
      <c r="N165" s="5">
        <v>0</v>
      </c>
      <c r="O165" s="5">
        <v>0</v>
      </c>
      <c r="P165" s="5">
        <v>820</v>
      </c>
    </row>
    <row r="166" spans="1:16">
      <c r="A166" s="5">
        <v>1382</v>
      </c>
      <c r="B166" s="5">
        <v>4</v>
      </c>
      <c r="C166" s="5" t="s">
        <v>456</v>
      </c>
      <c r="D166" s="5" t="s">
        <v>457</v>
      </c>
      <c r="E166" s="5">
        <v>706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706</v>
      </c>
    </row>
    <row r="167" spans="1:16">
      <c r="A167" s="5">
        <v>1382</v>
      </c>
      <c r="B167" s="5">
        <v>9</v>
      </c>
      <c r="C167" s="5" t="s">
        <v>458</v>
      </c>
      <c r="D167" s="5" t="s">
        <v>459</v>
      </c>
      <c r="E167" s="5">
        <v>16456</v>
      </c>
      <c r="F167" s="5">
        <v>0</v>
      </c>
      <c r="G167" s="5">
        <v>60</v>
      </c>
      <c r="H167" s="5">
        <v>0</v>
      </c>
      <c r="I167" s="5">
        <v>0</v>
      </c>
      <c r="J167" s="5">
        <v>230</v>
      </c>
      <c r="K167" s="5">
        <v>31</v>
      </c>
      <c r="L167" s="5">
        <v>0</v>
      </c>
      <c r="M167" s="5">
        <v>0</v>
      </c>
      <c r="N167" s="5">
        <v>10855</v>
      </c>
      <c r="O167" s="5">
        <v>0</v>
      </c>
      <c r="P167" s="5">
        <v>5281</v>
      </c>
    </row>
    <row r="168" spans="1:16">
      <c r="A168" s="5">
        <v>1382</v>
      </c>
      <c r="B168" s="5">
        <v>3</v>
      </c>
      <c r="C168" s="5" t="s">
        <v>460</v>
      </c>
      <c r="D168" s="5" t="s">
        <v>461</v>
      </c>
      <c r="E168" s="5">
        <v>75003</v>
      </c>
      <c r="F168" s="5">
        <v>1580</v>
      </c>
      <c r="G168" s="5">
        <v>2283</v>
      </c>
      <c r="H168" s="5">
        <v>8517</v>
      </c>
      <c r="I168" s="5">
        <v>0</v>
      </c>
      <c r="J168" s="5">
        <v>37</v>
      </c>
      <c r="K168" s="5">
        <v>100</v>
      </c>
      <c r="L168" s="5">
        <v>0</v>
      </c>
      <c r="M168" s="5">
        <v>94</v>
      </c>
      <c r="N168" s="5">
        <v>0</v>
      </c>
      <c r="O168" s="5">
        <v>0</v>
      </c>
      <c r="P168" s="5">
        <v>62392</v>
      </c>
    </row>
    <row r="169" spans="1:16">
      <c r="A169" s="5">
        <v>1382</v>
      </c>
      <c r="B169" s="5">
        <v>4</v>
      </c>
      <c r="C169" s="5" t="s">
        <v>462</v>
      </c>
      <c r="D169" s="5" t="s">
        <v>463</v>
      </c>
      <c r="E169" s="5">
        <v>2084</v>
      </c>
      <c r="F169" s="5">
        <v>1550</v>
      </c>
      <c r="G169" s="5">
        <v>283</v>
      </c>
      <c r="H169" s="5">
        <v>0</v>
      </c>
      <c r="I169" s="5">
        <v>0</v>
      </c>
      <c r="J169" s="5">
        <v>0</v>
      </c>
      <c r="K169" s="5">
        <v>4</v>
      </c>
      <c r="L169" s="5">
        <v>0</v>
      </c>
      <c r="M169" s="5">
        <v>0</v>
      </c>
      <c r="N169" s="5">
        <v>0</v>
      </c>
      <c r="O169" s="5">
        <v>0</v>
      </c>
      <c r="P169" s="5">
        <v>248</v>
      </c>
    </row>
    <row r="170" spans="1:16">
      <c r="A170" s="5">
        <v>1382</v>
      </c>
      <c r="B170" s="5">
        <v>4</v>
      </c>
      <c r="C170" s="5" t="s">
        <v>464</v>
      </c>
      <c r="D170" s="5" t="s">
        <v>465</v>
      </c>
      <c r="E170" s="5">
        <v>61608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61608</v>
      </c>
    </row>
    <row r="171" spans="1:16">
      <c r="A171" s="5">
        <v>1382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1382</v>
      </c>
      <c r="B172" s="5">
        <v>4</v>
      </c>
      <c r="C172" s="5" t="s">
        <v>468</v>
      </c>
      <c r="D172" s="5" t="s">
        <v>469</v>
      </c>
      <c r="E172" s="5">
        <v>11017</v>
      </c>
      <c r="F172" s="5">
        <v>30</v>
      </c>
      <c r="G172" s="5">
        <v>2000</v>
      </c>
      <c r="H172" s="5">
        <v>8517</v>
      </c>
      <c r="I172" s="5">
        <v>0</v>
      </c>
      <c r="J172" s="5">
        <v>37</v>
      </c>
      <c r="K172" s="5">
        <v>93</v>
      </c>
      <c r="L172" s="5">
        <v>0</v>
      </c>
      <c r="M172" s="5">
        <v>94</v>
      </c>
      <c r="N172" s="5">
        <v>0</v>
      </c>
      <c r="O172" s="5">
        <v>0</v>
      </c>
      <c r="P172" s="5">
        <v>246</v>
      </c>
    </row>
    <row r="173" spans="1:16">
      <c r="A173" s="5">
        <v>1382</v>
      </c>
      <c r="B173" s="5">
        <v>4</v>
      </c>
      <c r="C173" s="5" t="s">
        <v>470</v>
      </c>
      <c r="D173" s="5" t="s">
        <v>471</v>
      </c>
      <c r="E173" s="5">
        <v>3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3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</row>
    <row r="174" spans="1:16">
      <c r="A174" s="5">
        <v>1382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1382</v>
      </c>
      <c r="B175" s="5">
        <v>4</v>
      </c>
      <c r="C175" s="5" t="s">
        <v>474</v>
      </c>
      <c r="D175" s="5" t="s">
        <v>475</v>
      </c>
      <c r="E175" s="5">
        <v>290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290</v>
      </c>
    </row>
    <row r="176" spans="1:16">
      <c r="A176" s="5">
        <v>1382</v>
      </c>
      <c r="B176" s="5">
        <v>2</v>
      </c>
      <c r="C176" s="5" t="s">
        <v>476</v>
      </c>
      <c r="D176" s="5" t="s">
        <v>477</v>
      </c>
      <c r="E176" s="5">
        <v>118645</v>
      </c>
      <c r="F176" s="5">
        <v>59324</v>
      </c>
      <c r="G176" s="5">
        <v>3336</v>
      </c>
      <c r="H176" s="5">
        <v>175</v>
      </c>
      <c r="I176" s="5">
        <v>0</v>
      </c>
      <c r="J176" s="5">
        <v>254</v>
      </c>
      <c r="K176" s="5">
        <v>36996</v>
      </c>
      <c r="L176" s="5">
        <v>0</v>
      </c>
      <c r="M176" s="5">
        <v>251</v>
      </c>
      <c r="N176" s="5">
        <v>146</v>
      </c>
      <c r="O176" s="5">
        <v>0</v>
      </c>
      <c r="P176" s="5">
        <v>18163</v>
      </c>
    </row>
    <row r="177" spans="1:16">
      <c r="A177" s="5">
        <v>1382</v>
      </c>
      <c r="B177" s="5">
        <v>3</v>
      </c>
      <c r="C177" s="5" t="s">
        <v>478</v>
      </c>
      <c r="D177" s="5" t="s">
        <v>479</v>
      </c>
      <c r="E177" s="5">
        <v>42978</v>
      </c>
      <c r="F177" s="5">
        <v>0</v>
      </c>
      <c r="G177" s="5">
        <v>1377</v>
      </c>
      <c r="H177" s="5">
        <v>0</v>
      </c>
      <c r="I177" s="5">
        <v>0</v>
      </c>
      <c r="J177" s="5">
        <v>0</v>
      </c>
      <c r="K177" s="5">
        <v>36629</v>
      </c>
      <c r="L177" s="5">
        <v>0</v>
      </c>
      <c r="M177" s="5">
        <v>0</v>
      </c>
      <c r="N177" s="5">
        <v>0</v>
      </c>
      <c r="O177" s="5">
        <v>0</v>
      </c>
      <c r="P177" s="5">
        <v>4972</v>
      </c>
    </row>
    <row r="178" spans="1:16">
      <c r="A178" s="5">
        <v>1382</v>
      </c>
      <c r="B178" s="5">
        <v>4</v>
      </c>
      <c r="C178" s="5" t="s">
        <v>480</v>
      </c>
      <c r="D178" s="5" t="s">
        <v>479</v>
      </c>
      <c r="E178" s="5">
        <v>42978</v>
      </c>
      <c r="F178" s="5">
        <v>0</v>
      </c>
      <c r="G178" s="5">
        <v>1377</v>
      </c>
      <c r="H178" s="5">
        <v>0</v>
      </c>
      <c r="I178" s="5">
        <v>0</v>
      </c>
      <c r="J178" s="5">
        <v>0</v>
      </c>
      <c r="K178" s="5">
        <v>36629</v>
      </c>
      <c r="L178" s="5">
        <v>0</v>
      </c>
      <c r="M178" s="5">
        <v>0</v>
      </c>
      <c r="N178" s="5">
        <v>0</v>
      </c>
      <c r="O178" s="5">
        <v>0</v>
      </c>
      <c r="P178" s="5">
        <v>4972</v>
      </c>
    </row>
    <row r="179" spans="1:16">
      <c r="A179" s="5">
        <v>1382</v>
      </c>
      <c r="B179" s="5">
        <v>3</v>
      </c>
      <c r="C179" s="5" t="s">
        <v>481</v>
      </c>
      <c r="D179" s="5" t="s">
        <v>482</v>
      </c>
      <c r="E179" s="5">
        <v>61881</v>
      </c>
      <c r="F179" s="5">
        <v>59259</v>
      </c>
      <c r="G179" s="5">
        <v>0</v>
      </c>
      <c r="H179" s="5">
        <v>0</v>
      </c>
      <c r="I179" s="5">
        <v>0</v>
      </c>
      <c r="J179" s="5">
        <v>0</v>
      </c>
      <c r="K179" s="5">
        <v>69</v>
      </c>
      <c r="L179" s="5">
        <v>0</v>
      </c>
      <c r="M179" s="5">
        <v>0</v>
      </c>
      <c r="N179" s="5">
        <v>0</v>
      </c>
      <c r="O179" s="5">
        <v>0</v>
      </c>
      <c r="P179" s="5">
        <v>2552</v>
      </c>
    </row>
    <row r="180" spans="1:16">
      <c r="A180" s="5">
        <v>1382</v>
      </c>
      <c r="B180" s="5">
        <v>4</v>
      </c>
      <c r="C180" s="5" t="s">
        <v>483</v>
      </c>
      <c r="D180" s="5" t="s">
        <v>482</v>
      </c>
      <c r="E180" s="5">
        <v>61881</v>
      </c>
      <c r="F180" s="5">
        <v>59259</v>
      </c>
      <c r="G180" s="5">
        <v>0</v>
      </c>
      <c r="H180" s="5">
        <v>0</v>
      </c>
      <c r="I180" s="5">
        <v>0</v>
      </c>
      <c r="J180" s="5">
        <v>0</v>
      </c>
      <c r="K180" s="5">
        <v>69</v>
      </c>
      <c r="L180" s="5">
        <v>0</v>
      </c>
      <c r="M180" s="5">
        <v>0</v>
      </c>
      <c r="N180" s="5">
        <v>0</v>
      </c>
      <c r="O180" s="5">
        <v>0</v>
      </c>
      <c r="P180" s="5">
        <v>2552</v>
      </c>
    </row>
    <row r="181" spans="1:16">
      <c r="A181" s="5">
        <v>1382</v>
      </c>
      <c r="B181" s="5">
        <v>3</v>
      </c>
      <c r="C181" s="5" t="s">
        <v>484</v>
      </c>
      <c r="D181" s="5" t="s">
        <v>485</v>
      </c>
      <c r="E181" s="5">
        <v>13786</v>
      </c>
      <c r="F181" s="5">
        <v>65</v>
      </c>
      <c r="G181" s="5">
        <v>1958</v>
      </c>
      <c r="H181" s="5">
        <v>175</v>
      </c>
      <c r="I181" s="5">
        <v>0</v>
      </c>
      <c r="J181" s="5">
        <v>254</v>
      </c>
      <c r="K181" s="5">
        <v>298</v>
      </c>
      <c r="L181" s="5">
        <v>0</v>
      </c>
      <c r="M181" s="5">
        <v>251</v>
      </c>
      <c r="N181" s="5">
        <v>146</v>
      </c>
      <c r="O181" s="5">
        <v>0</v>
      </c>
      <c r="P181" s="5">
        <v>10639</v>
      </c>
    </row>
    <row r="182" spans="1:16">
      <c r="A182" s="5">
        <v>1382</v>
      </c>
      <c r="B182" s="5">
        <v>4</v>
      </c>
      <c r="C182" s="5" t="s">
        <v>486</v>
      </c>
      <c r="D182" s="5" t="s">
        <v>485</v>
      </c>
      <c r="E182" s="5">
        <v>13786</v>
      </c>
      <c r="F182" s="5">
        <v>65</v>
      </c>
      <c r="G182" s="5">
        <v>1958</v>
      </c>
      <c r="H182" s="5">
        <v>175</v>
      </c>
      <c r="I182" s="5">
        <v>0</v>
      </c>
      <c r="J182" s="5">
        <v>254</v>
      </c>
      <c r="K182" s="5">
        <v>298</v>
      </c>
      <c r="L182" s="5">
        <v>0</v>
      </c>
      <c r="M182" s="5">
        <v>251</v>
      </c>
      <c r="N182" s="5">
        <v>146</v>
      </c>
      <c r="O182" s="5">
        <v>0</v>
      </c>
      <c r="P182" s="5">
        <v>10639</v>
      </c>
    </row>
    <row r="183" spans="1:16">
      <c r="A183" s="5">
        <v>1382</v>
      </c>
      <c r="B183" s="5">
        <v>2</v>
      </c>
      <c r="C183" s="5" t="s">
        <v>487</v>
      </c>
      <c r="D183" s="5" t="s">
        <v>488</v>
      </c>
      <c r="E183" s="5">
        <v>62315</v>
      </c>
      <c r="F183" s="5">
        <v>51375</v>
      </c>
      <c r="G183" s="5">
        <v>2833</v>
      </c>
      <c r="H183" s="5">
        <v>0</v>
      </c>
      <c r="I183" s="5">
        <v>0</v>
      </c>
      <c r="J183" s="5">
        <v>748</v>
      </c>
      <c r="K183" s="5">
        <v>894</v>
      </c>
      <c r="L183" s="5">
        <v>0</v>
      </c>
      <c r="M183" s="5">
        <v>173</v>
      </c>
      <c r="N183" s="5">
        <v>0</v>
      </c>
      <c r="O183" s="5">
        <v>0</v>
      </c>
      <c r="P183" s="5">
        <v>6293</v>
      </c>
    </row>
    <row r="184" spans="1:16">
      <c r="A184" s="5">
        <v>1382</v>
      </c>
      <c r="B184" s="5">
        <v>3</v>
      </c>
      <c r="C184" s="5" t="s">
        <v>489</v>
      </c>
      <c r="D184" s="5" t="s">
        <v>490</v>
      </c>
      <c r="E184" s="5">
        <v>54093</v>
      </c>
      <c r="F184" s="5">
        <v>51375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2718</v>
      </c>
    </row>
    <row r="185" spans="1:16">
      <c r="A185" s="5">
        <v>1382</v>
      </c>
      <c r="B185" s="5">
        <v>4</v>
      </c>
      <c r="C185" s="5" t="s">
        <v>491</v>
      </c>
      <c r="D185" s="5" t="s">
        <v>492</v>
      </c>
      <c r="E185" s="5">
        <v>54093</v>
      </c>
      <c r="F185" s="5">
        <v>51375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2718</v>
      </c>
    </row>
    <row r="186" spans="1:16">
      <c r="A186" s="5">
        <v>1382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1382</v>
      </c>
      <c r="B187" s="5">
        <v>3</v>
      </c>
      <c r="C187" s="5" t="s">
        <v>495</v>
      </c>
      <c r="D187" s="5" t="s">
        <v>496</v>
      </c>
      <c r="E187" s="5">
        <v>6618</v>
      </c>
      <c r="F187" s="5">
        <v>0</v>
      </c>
      <c r="G187" s="5">
        <v>2768</v>
      </c>
      <c r="H187" s="5">
        <v>0</v>
      </c>
      <c r="I187" s="5">
        <v>0</v>
      </c>
      <c r="J187" s="5">
        <v>0</v>
      </c>
      <c r="K187" s="5">
        <v>886</v>
      </c>
      <c r="L187" s="5">
        <v>0</v>
      </c>
      <c r="M187" s="5">
        <v>0</v>
      </c>
      <c r="N187" s="5">
        <v>0</v>
      </c>
      <c r="O187" s="5">
        <v>0</v>
      </c>
      <c r="P187" s="5">
        <v>2965</v>
      </c>
    </row>
    <row r="188" spans="1:16">
      <c r="A188" s="5">
        <v>1382</v>
      </c>
      <c r="B188" s="5">
        <v>4</v>
      </c>
      <c r="C188" s="5" t="s">
        <v>497</v>
      </c>
      <c r="D188" s="5" t="s">
        <v>496</v>
      </c>
      <c r="E188" s="5">
        <v>6618</v>
      </c>
      <c r="F188" s="5">
        <v>0</v>
      </c>
      <c r="G188" s="5">
        <v>2768</v>
      </c>
      <c r="H188" s="5">
        <v>0</v>
      </c>
      <c r="I188" s="5">
        <v>0</v>
      </c>
      <c r="J188" s="5">
        <v>0</v>
      </c>
      <c r="K188" s="5">
        <v>886</v>
      </c>
      <c r="L188" s="5">
        <v>0</v>
      </c>
      <c r="M188" s="5">
        <v>0</v>
      </c>
      <c r="N188" s="5">
        <v>0</v>
      </c>
      <c r="O188" s="5">
        <v>0</v>
      </c>
      <c r="P188" s="5">
        <v>2965</v>
      </c>
    </row>
    <row r="189" spans="1:16">
      <c r="A189" s="5">
        <v>1382</v>
      </c>
      <c r="B189" s="5">
        <v>3</v>
      </c>
      <c r="C189" s="5" t="s">
        <v>498</v>
      </c>
      <c r="D189" s="5" t="s">
        <v>499</v>
      </c>
      <c r="E189" s="5">
        <v>1604</v>
      </c>
      <c r="F189" s="5">
        <v>0</v>
      </c>
      <c r="G189" s="5">
        <v>65</v>
      </c>
      <c r="H189" s="5">
        <v>0</v>
      </c>
      <c r="I189" s="5">
        <v>0</v>
      </c>
      <c r="J189" s="5">
        <v>748</v>
      </c>
      <c r="K189" s="5">
        <v>8</v>
      </c>
      <c r="L189" s="5">
        <v>0</v>
      </c>
      <c r="M189" s="5">
        <v>173</v>
      </c>
      <c r="N189" s="5">
        <v>0</v>
      </c>
      <c r="O189" s="5">
        <v>0</v>
      </c>
      <c r="P189" s="5">
        <v>611</v>
      </c>
    </row>
    <row r="190" spans="1:16">
      <c r="A190" s="5">
        <v>1382</v>
      </c>
      <c r="B190" s="5">
        <v>4</v>
      </c>
      <c r="C190" s="5" t="s">
        <v>500</v>
      </c>
      <c r="D190" s="5" t="s">
        <v>501</v>
      </c>
      <c r="E190" s="5">
        <v>1424</v>
      </c>
      <c r="F190" s="5">
        <v>0</v>
      </c>
      <c r="G190" s="5">
        <v>65</v>
      </c>
      <c r="H190" s="5">
        <v>0</v>
      </c>
      <c r="I190" s="5">
        <v>0</v>
      </c>
      <c r="J190" s="5">
        <v>748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611</v>
      </c>
    </row>
    <row r="191" spans="1:16">
      <c r="A191" s="5">
        <v>1382</v>
      </c>
      <c r="B191" s="5">
        <v>4</v>
      </c>
      <c r="C191" s="5" t="s">
        <v>502</v>
      </c>
      <c r="D191" s="5" t="s">
        <v>503</v>
      </c>
      <c r="E191" s="5">
        <v>8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8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1382</v>
      </c>
      <c r="B192" s="5">
        <v>4</v>
      </c>
      <c r="C192" s="5" t="s">
        <v>504</v>
      </c>
      <c r="D192" s="5" t="s">
        <v>499</v>
      </c>
      <c r="E192" s="5">
        <v>173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173</v>
      </c>
      <c r="N192" s="5">
        <v>0</v>
      </c>
      <c r="O192" s="5">
        <v>0</v>
      </c>
      <c r="P192" s="5">
        <v>0</v>
      </c>
    </row>
    <row r="193" spans="1:16">
      <c r="A193" s="5">
        <v>1382</v>
      </c>
      <c r="B193" s="5">
        <v>2</v>
      </c>
      <c r="C193" s="5" t="s">
        <v>505</v>
      </c>
      <c r="D193" s="5" t="s">
        <v>506</v>
      </c>
      <c r="E193" s="5">
        <v>1392</v>
      </c>
      <c r="F193" s="5">
        <v>1073</v>
      </c>
      <c r="G193" s="5">
        <v>0</v>
      </c>
      <c r="H193" s="5">
        <v>0</v>
      </c>
      <c r="I193" s="5">
        <v>0</v>
      </c>
      <c r="J193" s="5">
        <v>157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161</v>
      </c>
    </row>
    <row r="194" spans="1:16">
      <c r="A194" s="5">
        <v>1382</v>
      </c>
      <c r="B194" s="5">
        <v>3</v>
      </c>
      <c r="C194" s="5" t="s">
        <v>507</v>
      </c>
      <c r="D194" s="5" t="s">
        <v>506</v>
      </c>
      <c r="E194" s="5">
        <v>1392</v>
      </c>
      <c r="F194" s="5">
        <v>1073</v>
      </c>
      <c r="G194" s="5">
        <v>0</v>
      </c>
      <c r="H194" s="5">
        <v>0</v>
      </c>
      <c r="I194" s="5">
        <v>0</v>
      </c>
      <c r="J194" s="5">
        <v>157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161</v>
      </c>
    </row>
    <row r="195" spans="1:16">
      <c r="A195" s="5">
        <v>1382</v>
      </c>
      <c r="B195" s="5">
        <v>4</v>
      </c>
      <c r="C195" s="5" t="s">
        <v>508</v>
      </c>
      <c r="D195" s="5" t="s">
        <v>506</v>
      </c>
      <c r="E195" s="5">
        <v>1392</v>
      </c>
      <c r="F195" s="5">
        <v>1073</v>
      </c>
      <c r="G195" s="5">
        <v>0</v>
      </c>
      <c r="H195" s="5">
        <v>0</v>
      </c>
      <c r="I195" s="5">
        <v>0</v>
      </c>
      <c r="J195" s="5">
        <v>157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161</v>
      </c>
    </row>
    <row r="196" spans="1:16">
      <c r="A196" s="5">
        <v>1382</v>
      </c>
      <c r="B196" s="5">
        <v>2</v>
      </c>
      <c r="C196" s="5" t="s">
        <v>509</v>
      </c>
      <c r="D196" s="5" t="s">
        <v>510</v>
      </c>
      <c r="E196" s="5">
        <v>3077</v>
      </c>
      <c r="F196" s="5">
        <v>0</v>
      </c>
      <c r="G196" s="5">
        <v>370</v>
      </c>
      <c r="H196" s="5">
        <v>0</v>
      </c>
      <c r="I196" s="5">
        <v>0</v>
      </c>
      <c r="J196" s="5">
        <v>75</v>
      </c>
      <c r="K196" s="5">
        <v>55</v>
      </c>
      <c r="L196" s="5">
        <v>0</v>
      </c>
      <c r="M196" s="5">
        <v>0</v>
      </c>
      <c r="N196" s="5">
        <v>0</v>
      </c>
      <c r="O196" s="5">
        <v>1080</v>
      </c>
      <c r="P196" s="5">
        <v>1496</v>
      </c>
    </row>
    <row r="197" spans="1:16">
      <c r="A197" s="5">
        <v>1382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1382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1382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1382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1382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1382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1382</v>
      </c>
      <c r="B203" s="5">
        <v>3</v>
      </c>
      <c r="C203" s="5" t="s">
        <v>521</v>
      </c>
      <c r="D203" s="5" t="s">
        <v>522</v>
      </c>
      <c r="E203" s="5">
        <v>1685</v>
      </c>
      <c r="F203" s="5">
        <v>0</v>
      </c>
      <c r="G203" s="5">
        <v>173</v>
      </c>
      <c r="H203" s="5">
        <v>0</v>
      </c>
      <c r="I203" s="5">
        <v>0</v>
      </c>
      <c r="J203" s="5">
        <v>0</v>
      </c>
      <c r="K203" s="5">
        <v>16</v>
      </c>
      <c r="L203" s="5">
        <v>0</v>
      </c>
      <c r="M203" s="5">
        <v>0</v>
      </c>
      <c r="N203" s="5">
        <v>0</v>
      </c>
      <c r="O203" s="5">
        <v>0</v>
      </c>
      <c r="P203" s="5">
        <v>1496</v>
      </c>
    </row>
    <row r="204" spans="1:16">
      <c r="A204" s="5">
        <v>1382</v>
      </c>
      <c r="B204" s="5">
        <v>4</v>
      </c>
      <c r="C204" s="5" t="s">
        <v>523</v>
      </c>
      <c r="D204" s="5" t="s">
        <v>522</v>
      </c>
      <c r="E204" s="5">
        <v>1685</v>
      </c>
      <c r="F204" s="5">
        <v>0</v>
      </c>
      <c r="G204" s="5">
        <v>173</v>
      </c>
      <c r="H204" s="5">
        <v>0</v>
      </c>
      <c r="I204" s="5">
        <v>0</v>
      </c>
      <c r="J204" s="5">
        <v>0</v>
      </c>
      <c r="K204" s="5">
        <v>16</v>
      </c>
      <c r="L204" s="5">
        <v>0</v>
      </c>
      <c r="M204" s="5">
        <v>0</v>
      </c>
      <c r="N204" s="5">
        <v>0</v>
      </c>
      <c r="O204" s="5">
        <v>0</v>
      </c>
      <c r="P204" s="5">
        <v>1496</v>
      </c>
    </row>
    <row r="205" spans="1:16">
      <c r="A205" s="5">
        <v>1382</v>
      </c>
      <c r="B205" s="5">
        <v>7</v>
      </c>
      <c r="C205" s="5" t="s">
        <v>524</v>
      </c>
      <c r="D205" s="5" t="s">
        <v>525</v>
      </c>
      <c r="E205" s="5">
        <v>1392</v>
      </c>
      <c r="F205" s="5">
        <v>0</v>
      </c>
      <c r="G205" s="5">
        <v>198</v>
      </c>
      <c r="H205" s="5">
        <v>0</v>
      </c>
      <c r="I205" s="5">
        <v>0</v>
      </c>
      <c r="J205" s="5">
        <v>75</v>
      </c>
      <c r="K205" s="5">
        <v>39</v>
      </c>
      <c r="L205" s="5">
        <v>0</v>
      </c>
      <c r="M205" s="5">
        <v>0</v>
      </c>
      <c r="N205" s="5">
        <v>0</v>
      </c>
      <c r="O205" s="5">
        <v>1080</v>
      </c>
      <c r="P205" s="5">
        <v>0</v>
      </c>
    </row>
    <row r="206" spans="1:16">
      <c r="A206" s="5">
        <v>1382</v>
      </c>
      <c r="B206" s="5">
        <v>9</v>
      </c>
      <c r="C206" s="5" t="s">
        <v>526</v>
      </c>
      <c r="D206" s="5" t="s">
        <v>525</v>
      </c>
      <c r="E206" s="5">
        <v>1392</v>
      </c>
      <c r="F206" s="5">
        <v>0</v>
      </c>
      <c r="G206" s="5">
        <v>198</v>
      </c>
      <c r="H206" s="5">
        <v>0</v>
      </c>
      <c r="I206" s="5">
        <v>0</v>
      </c>
      <c r="J206" s="5">
        <v>75</v>
      </c>
      <c r="K206" s="5">
        <v>39</v>
      </c>
      <c r="L206" s="5">
        <v>0</v>
      </c>
      <c r="M206" s="5">
        <v>0</v>
      </c>
      <c r="N206" s="5">
        <v>0</v>
      </c>
      <c r="O206" s="5">
        <v>1080</v>
      </c>
      <c r="P206" s="5">
        <v>0</v>
      </c>
    </row>
    <row r="207" spans="1:16">
      <c r="A207" s="5">
        <v>1382</v>
      </c>
      <c r="B207" s="5">
        <v>2</v>
      </c>
      <c r="C207" s="5" t="s">
        <v>527</v>
      </c>
      <c r="D207" s="5" t="s">
        <v>528</v>
      </c>
      <c r="E207" s="5">
        <v>290</v>
      </c>
      <c r="F207" s="5">
        <v>0</v>
      </c>
      <c r="G207" s="5">
        <v>36</v>
      </c>
      <c r="H207" s="5">
        <v>0</v>
      </c>
      <c r="I207" s="5">
        <v>0</v>
      </c>
      <c r="J207" s="5">
        <v>0</v>
      </c>
      <c r="K207" s="5">
        <v>2</v>
      </c>
      <c r="L207" s="5">
        <v>0</v>
      </c>
      <c r="M207" s="5">
        <v>200</v>
      </c>
      <c r="N207" s="5">
        <v>0</v>
      </c>
      <c r="O207" s="5">
        <v>0</v>
      </c>
      <c r="P207" s="5">
        <v>52</v>
      </c>
    </row>
    <row r="208" spans="1:16">
      <c r="A208" s="5">
        <v>1382</v>
      </c>
      <c r="B208" s="5">
        <v>7</v>
      </c>
      <c r="C208" s="5" t="s">
        <v>529</v>
      </c>
      <c r="D208" s="5" t="s">
        <v>530</v>
      </c>
      <c r="E208" s="5">
        <v>290</v>
      </c>
      <c r="F208" s="5">
        <v>0</v>
      </c>
      <c r="G208" s="5">
        <v>36</v>
      </c>
      <c r="H208" s="5">
        <v>0</v>
      </c>
      <c r="I208" s="5">
        <v>0</v>
      </c>
      <c r="J208" s="5">
        <v>0</v>
      </c>
      <c r="K208" s="5">
        <v>2</v>
      </c>
      <c r="L208" s="5">
        <v>0</v>
      </c>
      <c r="M208" s="5">
        <v>200</v>
      </c>
      <c r="N208" s="5">
        <v>0</v>
      </c>
      <c r="O208" s="5">
        <v>0</v>
      </c>
      <c r="P208" s="5">
        <v>52</v>
      </c>
    </row>
    <row r="209" spans="1:16">
      <c r="A209" s="5">
        <v>1382</v>
      </c>
      <c r="B209" s="5">
        <v>19</v>
      </c>
      <c r="C209" s="5" t="s">
        <v>531</v>
      </c>
      <c r="D209" s="5" t="s">
        <v>532</v>
      </c>
      <c r="E209" s="5">
        <v>200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200</v>
      </c>
      <c r="N209" s="5">
        <v>0</v>
      </c>
      <c r="O209" s="5">
        <v>0</v>
      </c>
      <c r="P209" s="5">
        <v>0</v>
      </c>
    </row>
    <row r="210" spans="1:16">
      <c r="A210" s="5">
        <v>1382</v>
      </c>
      <c r="B210" s="5">
        <v>4</v>
      </c>
      <c r="C210" s="5" t="s">
        <v>533</v>
      </c>
      <c r="D210" s="5" t="s">
        <v>534</v>
      </c>
      <c r="E210" s="5">
        <v>87</v>
      </c>
      <c r="F210" s="5">
        <v>0</v>
      </c>
      <c r="G210" s="5">
        <v>36</v>
      </c>
      <c r="H210" s="5">
        <v>0</v>
      </c>
      <c r="I210" s="5">
        <v>0</v>
      </c>
      <c r="J210" s="5">
        <v>0</v>
      </c>
      <c r="K210" s="5">
        <v>2</v>
      </c>
      <c r="L210" s="5">
        <v>0</v>
      </c>
      <c r="M210" s="5">
        <v>0</v>
      </c>
      <c r="N210" s="5">
        <v>0</v>
      </c>
      <c r="O210" s="5">
        <v>0</v>
      </c>
      <c r="P210" s="5">
        <v>49</v>
      </c>
    </row>
    <row r="211" spans="1:16">
      <c r="A211" s="5">
        <v>1382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1382</v>
      </c>
      <c r="B212" s="5">
        <v>4</v>
      </c>
      <c r="C212" s="5" t="s">
        <v>537</v>
      </c>
      <c r="D212" s="5" t="s">
        <v>538</v>
      </c>
      <c r="E212" s="5">
        <v>3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3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2021-03-08T10:16:43Z</dcterms:modified>
</cp:coreProperties>
</file>