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9\TableSanat 81-96 سایت\"/>
    </mc:Choice>
  </mc:AlternateContent>
  <bookViews>
    <workbookView xWindow="0" yWindow="0" windowWidth="24000" windowHeight="973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<sst xmlns="http://schemas.openxmlformats.org/spreadsheetml/2006/main" count="4990" uniqueCount="572">
  <si>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</si>
  <si>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</si>
  <si>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</si>
  <si>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</si>
  <si>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</si>
  <si>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</si>
  <si>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</si>
  <si>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</si>
  <si>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</si>
  <si>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</si>
  <si>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</si>
  <si>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</si>
  <si>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</si>
  <si>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</si>
  <si>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</si>
  <si>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</si>
  <si>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</si>
  <si>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</si>
  <si>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</si>
  <si>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</si>
  <si>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</si>
  <si>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</si>
  <si>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</si>
  <si>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</si>
  <si>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</si>
  <si>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</si>
  <si>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</si>
  <si>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</si>
  <si>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</si>
  <si>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</si>
  <si>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</si>
  <si>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</si>
  <si>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</si>
  <si>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</si>
  <si>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</si>
  <si>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</si>
  <si>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</si>
  <si>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</si>
  <si>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</si>
  <si>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</si>
  <si>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</si>
  <si>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</si>
  <si>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</si>
  <si>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</si>
  <si>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</si>
  <si>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</si>
  <si>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</si>
  <si>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</si>
  <si>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</si>
  <si>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</si>
  <si>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</si>
  <si>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</si>
  <si>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</si>
  <si>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</si>
  <si>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</si>
  <si>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</si>
  <si>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</si>
  <si>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</si>
  <si>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</si>
  <si>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</si>
  <si>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</si>
  <si>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</si>
  <si>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</si>
  <si>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</si>
  <si>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</si>
  <si>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</si>
  <si>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</si>
  <si>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</si>
  <si>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</si>
  <si>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</si>
  <si>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</si>
  <si>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</si>
  <si>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</si>
  <si>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</si>
  <si>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</si>
  <si>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</si>
  <si>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</si>
  <si>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</si>
  <si>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</si>
  <si>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</si>
  <si>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</si>
  <si>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</si>
  <si>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</si>
  <si>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</si>
  <si>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</si>
  <si>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</si>
  <si>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</si>
  <si>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</si>
  <si>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</si>
  <si>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</si>
  <si>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</si>
  <si>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</si>
  <si>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</si>
  <si>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</si>
  <si>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</si>
  <si>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</si>
  <si>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</si>
  <si>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</si>
  <si>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</si>
  <si>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</si>
  <si>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</si>
  <si>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</si>
  <si>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</si>
  <si>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</si>
  <si>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</si>
  <si>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</si>
  <si>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</si>
  <si>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</si>
  <si>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</si>
  <si>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</si>
  <si>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</si>
  <si>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</si>
  <si>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</si>
  <si>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</si>
  <si>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</si>
  <si>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</si>
  <si>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</si>
  <si>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</si>
  <si>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</si>
  <si>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</si>
  <si>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</si>
  <si>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</si>
  <si>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</si>
  <si>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</si>
  <si>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</si>
  <si>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</si>
  <si>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</si>
  <si>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</si>
  <si>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</si>
  <si>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</si>
  <si>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</si>
  <si>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</si>
  <si>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</si>
  <si>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</si>
  <si>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</si>
  <si>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</si>
  <si>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</si>
  <si>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</si>
  <si>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</si>
  <si>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</si>
  <si>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</si>
  <si>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</si>
  <si>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</si>
  <si>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</si>
  <si>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</si>
  <si>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</si>
  <si>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</si>
  <si>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</si>
  <si>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</si>
  <si>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</si>
  <si>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</si>
  <si>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</si>
  <si>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</si>
  <si>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</si>
  <si>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</si>
  <si>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</si>
  <si>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</si>
  <si>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</si>
  <si>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</si>
  <si>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</si>
  <si>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</si>
  <si>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</si>
  <si>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</si>
  <si>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</si>
  <si>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</si>
  <si>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</si>
  <si>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</si>
  <si>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</si>
  <si>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</si>
  <si>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</si>
  <si>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</si>
  <si>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</si>
  <si>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</si>
  <si>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</si>
  <si>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</si>
  <si>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</si>
  <si>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</si>
  <si>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</si>
  <si>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</si>
  <si>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</si>
  <si>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</si>
  <si>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</si>
  <si>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</si>
  <si>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</si>
  <si>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</si>
  <si>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</si>
  <si>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</si>
  <si>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</si>
  <si>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</si>
  <si>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</si>
  <si>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</si>
  <si>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</si>
  <si>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</si>
  <si>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</si>
  <si>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</si>
  <si>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</si>
  <si>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</si>
  <si>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</si>
  <si>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</si>
  <si>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</si>
  <si>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</si>
  <si>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</si>
  <si>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</si>
  <si>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</si>
  <si>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</si>
  <si>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</si>
  <si>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</si>
  <si>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</si>
  <si>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</si>
  <si>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</si>
  <si>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</si>
  <si>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</si>
  <si>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</si>
  <si>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</si>
  <si>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</si>
  <si>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</si>
  <si>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</si>
  <si>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</si>
  <si>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</si>
  <si>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</si>
  <si>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</si>
  <si>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</si>
  <si>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</si>
  <si>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</si>
  <si>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</si>
  <si>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</si>
  <si>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</si>
  <si>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</si>
  <si>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</si>
  <si>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</si>
  <si>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</si>
  <si>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</si>
  <si>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</si>
  <si>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</si>
  <si>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</si>
  <si>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</si>
  <si>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</si>
  <si>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</si>
  <si>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</si>
  <si>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</si>
  <si>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</si>
  <si>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</si>
  <si>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</si>
  <si>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</si>
  <si>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</si>
  <si>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</si>
  <si>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</si>
  <si>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</si>
  <si>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</si>
  <si>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</si>
  <si>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</si>
  <si>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</si>
  <si>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</si>
  <si>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</si>
  <si>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</si>
  <si>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</si>
  <si>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</si>
  <si>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</si>
  <si>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</si>
  <si>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</si>
  <si>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</si>
  <si>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</si>
  <si>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</si>
  <si>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</si>
  <si>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</si>
  <si>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</si>
  <si>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</si>
  <si>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</si>
  <si>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</si>
  <si>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</si>
  <si>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</si>
  <si>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</si>
  <si>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</si>
  <si>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</si>
  <si>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</si>
  <si>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</si>
  <si>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</si>
  <si>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</si>
  <si>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</si>
  <si>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</si>
  <si>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</si>
  <si>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</si>
  <si>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</si>
  <si>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</si>
  <si>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</si>
  <si>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</si>
  <si>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</si>
  <si>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</si>
  <si>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</si>
  <si>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</si>
  <si>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</si>
  <si>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</si>
  <si>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</si>
  <si>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</si>
  <si>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</si>
  <si>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</si>
  <si>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</si>
  <si>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</si>
  <si>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</si>
  <si>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</si>
  <si>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</si>
  <si>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</si>
  <si>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</si>
  <si>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</si>
  <si>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</si>
  <si>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</si>
  <si>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</si>
  <si>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</si>
  <si>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</si>
  <si>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</si>
  <si>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</si>
  <si>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</si>
  <si>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</si>
  <si>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</si>
  <si>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</si>
  <si>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</si>
  <si>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</si>
  <si>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</si>
  <si>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</si>
  <si>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</si>
  <si>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</si>
  <si>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</si>
  <si>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</si>
  <si>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</si>
  <si>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</si>
  <si>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</si>
  <si>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</si>
  <si>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</si>
  <si>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</si>
  <si>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</si>
  <si>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</si>
  <si>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</si>
  <si>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</si>
  <si>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</si>
  <si>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</si>
  <si>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</si>
  <si>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</si>
  <si>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</si>
  <si>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</si>
  <si>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</si>
  <si>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</si>
  <si>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</si>
  <si>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</si>
  <si>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</si>
  <si>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</si>
  <si>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</si>
  <si>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</si>
  <si>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</si>
  <si>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</si>
  <si>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</si>
  <si>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</si>
  <si>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</si>
  <si>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</si>
  <si>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</si>
  <si>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</si>
  <si>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</si>
  <si>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</si>
  <si>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</si>
  <si>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</si>
  <si>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</si>
  <si>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</si>
  <si>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</si>
  <si>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</si>
  <si>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</si>
  <si>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</si>
  <si>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</si>
  <si>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</si>
  <si>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</si>
  <si>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</si>
  <si>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</si>
  <si>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</si>
  <si>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</si>
  <si>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</si>
  <si>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</si>
  <si>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</si>
  <si>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</si>
  <si>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</si>
  <si>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</si>
  <si>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</si>
  <si>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</si>
  <si>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</si>
  <si>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</si>
  <si>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</si>
  <si>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</si>
  <si>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</si>
  <si>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</si>
  <si>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</si>
  <si>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</si>
  <si>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</si>
  <si>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</si>
  <si>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</si>
  <si>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</si>
  <si>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</si>
  <si>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</si>
  <si>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</si>
  <si>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</si>
  <si>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</si>
  <si>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</si>
  <si>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</si>
  <si>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</si>
  <si>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</si>
  <si>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</si>
  <si>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</si>
  <si>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</si>
  <si>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</si>
  <si>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</si>
  <si>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</si>
  <si>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</si>
  <si>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</si>
  <si>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</si>
  <si>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</si>
  <si>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</si>
  <si>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</si>
  <si>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</si>
  <si>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</si>
  <si>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</si>
  <si>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</si>
  <si>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</si>
  <si>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</si>
  <si>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</si>
  <si>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</si>
  <si>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</si>
  <si>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</si>
  <si>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</si>
  <si>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</si>
  <si>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</si>
  <si>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</si>
  <si>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</si>
  <si>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</si>
  <si>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</si>
  <si>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</si>
  <si>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</si>
  <si>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</si>
  <si>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</si>
  <si>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</si>
  <si>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</si>
  <si>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</si>
  <si>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</si>
  <si>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</si>
  <si>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</si>
  <si>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</si>
  <si>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</si>
  <si>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</si>
  <si>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</si>
  <si>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</si>
  <si>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</si>
  <si>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</si>
  <si>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</si>
  <si>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</si>
  <si>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</si>
  <si>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</si>
  <si>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</si>
  <si>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</si>
  <si>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</si>
  <si>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</si>
  <si>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</si>
  <si>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</si>
  <si>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</si>
  <si>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</si>
  <si>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</si>
  <si>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</si>
  <si>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</si>
  <si>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</si>
  <si>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</si>
  <si>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</si>
  <si>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</si>
  <si>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</si>
  <si>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</si>
  <si>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</si>
  <si>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</si>
  <si>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</si>
  <si>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</si>
  <si>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</si>
  <si>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</si>
  <si>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</si>
  <si>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</si>
  <si>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</si>
  <si>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</si>
  <si>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</si>
  <si>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</si>
  <si>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</si>
  <si>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</si>
  <si>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</si>
  <si>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</si>
  <si>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</si>
  <si>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</si>
  <si>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</si>
  <si>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</si>
  <si>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</si>
  <si>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</si>
  <si>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</si>
  <si>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</si>
  <si>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</si>
  <si>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</si>
  <si>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</si>
  <si>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</si>
  <si>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</si>
  <si>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</si>
  <si>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</si>
  <si>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</si>
  <si>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</si>
  <si>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</si>
  <si>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</si>
  <si>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</si>
  <si>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</si>
  <si>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</si>
  <si>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</si>
  <si>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</si>
  <si>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</si>
  <si>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</si>
  <si>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</si>
  <si>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</si>
  <si>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</si>
  <si>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</si>
  <si>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</si>
  <si>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</si>
  <si>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</si>
  <si>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</si>
  <si>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</si>
  <si>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</si>
  <si>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</si>
  <si>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</si>
  <si>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</si>
  <si>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</si>
  <si>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</si>
  <si>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</si>
  <si>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</si>
  <si>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</si>
  <si>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</si>
  <si>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</si>
  <si>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</si>
  <si>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3311_3313_3319_3320</t>
  </si>
  <si>
    <t>تعمير محصولات فلزي ساخته شده؛ تعمير تجهيزات الکترونيکي و اپتيکي؛تعمير ساير تجهيزات؛نصب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</si>
  <si>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</si>
  <si>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</si>
  <si>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</si>
  <si>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</si>
  <si>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</si>
  <si>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</si>
  <si>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</si>
  <si>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</si>
  <si>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</si>
  <si>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</si>
  <si>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</si>
  <si>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</si>
  <si>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</si>
  <si>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</si>
  <si>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</si>
  <si>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</si>
  <si>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</si>
  <si>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</si>
  <si>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</si>
  <si>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</si>
  <si>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</si>
  <si>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</si>
  <si>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</si>
  <si>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</si>
  <si>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</si>
  <si>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</si>
  <si>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</si>
  <si>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</si>
  <si>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</si>
  <si>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</si>
  <si>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</si>
  <si>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</si>
  <si>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</si>
  <si>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</si>
  <si>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</si>
  <si>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</si>
  <si>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</si>
  <si>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</si>
  <si>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10 نفر کارکن و بیش‌تر سال 1383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</si>
</sst>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1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b/>
      <sz val="10"/>
      <color rgb="FFFF0000"/>
      <name val="Tahoma"/>
      <family val="2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u/>
      <sz val="10"/>
      <color indexed="12"/>
      <name val="Tahoma"/>
      <family val="2"/>
    </font>
    <font>
      <b/>
      <shadow/>
      <sz val="10"/>
      <name val="Tahoma"/>
      <family val="2"/>
    </font>
    <font>
      <b/>
      <shadow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0" fontId="5" fillId="0" borderId="1" xfId="0" applyFont="1" applyFill="1" applyBorder="1" applyAlignment="1">
      <alignment vertical="center"/>
    </xf>
    <xf numFmtId="0" fontId="8" fillId="0" borderId="4" xfId="2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10" fillId="0" borderId="1" xfId="0" applyFont="1" applyFill="1" applyBorder="1" applyAlignment="1">
      <alignment horizontal="center" vertical="center" readingOrder="2"/>
    </xf>
    <xf numFmtId="0" fontId="9" fillId="0" borderId="4" xfId="0" applyFont="1" applyFill="1" applyBorder="1" applyAlignment="1">
      <alignment horizontal="center" vertical="center" readingOrder="2"/>
    </xf>
    <xf numFmtId="0" fontId="9" fillId="0" borderId="5" xfId="0" applyFont="1" applyFill="1" applyBorder="1" applyAlignment="1">
      <alignment horizontal="center" vertical="center" readingOrder="2"/>
    </xf>
    <xf numFmtId="0" fontId="9" fillId="0" borderId="6" xfId="0" applyFont="1" applyFill="1" applyBorder="1" applyAlignment="1">
      <alignment horizontal="center" vertical="center"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7" fillId="0" borderId="1" xfId="2" quotePrefix="1" applyNumberFormat="1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readingOrder="2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0" fontId="1" fillId="2" borderId="3" xfId="0" applyFont="1" applyFill="1" applyBorder="1" applyAlignment="1">
      <alignment horizontal="left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/>
  </sheetViews>
  <sheetFormatPr defaultRowHeight="21" customHeight="1"/>
  <cols>
    <col min="1" max="1" width="9.42578125" style="3" bestFit="1" customWidth="1"/>
    <col min="2" max="2" width="70.28515625" style="3" customWidth="1"/>
    <col min="3" max="3" width="4" style="3" customWidth="1"/>
    <col min="4" max="4" width="11.140625" style="3" customWidth="1"/>
    <col min="5" max="5" width="70.85546875" style="3" customWidth="1"/>
    <col min="6" max="16384" width="9.140625" style="3"/>
  </cols>
  <sheetData>
    <row r="1" spans="1:5" ht="42.75" customHeight="1" thickBot="1">
      <c r="A1" s="6"/>
      <c r="B1" s="12" t="s">
        <v>571</v>
      </c>
      <c r="C1" s="12"/>
      <c r="D1" s="12"/>
      <c r="E1" s="12"/>
    </row>
    <row r="2" spans="1:5" ht="21" customHeight="1" thickBot="1">
      <c r="A2" s="7" t="s">
        <v>100</v>
      </c>
      <c r="B2" s="8" t="s">
        <v>129</v>
      </c>
      <c r="C2" s="9"/>
      <c r="D2" s="7" t="s">
        <v>117</v>
      </c>
      <c r="E2" s="8" t="s">
        <v>139</v>
      </c>
    </row>
    <row r="3" spans="1:5" ht="21" customHeight="1" thickBot="1">
      <c r="A3" s="7" t="s">
        <v>101</v>
      </c>
      <c r="B3" s="10" t="s">
        <v>130</v>
      </c>
      <c r="C3" s="11"/>
      <c r="D3" s="7" t="s">
        <v>148</v>
      </c>
      <c r="E3" s="10" t="s">
        <v>140</v>
      </c>
    </row>
    <row r="4" spans="1:5" ht="21" customHeight="1" thickBot="1">
      <c r="A4" s="7" t="s">
        <v>102</v>
      </c>
      <c r="B4" s="10" t="s">
        <v>131</v>
      </c>
      <c r="C4" s="11"/>
      <c r="D4" s="7" t="s">
        <v>107</v>
      </c>
      <c r="E4" s="10" t="s">
        <v>141</v>
      </c>
    </row>
    <row r="5" spans="1:5" ht="21" customHeight="1" thickBot="1">
      <c r="A5" s="7" t="s">
        <v>115</v>
      </c>
      <c r="B5" s="10" t="s">
        <v>132</v>
      </c>
      <c r="C5" s="11"/>
      <c r="D5" s="7" t="s">
        <v>108</v>
      </c>
      <c r="E5" s="10" t="s">
        <v>142</v>
      </c>
    </row>
    <row r="6" spans="1:5" ht="21" customHeight="1" thickBot="1">
      <c r="A6" s="7" t="s">
        <v>103</v>
      </c>
      <c r="B6" s="10" t="s">
        <v>133</v>
      </c>
      <c r="C6" s="11"/>
      <c r="D6" s="7" t="s">
        <v>149</v>
      </c>
      <c r="E6" s="10" t="s">
        <v>143</v>
      </c>
    </row>
    <row r="7" spans="1:5" ht="21" customHeight="1" thickBot="1">
      <c r="A7" s="7" t="s">
        <v>104</v>
      </c>
      <c r="B7" s="10" t="s">
        <v>134</v>
      </c>
      <c r="C7" s="11"/>
      <c r="D7" s="7" t="s">
        <v>119</v>
      </c>
      <c r="E7" s="10" t="s">
        <v>144</v>
      </c>
    </row>
    <row r="8" spans="1:5" ht="21" customHeight="1" thickBot="1">
      <c r="A8" s="7" t="s">
        <v>116</v>
      </c>
      <c r="B8" s="10" t="s">
        <v>135</v>
      </c>
      <c r="C8" s="11"/>
      <c r="D8" s="7" t="s">
        <v>109</v>
      </c>
      <c r="E8" s="10" t="s">
        <v>146</v>
      </c>
    </row>
    <row r="9" spans="1:5" ht="21" customHeight="1" thickBot="1">
      <c r="A9" s="7" t="s">
        <v>105</v>
      </c>
      <c r="B9" s="10" t="s">
        <v>136</v>
      </c>
      <c r="C9" s="11"/>
      <c r="D9" s="7" t="s">
        <v>150</v>
      </c>
      <c r="E9" s="10" t="s">
        <v>145</v>
      </c>
    </row>
    <row r="10" spans="1:5" ht="21" customHeight="1" thickBot="1">
      <c r="A10" s="7" t="s">
        <v>106</v>
      </c>
      <c r="B10" s="10" t="s">
        <v>137</v>
      </c>
      <c r="C10" s="11"/>
      <c r="D10" s="7" t="s">
        <v>120</v>
      </c>
      <c r="E10" s="10" t="s">
        <v>147</v>
      </c>
    </row>
    <row r="11" spans="1:5" ht="21" customHeight="1" thickBot="1">
      <c r="A11" s="7" t="s">
        <v>118</v>
      </c>
      <c r="B11" s="10" t="s">
        <v>138</v>
      </c>
      <c r="C11" s="11"/>
      <c r="D11" s="7" t="s">
        <v>121</v>
      </c>
      <c r="E11" s="10" t="s">
        <v>160</v>
      </c>
    </row>
    <row r="12" spans="1:5" ht="21" customHeight="1" thickBot="1">
      <c r="A12" s="13" t="s">
        <v>127</v>
      </c>
      <c r="B12" s="14"/>
      <c r="C12" s="14"/>
      <c r="D12" s="14"/>
      <c r="E12" s="15"/>
    </row>
  </sheetData>
  <mergeCells count="2">
    <mergeCell ref="B1:E1"/>
    <mergeCell ref="A12:E12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17" t="s">
        <v>159</v>
      </c>
      <c r="B1" s="17"/>
      <c r="C1" s="16" t="str">
        <f>CONCATENATE("9-",'فهرست جداول'!B10,"-",MID('فهرست جداول'!B1, 58,10), "                  (میلیون ریال)")</f>
        <v>9-ارزش سرمایه‌گذاری کارگاه‏ها بر حسب نوع اموال سرمایه‌ای و فعالیت-83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</row>
    <row r="2" spans="1:45" ht="15.75" thickBot="1">
      <c r="A2" s="30" t="s">
        <v>128</v>
      </c>
      <c r="B2" s="30" t="s">
        <v>151</v>
      </c>
      <c r="C2" s="30" t="s">
        <v>0</v>
      </c>
      <c r="D2" s="31" t="s">
        <v>1</v>
      </c>
      <c r="E2" s="37" t="s">
        <v>110</v>
      </c>
      <c r="F2" s="38"/>
      <c r="G2" s="38"/>
      <c r="H2" s="38"/>
      <c r="I2" s="38"/>
      <c r="J2" s="38"/>
      <c r="K2" s="38"/>
      <c r="L2" s="38"/>
      <c r="M2" s="39"/>
      <c r="N2" s="37" t="s">
        <v>111</v>
      </c>
      <c r="O2" s="38"/>
      <c r="P2" s="38"/>
      <c r="Q2" s="38"/>
      <c r="R2" s="38"/>
      <c r="S2" s="38"/>
      <c r="T2" s="38"/>
      <c r="U2" s="39"/>
      <c r="V2" s="37" t="s">
        <v>112</v>
      </c>
      <c r="W2" s="38"/>
      <c r="X2" s="38"/>
      <c r="Y2" s="38"/>
      <c r="Z2" s="38"/>
      <c r="AA2" s="38"/>
      <c r="AB2" s="38"/>
      <c r="AC2" s="39"/>
      <c r="AD2" s="21" t="s">
        <v>113</v>
      </c>
      <c r="AE2" s="21"/>
      <c r="AF2" s="21"/>
      <c r="AG2" s="21"/>
      <c r="AH2" s="21"/>
      <c r="AI2" s="21"/>
      <c r="AJ2" s="21"/>
      <c r="AK2" s="37" t="s">
        <v>114</v>
      </c>
      <c r="AL2" s="38"/>
      <c r="AM2" s="38"/>
      <c r="AN2" s="38"/>
      <c r="AO2" s="38"/>
      <c r="AP2" s="38"/>
      <c r="AQ2" s="38"/>
      <c r="AR2" s="38"/>
      <c r="AS2" s="39"/>
    </row>
    <row r="3" spans="1:45" ht="37.5" customHeight="1" thickBot="1">
      <c r="A3" s="32"/>
      <c r="B3" s="32"/>
      <c r="C3" s="32"/>
      <c r="D3" s="33"/>
      <c r="E3" s="28" t="s">
        <v>2</v>
      </c>
      <c r="F3" s="28" t="s">
        <v>52</v>
      </c>
      <c r="G3" s="28" t="s">
        <v>53</v>
      </c>
      <c r="H3" s="28" t="s">
        <v>54</v>
      </c>
      <c r="I3" s="28" t="s">
        <v>55</v>
      </c>
      <c r="J3" s="28" t="s">
        <v>56</v>
      </c>
      <c r="K3" s="28" t="s">
        <v>57</v>
      </c>
      <c r="L3" s="28" t="s">
        <v>58</v>
      </c>
      <c r="M3" s="28" t="s">
        <v>59</v>
      </c>
      <c r="N3" s="28" t="s">
        <v>2</v>
      </c>
      <c r="O3" s="28" t="s">
        <v>52</v>
      </c>
      <c r="P3" s="28" t="s">
        <v>53</v>
      </c>
      <c r="Q3" s="28" t="s">
        <v>54</v>
      </c>
      <c r="R3" s="28" t="s">
        <v>55</v>
      </c>
      <c r="S3" s="28" t="s">
        <v>56</v>
      </c>
      <c r="T3" s="28" t="s">
        <v>58</v>
      </c>
      <c r="U3" s="28" t="s">
        <v>59</v>
      </c>
      <c r="V3" s="28" t="s">
        <v>60</v>
      </c>
      <c r="W3" s="28" t="s">
        <v>52</v>
      </c>
      <c r="X3" s="28" t="s">
        <v>53</v>
      </c>
      <c r="Y3" s="28" t="s">
        <v>54</v>
      </c>
      <c r="Z3" s="28" t="s">
        <v>55</v>
      </c>
      <c r="AA3" s="28" t="s">
        <v>56</v>
      </c>
      <c r="AB3" s="28" t="s">
        <v>58</v>
      </c>
      <c r="AC3" s="28" t="s">
        <v>59</v>
      </c>
      <c r="AD3" s="28" t="s">
        <v>2</v>
      </c>
      <c r="AE3" s="28" t="s">
        <v>52</v>
      </c>
      <c r="AF3" s="28" t="s">
        <v>53</v>
      </c>
      <c r="AG3" s="28" t="s">
        <v>54</v>
      </c>
      <c r="AH3" s="28" t="s">
        <v>55</v>
      </c>
      <c r="AI3" s="28" t="s">
        <v>56</v>
      </c>
      <c r="AJ3" s="28" t="s">
        <v>59</v>
      </c>
      <c r="AK3" s="28" t="s">
        <v>2</v>
      </c>
      <c r="AL3" s="28" t="s">
        <v>52</v>
      </c>
      <c r="AM3" s="28" t="s">
        <v>53</v>
      </c>
      <c r="AN3" s="28" t="s">
        <v>54</v>
      </c>
      <c r="AO3" s="28" t="s">
        <v>55</v>
      </c>
      <c r="AP3" s="28" t="s">
        <v>61</v>
      </c>
      <c r="AQ3" s="28" t="s">
        <v>57</v>
      </c>
      <c r="AR3" s="28" t="s">
        <v>58</v>
      </c>
      <c r="AS3" s="28" t="s">
        <v>59</v>
      </c>
    </row>
    <row r="4" spans="1:45">
      <c r="A4" s="5">
        <v>1383</v>
      </c>
      <c r="B4" s="5">
        <v>1</v>
      </c>
      <c r="C4" s="5" t="s">
        <v>162</v>
      </c>
      <c r="D4" s="5" t="s">
        <v>163</v>
      </c>
      <c r="E4" s="5">
        <v>33015591</v>
      </c>
      <c r="F4" s="5">
        <v>19453352</v>
      </c>
      <c r="G4" s="5">
        <v>2113496</v>
      </c>
      <c r="H4" s="5">
        <v>945963</v>
      </c>
      <c r="I4" s="5">
        <v>1415454</v>
      </c>
      <c r="J4" s="5">
        <v>7340776</v>
      </c>
      <c r="K4" s="5">
        <v>1629094</v>
      </c>
      <c r="L4" s="5">
        <v>117456</v>
      </c>
      <c r="M4" s="5">
        <v>0</v>
      </c>
      <c r="N4" s="5">
        <v>7666099</v>
      </c>
      <c r="O4" s="5">
        <v>6814706</v>
      </c>
      <c r="P4" s="5">
        <v>303725</v>
      </c>
      <c r="Q4" s="5">
        <v>73023</v>
      </c>
      <c r="R4" s="5">
        <v>102006</v>
      </c>
      <c r="S4" s="5">
        <v>364779</v>
      </c>
      <c r="T4" s="5">
        <v>7860</v>
      </c>
      <c r="U4" s="5">
        <v>0</v>
      </c>
      <c r="V4" s="5">
        <v>5180915</v>
      </c>
      <c r="W4" s="5">
        <v>3438054</v>
      </c>
      <c r="X4" s="5">
        <v>375836</v>
      </c>
      <c r="Y4" s="5">
        <v>148874</v>
      </c>
      <c r="Z4" s="5">
        <v>373321</v>
      </c>
      <c r="AA4" s="5">
        <v>828791</v>
      </c>
      <c r="AB4" s="5">
        <v>16038</v>
      </c>
      <c r="AC4" s="5">
        <v>0</v>
      </c>
      <c r="AD4" s="5">
        <v>4845501</v>
      </c>
      <c r="AE4" s="5">
        <v>2954083</v>
      </c>
      <c r="AF4" s="5">
        <v>142742</v>
      </c>
      <c r="AG4" s="5">
        <v>48917</v>
      </c>
      <c r="AH4" s="5">
        <v>145182</v>
      </c>
      <c r="AI4" s="5">
        <v>1554579</v>
      </c>
      <c r="AJ4" s="5">
        <v>0</v>
      </c>
      <c r="AK4" s="5">
        <v>3149488</v>
      </c>
      <c r="AL4" s="5">
        <v>1102321</v>
      </c>
      <c r="AM4" s="5">
        <v>162060</v>
      </c>
      <c r="AN4" s="5">
        <v>63410</v>
      </c>
      <c r="AO4" s="5">
        <v>263329</v>
      </c>
      <c r="AP4" s="5">
        <v>1075692</v>
      </c>
      <c r="AQ4" s="5">
        <v>464184</v>
      </c>
      <c r="AR4" s="5">
        <v>18492</v>
      </c>
      <c r="AS4" s="5">
        <v>0</v>
      </c>
    </row>
    <row r="5" spans="1:45">
      <c r="A5" s="5">
        <v>1383</v>
      </c>
      <c r="B5" s="5">
        <v>2</v>
      </c>
      <c r="C5" s="5" t="s">
        <v>164</v>
      </c>
      <c r="D5" s="5" t="s">
        <v>165</v>
      </c>
      <c r="E5" s="5">
        <v>3024664</v>
      </c>
      <c r="F5" s="5">
        <v>1857190</v>
      </c>
      <c r="G5" s="5">
        <v>67306</v>
      </c>
      <c r="H5" s="5">
        <v>56763</v>
      </c>
      <c r="I5" s="5">
        <v>146595</v>
      </c>
      <c r="J5" s="5">
        <v>798008</v>
      </c>
      <c r="K5" s="5">
        <v>91087</v>
      </c>
      <c r="L5" s="5">
        <v>7716</v>
      </c>
      <c r="M5" s="5">
        <v>0</v>
      </c>
      <c r="N5" s="5">
        <v>941068</v>
      </c>
      <c r="O5" s="5">
        <v>865712</v>
      </c>
      <c r="P5" s="5">
        <v>11693</v>
      </c>
      <c r="Q5" s="5">
        <v>6875</v>
      </c>
      <c r="R5" s="5">
        <v>5432</v>
      </c>
      <c r="S5" s="5">
        <v>51067</v>
      </c>
      <c r="T5" s="5">
        <v>289</v>
      </c>
      <c r="U5" s="5">
        <v>0</v>
      </c>
      <c r="V5" s="5">
        <v>303499</v>
      </c>
      <c r="W5" s="5">
        <v>197713</v>
      </c>
      <c r="X5" s="5">
        <v>10037</v>
      </c>
      <c r="Y5" s="5">
        <v>3013</v>
      </c>
      <c r="Z5" s="5">
        <v>12995</v>
      </c>
      <c r="AA5" s="5">
        <v>79541</v>
      </c>
      <c r="AB5" s="5">
        <v>201</v>
      </c>
      <c r="AC5" s="5">
        <v>0</v>
      </c>
      <c r="AD5" s="5">
        <v>304656</v>
      </c>
      <c r="AE5" s="5">
        <v>165371</v>
      </c>
      <c r="AF5" s="5">
        <v>5857</v>
      </c>
      <c r="AG5" s="5">
        <v>3362</v>
      </c>
      <c r="AH5" s="5">
        <v>18565</v>
      </c>
      <c r="AI5" s="5">
        <v>111501</v>
      </c>
      <c r="AJ5" s="5">
        <v>0</v>
      </c>
      <c r="AK5" s="5">
        <v>492878</v>
      </c>
      <c r="AL5" s="5">
        <v>335367</v>
      </c>
      <c r="AM5" s="5">
        <v>2919</v>
      </c>
      <c r="AN5" s="5">
        <v>3104</v>
      </c>
      <c r="AO5" s="5">
        <v>24807</v>
      </c>
      <c r="AP5" s="5">
        <v>75236</v>
      </c>
      <c r="AQ5" s="5">
        <v>51444</v>
      </c>
      <c r="AR5" s="5">
        <v>0</v>
      </c>
      <c r="AS5" s="5">
        <v>0</v>
      </c>
    </row>
    <row r="6" spans="1:45">
      <c r="A6" s="5">
        <v>1383</v>
      </c>
      <c r="B6" s="5">
        <v>3</v>
      </c>
      <c r="C6" s="5" t="s">
        <v>166</v>
      </c>
      <c r="D6" s="5" t="s">
        <v>167</v>
      </c>
      <c r="E6" s="5">
        <v>120883</v>
      </c>
      <c r="F6" s="5">
        <v>65714</v>
      </c>
      <c r="G6" s="5">
        <v>3754</v>
      </c>
      <c r="H6" s="5">
        <v>3516</v>
      </c>
      <c r="I6" s="5">
        <v>13829</v>
      </c>
      <c r="J6" s="5">
        <v>28259</v>
      </c>
      <c r="K6" s="5">
        <v>5565</v>
      </c>
      <c r="L6" s="5">
        <v>247</v>
      </c>
      <c r="M6" s="5">
        <v>0</v>
      </c>
      <c r="N6" s="5">
        <v>20767</v>
      </c>
      <c r="O6" s="5">
        <v>19039</v>
      </c>
      <c r="P6" s="5">
        <v>347</v>
      </c>
      <c r="Q6" s="5">
        <v>367</v>
      </c>
      <c r="R6" s="5">
        <v>905</v>
      </c>
      <c r="S6" s="5">
        <v>96</v>
      </c>
      <c r="T6" s="5">
        <v>13</v>
      </c>
      <c r="U6" s="5">
        <v>0</v>
      </c>
      <c r="V6" s="5">
        <v>12474</v>
      </c>
      <c r="W6" s="5">
        <v>11029</v>
      </c>
      <c r="X6" s="5">
        <v>64</v>
      </c>
      <c r="Y6" s="5">
        <v>14</v>
      </c>
      <c r="Z6" s="5">
        <v>33</v>
      </c>
      <c r="AA6" s="5">
        <v>1314</v>
      </c>
      <c r="AB6" s="5">
        <v>20</v>
      </c>
      <c r="AC6" s="5">
        <v>0</v>
      </c>
      <c r="AD6" s="5">
        <v>21532</v>
      </c>
      <c r="AE6" s="5">
        <v>10013</v>
      </c>
      <c r="AF6" s="5">
        <v>1040</v>
      </c>
      <c r="AG6" s="5">
        <v>501</v>
      </c>
      <c r="AH6" s="5">
        <v>1796</v>
      </c>
      <c r="AI6" s="5">
        <v>8182</v>
      </c>
      <c r="AJ6" s="5">
        <v>0</v>
      </c>
      <c r="AK6" s="5">
        <v>3168</v>
      </c>
      <c r="AL6" s="5">
        <v>1074</v>
      </c>
      <c r="AM6" s="5">
        <v>26</v>
      </c>
      <c r="AN6" s="5">
        <v>66</v>
      </c>
      <c r="AO6" s="5">
        <v>1642</v>
      </c>
      <c r="AP6" s="5">
        <v>351</v>
      </c>
      <c r="AQ6" s="5">
        <v>9</v>
      </c>
      <c r="AR6" s="5">
        <v>0</v>
      </c>
      <c r="AS6" s="5">
        <v>0</v>
      </c>
    </row>
    <row r="7" spans="1:45">
      <c r="A7" s="5">
        <v>1383</v>
      </c>
      <c r="B7" s="5">
        <v>4</v>
      </c>
      <c r="C7" s="5" t="s">
        <v>168</v>
      </c>
      <c r="D7" s="5" t="s">
        <v>167</v>
      </c>
      <c r="E7" s="5">
        <v>120883</v>
      </c>
      <c r="F7" s="5">
        <v>65714</v>
      </c>
      <c r="G7" s="5">
        <v>3754</v>
      </c>
      <c r="H7" s="5">
        <v>3516</v>
      </c>
      <c r="I7" s="5">
        <v>13829</v>
      </c>
      <c r="J7" s="5">
        <v>28259</v>
      </c>
      <c r="K7" s="5">
        <v>5565</v>
      </c>
      <c r="L7" s="5">
        <v>247</v>
      </c>
      <c r="M7" s="5">
        <v>0</v>
      </c>
      <c r="N7" s="5">
        <v>20767</v>
      </c>
      <c r="O7" s="5">
        <v>19039</v>
      </c>
      <c r="P7" s="5">
        <v>347</v>
      </c>
      <c r="Q7" s="5">
        <v>367</v>
      </c>
      <c r="R7" s="5">
        <v>905</v>
      </c>
      <c r="S7" s="5">
        <v>96</v>
      </c>
      <c r="T7" s="5">
        <v>13</v>
      </c>
      <c r="U7" s="5">
        <v>0</v>
      </c>
      <c r="V7" s="5">
        <v>12474</v>
      </c>
      <c r="W7" s="5">
        <v>11029</v>
      </c>
      <c r="X7" s="5">
        <v>64</v>
      </c>
      <c r="Y7" s="5">
        <v>14</v>
      </c>
      <c r="Z7" s="5">
        <v>33</v>
      </c>
      <c r="AA7" s="5">
        <v>1314</v>
      </c>
      <c r="AB7" s="5">
        <v>20</v>
      </c>
      <c r="AC7" s="5">
        <v>0</v>
      </c>
      <c r="AD7" s="5">
        <v>21532</v>
      </c>
      <c r="AE7" s="5">
        <v>10013</v>
      </c>
      <c r="AF7" s="5">
        <v>1040</v>
      </c>
      <c r="AG7" s="5">
        <v>501</v>
      </c>
      <c r="AH7" s="5">
        <v>1796</v>
      </c>
      <c r="AI7" s="5">
        <v>8182</v>
      </c>
      <c r="AJ7" s="5">
        <v>0</v>
      </c>
      <c r="AK7" s="5">
        <v>3168</v>
      </c>
      <c r="AL7" s="5">
        <v>1074</v>
      </c>
      <c r="AM7" s="5">
        <v>26</v>
      </c>
      <c r="AN7" s="5">
        <v>66</v>
      </c>
      <c r="AO7" s="5">
        <v>1642</v>
      </c>
      <c r="AP7" s="5">
        <v>351</v>
      </c>
      <c r="AQ7" s="5">
        <v>9</v>
      </c>
      <c r="AR7" s="5">
        <v>0</v>
      </c>
      <c r="AS7" s="5">
        <v>0</v>
      </c>
    </row>
    <row r="8" spans="1:45">
      <c r="A8" s="5">
        <v>1383</v>
      </c>
      <c r="B8" s="5">
        <v>3</v>
      </c>
      <c r="C8" s="5" t="s">
        <v>169</v>
      </c>
      <c r="D8" s="5" t="s">
        <v>170</v>
      </c>
      <c r="E8" s="5">
        <v>23365</v>
      </c>
      <c r="F8" s="5">
        <v>5674</v>
      </c>
      <c r="G8" s="5">
        <v>2437</v>
      </c>
      <c r="H8" s="5">
        <v>1055</v>
      </c>
      <c r="I8" s="5">
        <v>1078</v>
      </c>
      <c r="J8" s="5">
        <v>12545</v>
      </c>
      <c r="K8" s="5">
        <v>286</v>
      </c>
      <c r="L8" s="5">
        <v>290</v>
      </c>
      <c r="M8" s="5">
        <v>0</v>
      </c>
      <c r="N8" s="5">
        <v>2375</v>
      </c>
      <c r="O8" s="5">
        <v>924</v>
      </c>
      <c r="P8" s="5">
        <v>684</v>
      </c>
      <c r="Q8" s="5">
        <v>75</v>
      </c>
      <c r="R8" s="5">
        <v>0</v>
      </c>
      <c r="S8" s="5">
        <v>570</v>
      </c>
      <c r="T8" s="5">
        <v>122</v>
      </c>
      <c r="U8" s="5">
        <v>0</v>
      </c>
      <c r="V8" s="5">
        <v>788</v>
      </c>
      <c r="W8" s="5">
        <v>571</v>
      </c>
      <c r="X8" s="5">
        <v>54</v>
      </c>
      <c r="Y8" s="5">
        <v>8</v>
      </c>
      <c r="Z8" s="5">
        <v>0</v>
      </c>
      <c r="AA8" s="5">
        <v>155</v>
      </c>
      <c r="AB8" s="5">
        <v>0</v>
      </c>
      <c r="AC8" s="5">
        <v>0</v>
      </c>
      <c r="AD8" s="5">
        <v>3048</v>
      </c>
      <c r="AE8" s="5">
        <v>1420</v>
      </c>
      <c r="AF8" s="5">
        <v>144</v>
      </c>
      <c r="AG8" s="5">
        <v>28</v>
      </c>
      <c r="AH8" s="5">
        <v>262</v>
      </c>
      <c r="AI8" s="5">
        <v>1193</v>
      </c>
      <c r="AJ8" s="5">
        <v>0</v>
      </c>
      <c r="AK8" s="5">
        <v>2104</v>
      </c>
      <c r="AL8" s="5">
        <v>0</v>
      </c>
      <c r="AM8" s="5">
        <v>364</v>
      </c>
      <c r="AN8" s="5">
        <v>20</v>
      </c>
      <c r="AO8" s="5">
        <v>419</v>
      </c>
      <c r="AP8" s="5">
        <v>467</v>
      </c>
      <c r="AQ8" s="5">
        <v>833</v>
      </c>
      <c r="AR8" s="5">
        <v>0</v>
      </c>
      <c r="AS8" s="5">
        <v>0</v>
      </c>
    </row>
    <row r="9" spans="1:45">
      <c r="A9" s="5">
        <v>1383</v>
      </c>
      <c r="B9" s="5">
        <v>4</v>
      </c>
      <c r="C9" s="5" t="s">
        <v>171</v>
      </c>
      <c r="D9" s="5" t="s">
        <v>170</v>
      </c>
      <c r="E9" s="5">
        <v>23365</v>
      </c>
      <c r="F9" s="5">
        <v>5674</v>
      </c>
      <c r="G9" s="5">
        <v>2437</v>
      </c>
      <c r="H9" s="5">
        <v>1055</v>
      </c>
      <c r="I9" s="5">
        <v>1078</v>
      </c>
      <c r="J9" s="5">
        <v>12545</v>
      </c>
      <c r="K9" s="5">
        <v>286</v>
      </c>
      <c r="L9" s="5">
        <v>290</v>
      </c>
      <c r="M9" s="5">
        <v>0</v>
      </c>
      <c r="N9" s="5">
        <v>2375</v>
      </c>
      <c r="O9" s="5">
        <v>924</v>
      </c>
      <c r="P9" s="5">
        <v>684</v>
      </c>
      <c r="Q9" s="5">
        <v>75</v>
      </c>
      <c r="R9" s="5">
        <v>0</v>
      </c>
      <c r="S9" s="5">
        <v>570</v>
      </c>
      <c r="T9" s="5">
        <v>122</v>
      </c>
      <c r="U9" s="5">
        <v>0</v>
      </c>
      <c r="V9" s="5">
        <v>788</v>
      </c>
      <c r="W9" s="5">
        <v>571</v>
      </c>
      <c r="X9" s="5">
        <v>54</v>
      </c>
      <c r="Y9" s="5">
        <v>8</v>
      </c>
      <c r="Z9" s="5">
        <v>0</v>
      </c>
      <c r="AA9" s="5">
        <v>155</v>
      </c>
      <c r="AB9" s="5">
        <v>0</v>
      </c>
      <c r="AC9" s="5">
        <v>0</v>
      </c>
      <c r="AD9" s="5">
        <v>3048</v>
      </c>
      <c r="AE9" s="5">
        <v>1420</v>
      </c>
      <c r="AF9" s="5">
        <v>144</v>
      </c>
      <c r="AG9" s="5">
        <v>28</v>
      </c>
      <c r="AH9" s="5">
        <v>262</v>
      </c>
      <c r="AI9" s="5">
        <v>1193</v>
      </c>
      <c r="AJ9" s="5">
        <v>0</v>
      </c>
      <c r="AK9" s="5">
        <v>2104</v>
      </c>
      <c r="AL9" s="5">
        <v>0</v>
      </c>
      <c r="AM9" s="5">
        <v>364</v>
      </c>
      <c r="AN9" s="5">
        <v>20</v>
      </c>
      <c r="AO9" s="5">
        <v>419</v>
      </c>
      <c r="AP9" s="5">
        <v>467</v>
      </c>
      <c r="AQ9" s="5">
        <v>833</v>
      </c>
      <c r="AR9" s="5">
        <v>0</v>
      </c>
      <c r="AS9" s="5">
        <v>0</v>
      </c>
    </row>
    <row r="10" spans="1:45">
      <c r="A10" s="5">
        <v>1383</v>
      </c>
      <c r="B10" s="5">
        <v>3</v>
      </c>
      <c r="C10" s="5" t="s">
        <v>172</v>
      </c>
      <c r="D10" s="5" t="s">
        <v>173</v>
      </c>
      <c r="E10" s="5">
        <v>237230</v>
      </c>
      <c r="F10" s="5">
        <v>164574</v>
      </c>
      <c r="G10" s="5">
        <v>4312</v>
      </c>
      <c r="H10" s="5">
        <v>4082</v>
      </c>
      <c r="I10" s="5">
        <v>13198</v>
      </c>
      <c r="J10" s="5">
        <v>30233</v>
      </c>
      <c r="K10" s="5">
        <v>20691</v>
      </c>
      <c r="L10" s="5">
        <v>140</v>
      </c>
      <c r="M10" s="5">
        <v>0</v>
      </c>
      <c r="N10" s="5">
        <v>89733</v>
      </c>
      <c r="O10" s="5">
        <v>85815</v>
      </c>
      <c r="P10" s="5">
        <v>442</v>
      </c>
      <c r="Q10" s="5">
        <v>1572</v>
      </c>
      <c r="R10" s="5">
        <v>1904</v>
      </c>
      <c r="S10" s="5">
        <v>0</v>
      </c>
      <c r="T10" s="5">
        <v>0</v>
      </c>
      <c r="U10" s="5">
        <v>0</v>
      </c>
      <c r="V10" s="5">
        <v>19964</v>
      </c>
      <c r="W10" s="5">
        <v>13242</v>
      </c>
      <c r="X10" s="5">
        <v>80</v>
      </c>
      <c r="Y10" s="5">
        <v>530</v>
      </c>
      <c r="Z10" s="5">
        <v>3846</v>
      </c>
      <c r="AA10" s="5">
        <v>2266</v>
      </c>
      <c r="AB10" s="5">
        <v>0</v>
      </c>
      <c r="AC10" s="5">
        <v>0</v>
      </c>
      <c r="AD10" s="5">
        <v>20153</v>
      </c>
      <c r="AE10" s="5">
        <v>10813</v>
      </c>
      <c r="AF10" s="5">
        <v>310</v>
      </c>
      <c r="AG10" s="5">
        <v>445</v>
      </c>
      <c r="AH10" s="5">
        <v>729</v>
      </c>
      <c r="AI10" s="5">
        <v>7856</v>
      </c>
      <c r="AJ10" s="5">
        <v>0</v>
      </c>
      <c r="AK10" s="5">
        <v>7773</v>
      </c>
      <c r="AL10" s="5">
        <v>5606</v>
      </c>
      <c r="AM10" s="5">
        <v>40</v>
      </c>
      <c r="AN10" s="5">
        <v>9</v>
      </c>
      <c r="AO10" s="5">
        <v>1971</v>
      </c>
      <c r="AP10" s="5">
        <v>145</v>
      </c>
      <c r="AQ10" s="5">
        <v>1</v>
      </c>
      <c r="AR10" s="5">
        <v>0</v>
      </c>
      <c r="AS10" s="5">
        <v>0</v>
      </c>
    </row>
    <row r="11" spans="1:45">
      <c r="A11" s="5">
        <v>1383</v>
      </c>
      <c r="B11" s="5">
        <v>4</v>
      </c>
      <c r="C11" s="5" t="s">
        <v>174</v>
      </c>
      <c r="D11" s="5" t="s">
        <v>173</v>
      </c>
      <c r="E11" s="5">
        <v>237230</v>
      </c>
      <c r="F11" s="5">
        <v>164574</v>
      </c>
      <c r="G11" s="5">
        <v>4312</v>
      </c>
      <c r="H11" s="5">
        <v>4082</v>
      </c>
      <c r="I11" s="5">
        <v>13198</v>
      </c>
      <c r="J11" s="5">
        <v>30233</v>
      </c>
      <c r="K11" s="5">
        <v>20691</v>
      </c>
      <c r="L11" s="5">
        <v>140</v>
      </c>
      <c r="M11" s="5">
        <v>0</v>
      </c>
      <c r="N11" s="5">
        <v>89733</v>
      </c>
      <c r="O11" s="5">
        <v>85815</v>
      </c>
      <c r="P11" s="5">
        <v>442</v>
      </c>
      <c r="Q11" s="5">
        <v>1572</v>
      </c>
      <c r="R11" s="5">
        <v>1904</v>
      </c>
      <c r="S11" s="5">
        <v>0</v>
      </c>
      <c r="T11" s="5">
        <v>0</v>
      </c>
      <c r="U11" s="5">
        <v>0</v>
      </c>
      <c r="V11" s="5">
        <v>19964</v>
      </c>
      <c r="W11" s="5">
        <v>13242</v>
      </c>
      <c r="X11" s="5">
        <v>80</v>
      </c>
      <c r="Y11" s="5">
        <v>530</v>
      </c>
      <c r="Z11" s="5">
        <v>3846</v>
      </c>
      <c r="AA11" s="5">
        <v>2266</v>
      </c>
      <c r="AB11" s="5">
        <v>0</v>
      </c>
      <c r="AC11" s="5">
        <v>0</v>
      </c>
      <c r="AD11" s="5">
        <v>20153</v>
      </c>
      <c r="AE11" s="5">
        <v>10813</v>
      </c>
      <c r="AF11" s="5">
        <v>310</v>
      </c>
      <c r="AG11" s="5">
        <v>445</v>
      </c>
      <c r="AH11" s="5">
        <v>729</v>
      </c>
      <c r="AI11" s="5">
        <v>7856</v>
      </c>
      <c r="AJ11" s="5">
        <v>0</v>
      </c>
      <c r="AK11" s="5">
        <v>7773</v>
      </c>
      <c r="AL11" s="5">
        <v>5606</v>
      </c>
      <c r="AM11" s="5">
        <v>40</v>
      </c>
      <c r="AN11" s="5">
        <v>9</v>
      </c>
      <c r="AO11" s="5">
        <v>1971</v>
      </c>
      <c r="AP11" s="5">
        <v>145</v>
      </c>
      <c r="AQ11" s="5">
        <v>1</v>
      </c>
      <c r="AR11" s="5">
        <v>0</v>
      </c>
      <c r="AS11" s="5">
        <v>0</v>
      </c>
    </row>
    <row r="12" spans="1:45">
      <c r="A12" s="5">
        <v>1383</v>
      </c>
      <c r="B12" s="5">
        <v>3</v>
      </c>
      <c r="C12" s="5" t="s">
        <v>175</v>
      </c>
      <c r="D12" s="5" t="s">
        <v>176</v>
      </c>
      <c r="E12" s="5">
        <v>780873</v>
      </c>
      <c r="F12" s="5">
        <v>568673</v>
      </c>
      <c r="G12" s="5">
        <v>8989</v>
      </c>
      <c r="H12" s="5">
        <v>8245</v>
      </c>
      <c r="I12" s="5">
        <v>33367</v>
      </c>
      <c r="J12" s="5">
        <v>156777</v>
      </c>
      <c r="K12" s="5">
        <v>4615</v>
      </c>
      <c r="L12" s="5">
        <v>207</v>
      </c>
      <c r="M12" s="5">
        <v>0</v>
      </c>
      <c r="N12" s="5">
        <v>369071</v>
      </c>
      <c r="O12" s="5">
        <v>367327</v>
      </c>
      <c r="P12" s="5">
        <v>983</v>
      </c>
      <c r="Q12" s="5">
        <v>569</v>
      </c>
      <c r="R12" s="5">
        <v>114</v>
      </c>
      <c r="S12" s="5">
        <v>0</v>
      </c>
      <c r="T12" s="5">
        <v>79</v>
      </c>
      <c r="U12" s="5">
        <v>0</v>
      </c>
      <c r="V12" s="5">
        <v>42030</v>
      </c>
      <c r="W12" s="5">
        <v>20619</v>
      </c>
      <c r="X12" s="5">
        <v>1039</v>
      </c>
      <c r="Y12" s="5">
        <v>743</v>
      </c>
      <c r="Z12" s="5">
        <v>742</v>
      </c>
      <c r="AA12" s="5">
        <v>18887</v>
      </c>
      <c r="AB12" s="5">
        <v>0</v>
      </c>
      <c r="AC12" s="5">
        <v>0</v>
      </c>
      <c r="AD12" s="5">
        <v>24807</v>
      </c>
      <c r="AE12" s="5">
        <v>13383</v>
      </c>
      <c r="AF12" s="5">
        <v>1274</v>
      </c>
      <c r="AG12" s="5">
        <v>894</v>
      </c>
      <c r="AH12" s="5">
        <v>4051</v>
      </c>
      <c r="AI12" s="5">
        <v>5205</v>
      </c>
      <c r="AJ12" s="5">
        <v>0</v>
      </c>
      <c r="AK12" s="5">
        <v>270877</v>
      </c>
      <c r="AL12" s="5">
        <v>266044</v>
      </c>
      <c r="AM12" s="5">
        <v>162</v>
      </c>
      <c r="AN12" s="5">
        <v>207</v>
      </c>
      <c r="AO12" s="5">
        <v>2116</v>
      </c>
      <c r="AP12" s="5">
        <v>1758</v>
      </c>
      <c r="AQ12" s="5">
        <v>589</v>
      </c>
      <c r="AR12" s="5">
        <v>0</v>
      </c>
      <c r="AS12" s="5">
        <v>0</v>
      </c>
    </row>
    <row r="13" spans="1:45">
      <c r="A13" s="5">
        <v>1383</v>
      </c>
      <c r="B13" s="5">
        <v>4</v>
      </c>
      <c r="C13" s="5" t="s">
        <v>177</v>
      </c>
      <c r="D13" s="5" t="s">
        <v>176</v>
      </c>
      <c r="E13" s="5">
        <v>780873</v>
      </c>
      <c r="F13" s="5">
        <v>568673</v>
      </c>
      <c r="G13" s="5">
        <v>8989</v>
      </c>
      <c r="H13" s="5">
        <v>8245</v>
      </c>
      <c r="I13" s="5">
        <v>33367</v>
      </c>
      <c r="J13" s="5">
        <v>156777</v>
      </c>
      <c r="K13" s="5">
        <v>4615</v>
      </c>
      <c r="L13" s="5">
        <v>207</v>
      </c>
      <c r="M13" s="5">
        <v>0</v>
      </c>
      <c r="N13" s="5">
        <v>369071</v>
      </c>
      <c r="O13" s="5">
        <v>367327</v>
      </c>
      <c r="P13" s="5">
        <v>983</v>
      </c>
      <c r="Q13" s="5">
        <v>569</v>
      </c>
      <c r="R13" s="5">
        <v>114</v>
      </c>
      <c r="S13" s="5">
        <v>0</v>
      </c>
      <c r="T13" s="5">
        <v>79</v>
      </c>
      <c r="U13" s="5">
        <v>0</v>
      </c>
      <c r="V13" s="5">
        <v>42030</v>
      </c>
      <c r="W13" s="5">
        <v>20619</v>
      </c>
      <c r="X13" s="5">
        <v>1039</v>
      </c>
      <c r="Y13" s="5">
        <v>743</v>
      </c>
      <c r="Z13" s="5">
        <v>742</v>
      </c>
      <c r="AA13" s="5">
        <v>18887</v>
      </c>
      <c r="AB13" s="5">
        <v>0</v>
      </c>
      <c r="AC13" s="5">
        <v>0</v>
      </c>
      <c r="AD13" s="5">
        <v>24807</v>
      </c>
      <c r="AE13" s="5">
        <v>13383</v>
      </c>
      <c r="AF13" s="5">
        <v>1274</v>
      </c>
      <c r="AG13" s="5">
        <v>894</v>
      </c>
      <c r="AH13" s="5">
        <v>4051</v>
      </c>
      <c r="AI13" s="5">
        <v>5205</v>
      </c>
      <c r="AJ13" s="5">
        <v>0</v>
      </c>
      <c r="AK13" s="5">
        <v>270877</v>
      </c>
      <c r="AL13" s="5">
        <v>266044</v>
      </c>
      <c r="AM13" s="5">
        <v>162</v>
      </c>
      <c r="AN13" s="5">
        <v>207</v>
      </c>
      <c r="AO13" s="5">
        <v>2116</v>
      </c>
      <c r="AP13" s="5">
        <v>1758</v>
      </c>
      <c r="AQ13" s="5">
        <v>589</v>
      </c>
      <c r="AR13" s="5">
        <v>0</v>
      </c>
      <c r="AS13" s="5">
        <v>0</v>
      </c>
    </row>
    <row r="14" spans="1:45">
      <c r="A14" s="5">
        <v>1383</v>
      </c>
      <c r="B14" s="5">
        <v>3</v>
      </c>
      <c r="C14" s="5" t="s">
        <v>178</v>
      </c>
      <c r="D14" s="5" t="s">
        <v>179</v>
      </c>
      <c r="E14" s="5">
        <v>506750</v>
      </c>
      <c r="F14" s="5">
        <v>356636</v>
      </c>
      <c r="G14" s="5">
        <v>10870</v>
      </c>
      <c r="H14" s="5">
        <v>10273</v>
      </c>
      <c r="I14" s="5">
        <v>55258</v>
      </c>
      <c r="J14" s="5">
        <v>66081</v>
      </c>
      <c r="K14" s="5">
        <v>7325</v>
      </c>
      <c r="L14" s="5">
        <v>307</v>
      </c>
      <c r="M14" s="5">
        <v>0</v>
      </c>
      <c r="N14" s="5">
        <v>134666</v>
      </c>
      <c r="O14" s="5">
        <v>131832</v>
      </c>
      <c r="P14" s="5">
        <v>543</v>
      </c>
      <c r="Q14" s="5">
        <v>883</v>
      </c>
      <c r="R14" s="5">
        <v>606</v>
      </c>
      <c r="S14" s="5">
        <v>795</v>
      </c>
      <c r="T14" s="5">
        <v>6</v>
      </c>
      <c r="U14" s="5">
        <v>0</v>
      </c>
      <c r="V14" s="5">
        <v>70301</v>
      </c>
      <c r="W14" s="5">
        <v>58869</v>
      </c>
      <c r="X14" s="5">
        <v>7030</v>
      </c>
      <c r="Y14" s="5">
        <v>204</v>
      </c>
      <c r="Z14" s="5">
        <v>380</v>
      </c>
      <c r="AA14" s="5">
        <v>3815</v>
      </c>
      <c r="AB14" s="5">
        <v>2</v>
      </c>
      <c r="AC14" s="5">
        <v>0</v>
      </c>
      <c r="AD14" s="5">
        <v>77206</v>
      </c>
      <c r="AE14" s="5">
        <v>34229</v>
      </c>
      <c r="AF14" s="5">
        <v>190</v>
      </c>
      <c r="AG14" s="5">
        <v>277</v>
      </c>
      <c r="AH14" s="5">
        <v>2392</v>
      </c>
      <c r="AI14" s="5">
        <v>40119</v>
      </c>
      <c r="AJ14" s="5">
        <v>0</v>
      </c>
      <c r="AK14" s="5">
        <v>38122</v>
      </c>
      <c r="AL14" s="5">
        <v>6706</v>
      </c>
      <c r="AM14" s="5">
        <v>80</v>
      </c>
      <c r="AN14" s="5">
        <v>937</v>
      </c>
      <c r="AO14" s="5">
        <v>5314</v>
      </c>
      <c r="AP14" s="5">
        <v>24886</v>
      </c>
      <c r="AQ14" s="5">
        <v>200</v>
      </c>
      <c r="AR14" s="5">
        <v>0</v>
      </c>
      <c r="AS14" s="5">
        <v>0</v>
      </c>
    </row>
    <row r="15" spans="1:45">
      <c r="A15" s="5">
        <v>1383</v>
      </c>
      <c r="B15" s="5">
        <v>4</v>
      </c>
      <c r="C15" s="5" t="s">
        <v>180</v>
      </c>
      <c r="D15" s="5" t="s">
        <v>179</v>
      </c>
      <c r="E15" s="5">
        <v>506750</v>
      </c>
      <c r="F15" s="5">
        <v>356636</v>
      </c>
      <c r="G15" s="5">
        <v>10870</v>
      </c>
      <c r="H15" s="5">
        <v>10273</v>
      </c>
      <c r="I15" s="5">
        <v>55258</v>
      </c>
      <c r="J15" s="5">
        <v>66081</v>
      </c>
      <c r="K15" s="5">
        <v>7325</v>
      </c>
      <c r="L15" s="5">
        <v>307</v>
      </c>
      <c r="M15" s="5">
        <v>0</v>
      </c>
      <c r="N15" s="5">
        <v>134666</v>
      </c>
      <c r="O15" s="5">
        <v>131832</v>
      </c>
      <c r="P15" s="5">
        <v>543</v>
      </c>
      <c r="Q15" s="5">
        <v>883</v>
      </c>
      <c r="R15" s="5">
        <v>606</v>
      </c>
      <c r="S15" s="5">
        <v>795</v>
      </c>
      <c r="T15" s="5">
        <v>6</v>
      </c>
      <c r="U15" s="5">
        <v>0</v>
      </c>
      <c r="V15" s="5">
        <v>70301</v>
      </c>
      <c r="W15" s="5">
        <v>58869</v>
      </c>
      <c r="X15" s="5">
        <v>7030</v>
      </c>
      <c r="Y15" s="5">
        <v>204</v>
      </c>
      <c r="Z15" s="5">
        <v>380</v>
      </c>
      <c r="AA15" s="5">
        <v>3815</v>
      </c>
      <c r="AB15" s="5">
        <v>2</v>
      </c>
      <c r="AC15" s="5">
        <v>0</v>
      </c>
      <c r="AD15" s="5">
        <v>77206</v>
      </c>
      <c r="AE15" s="5">
        <v>34229</v>
      </c>
      <c r="AF15" s="5">
        <v>190</v>
      </c>
      <c r="AG15" s="5">
        <v>277</v>
      </c>
      <c r="AH15" s="5">
        <v>2392</v>
      </c>
      <c r="AI15" s="5">
        <v>40119</v>
      </c>
      <c r="AJ15" s="5">
        <v>0</v>
      </c>
      <c r="AK15" s="5">
        <v>38122</v>
      </c>
      <c r="AL15" s="5">
        <v>6706</v>
      </c>
      <c r="AM15" s="5">
        <v>80</v>
      </c>
      <c r="AN15" s="5">
        <v>937</v>
      </c>
      <c r="AO15" s="5">
        <v>5314</v>
      </c>
      <c r="AP15" s="5">
        <v>24886</v>
      </c>
      <c r="AQ15" s="5">
        <v>200</v>
      </c>
      <c r="AR15" s="5">
        <v>0</v>
      </c>
      <c r="AS15" s="5">
        <v>0</v>
      </c>
    </row>
    <row r="16" spans="1:45">
      <c r="A16" s="5">
        <v>1383</v>
      </c>
      <c r="B16" s="5">
        <v>3</v>
      </c>
      <c r="C16" s="5" t="s">
        <v>181</v>
      </c>
      <c r="D16" s="5" t="s">
        <v>182</v>
      </c>
      <c r="E16" s="5">
        <v>200985</v>
      </c>
      <c r="F16" s="5">
        <v>151284</v>
      </c>
      <c r="G16" s="5">
        <v>7604</v>
      </c>
      <c r="H16" s="5">
        <v>5081</v>
      </c>
      <c r="I16" s="5">
        <v>6384</v>
      </c>
      <c r="J16" s="5">
        <v>19898</v>
      </c>
      <c r="K16" s="5">
        <v>10097</v>
      </c>
      <c r="L16" s="5">
        <v>637</v>
      </c>
      <c r="M16" s="5">
        <v>0</v>
      </c>
      <c r="N16" s="5">
        <v>72551</v>
      </c>
      <c r="O16" s="5">
        <v>70619</v>
      </c>
      <c r="P16" s="5">
        <v>1540</v>
      </c>
      <c r="Q16" s="5">
        <v>278</v>
      </c>
      <c r="R16" s="5">
        <v>35</v>
      </c>
      <c r="S16" s="5">
        <v>34</v>
      </c>
      <c r="T16" s="5">
        <v>46</v>
      </c>
      <c r="U16" s="5">
        <v>0</v>
      </c>
      <c r="V16" s="5">
        <v>35671</v>
      </c>
      <c r="W16" s="5">
        <v>22693</v>
      </c>
      <c r="X16" s="5">
        <v>341</v>
      </c>
      <c r="Y16" s="5">
        <v>1076</v>
      </c>
      <c r="Z16" s="5">
        <v>1398</v>
      </c>
      <c r="AA16" s="5">
        <v>10162</v>
      </c>
      <c r="AB16" s="5">
        <v>1</v>
      </c>
      <c r="AC16" s="5">
        <v>0</v>
      </c>
      <c r="AD16" s="5">
        <v>46799</v>
      </c>
      <c r="AE16" s="5">
        <v>23350</v>
      </c>
      <c r="AF16" s="5">
        <v>594</v>
      </c>
      <c r="AG16" s="5">
        <v>226</v>
      </c>
      <c r="AH16" s="5">
        <v>1362</v>
      </c>
      <c r="AI16" s="5">
        <v>21267</v>
      </c>
      <c r="AJ16" s="5">
        <v>0</v>
      </c>
      <c r="AK16" s="5">
        <v>10242</v>
      </c>
      <c r="AL16" s="5">
        <v>6482</v>
      </c>
      <c r="AM16" s="5">
        <v>0</v>
      </c>
      <c r="AN16" s="5">
        <v>360</v>
      </c>
      <c r="AO16" s="5">
        <v>2679</v>
      </c>
      <c r="AP16" s="5">
        <v>720</v>
      </c>
      <c r="AQ16" s="5">
        <v>0</v>
      </c>
      <c r="AR16" s="5">
        <v>0</v>
      </c>
      <c r="AS16" s="5">
        <v>0</v>
      </c>
    </row>
    <row r="17" spans="1:45">
      <c r="A17" s="5">
        <v>1383</v>
      </c>
      <c r="B17" s="5">
        <v>4</v>
      </c>
      <c r="C17" s="5" t="s">
        <v>183</v>
      </c>
      <c r="D17" s="5" t="s">
        <v>184</v>
      </c>
      <c r="E17" s="5">
        <v>198202</v>
      </c>
      <c r="F17" s="5">
        <v>149425</v>
      </c>
      <c r="G17" s="5">
        <v>7330</v>
      </c>
      <c r="H17" s="5">
        <v>4826</v>
      </c>
      <c r="I17" s="5">
        <v>6025</v>
      </c>
      <c r="J17" s="5">
        <v>19895</v>
      </c>
      <c r="K17" s="5">
        <v>10078</v>
      </c>
      <c r="L17" s="5">
        <v>622</v>
      </c>
      <c r="M17" s="5">
        <v>0</v>
      </c>
      <c r="N17" s="5">
        <v>72499</v>
      </c>
      <c r="O17" s="5">
        <v>70619</v>
      </c>
      <c r="P17" s="5">
        <v>1535</v>
      </c>
      <c r="Q17" s="5">
        <v>245</v>
      </c>
      <c r="R17" s="5">
        <v>35</v>
      </c>
      <c r="S17" s="5">
        <v>34</v>
      </c>
      <c r="T17" s="5">
        <v>31</v>
      </c>
      <c r="U17" s="5">
        <v>0</v>
      </c>
      <c r="V17" s="5">
        <v>27365</v>
      </c>
      <c r="W17" s="5">
        <v>15582</v>
      </c>
      <c r="X17" s="5">
        <v>314</v>
      </c>
      <c r="Y17" s="5">
        <v>1076</v>
      </c>
      <c r="Z17" s="5">
        <v>1398</v>
      </c>
      <c r="AA17" s="5">
        <v>8994</v>
      </c>
      <c r="AB17" s="5">
        <v>1</v>
      </c>
      <c r="AC17" s="5">
        <v>0</v>
      </c>
      <c r="AD17" s="5">
        <v>45325</v>
      </c>
      <c r="AE17" s="5">
        <v>22536</v>
      </c>
      <c r="AF17" s="5">
        <v>554</v>
      </c>
      <c r="AG17" s="5">
        <v>221</v>
      </c>
      <c r="AH17" s="5">
        <v>1323</v>
      </c>
      <c r="AI17" s="5">
        <v>20691</v>
      </c>
      <c r="AJ17" s="5">
        <v>0</v>
      </c>
      <c r="AK17" s="5">
        <v>10101</v>
      </c>
      <c r="AL17" s="5">
        <v>6467</v>
      </c>
      <c r="AM17" s="5">
        <v>0</v>
      </c>
      <c r="AN17" s="5">
        <v>360</v>
      </c>
      <c r="AO17" s="5">
        <v>2553</v>
      </c>
      <c r="AP17" s="5">
        <v>720</v>
      </c>
      <c r="AQ17" s="5">
        <v>0</v>
      </c>
      <c r="AR17" s="5">
        <v>0</v>
      </c>
      <c r="AS17" s="5">
        <v>0</v>
      </c>
    </row>
    <row r="18" spans="1:45">
      <c r="A18" s="5">
        <v>1383</v>
      </c>
      <c r="B18" s="5">
        <v>4</v>
      </c>
      <c r="C18" s="5" t="s">
        <v>185</v>
      </c>
      <c r="D18" s="5" t="s">
        <v>186</v>
      </c>
      <c r="E18" s="5">
        <v>2783</v>
      </c>
      <c r="F18" s="5">
        <v>1858</v>
      </c>
      <c r="G18" s="5">
        <v>274</v>
      </c>
      <c r="H18" s="5">
        <v>254</v>
      </c>
      <c r="I18" s="5">
        <v>359</v>
      </c>
      <c r="J18" s="5">
        <v>3</v>
      </c>
      <c r="K18" s="5">
        <v>19</v>
      </c>
      <c r="L18" s="5">
        <v>15</v>
      </c>
      <c r="M18" s="5">
        <v>0</v>
      </c>
      <c r="N18" s="5">
        <v>52</v>
      </c>
      <c r="O18" s="5">
        <v>0</v>
      </c>
      <c r="P18" s="5">
        <v>4</v>
      </c>
      <c r="Q18" s="5">
        <v>33</v>
      </c>
      <c r="R18" s="5">
        <v>0</v>
      </c>
      <c r="S18" s="5">
        <v>0</v>
      </c>
      <c r="T18" s="5">
        <v>15</v>
      </c>
      <c r="U18" s="5">
        <v>0</v>
      </c>
      <c r="V18" s="5">
        <v>8306</v>
      </c>
      <c r="W18" s="5">
        <v>7111</v>
      </c>
      <c r="X18" s="5">
        <v>27</v>
      </c>
      <c r="Y18" s="5">
        <v>0</v>
      </c>
      <c r="Z18" s="5">
        <v>0</v>
      </c>
      <c r="AA18" s="5">
        <v>1168</v>
      </c>
      <c r="AB18" s="5">
        <v>0</v>
      </c>
      <c r="AC18" s="5">
        <v>0</v>
      </c>
      <c r="AD18" s="5">
        <v>1474</v>
      </c>
      <c r="AE18" s="5">
        <v>814</v>
      </c>
      <c r="AF18" s="5">
        <v>40</v>
      </c>
      <c r="AG18" s="5">
        <v>5</v>
      </c>
      <c r="AH18" s="5">
        <v>39</v>
      </c>
      <c r="AI18" s="5">
        <v>576</v>
      </c>
      <c r="AJ18" s="5">
        <v>0</v>
      </c>
      <c r="AK18" s="5">
        <v>141</v>
      </c>
      <c r="AL18" s="5">
        <v>15</v>
      </c>
      <c r="AM18" s="5">
        <v>0</v>
      </c>
      <c r="AN18" s="5">
        <v>0</v>
      </c>
      <c r="AO18" s="5">
        <v>126</v>
      </c>
      <c r="AP18" s="5">
        <v>0</v>
      </c>
      <c r="AQ18" s="5">
        <v>0</v>
      </c>
      <c r="AR18" s="5">
        <v>0</v>
      </c>
      <c r="AS18" s="5">
        <v>0</v>
      </c>
    </row>
    <row r="19" spans="1:45">
      <c r="A19" s="5">
        <v>1383</v>
      </c>
      <c r="B19" s="5">
        <v>3</v>
      </c>
      <c r="C19" s="5" t="s">
        <v>187</v>
      </c>
      <c r="D19" s="5" t="s">
        <v>188</v>
      </c>
      <c r="E19" s="5">
        <v>1122632</v>
      </c>
      <c r="F19" s="5">
        <v>525361</v>
      </c>
      <c r="G19" s="5">
        <v>28885</v>
      </c>
      <c r="H19" s="5">
        <v>23404</v>
      </c>
      <c r="I19" s="5">
        <v>21508</v>
      </c>
      <c r="J19" s="5">
        <v>475208</v>
      </c>
      <c r="K19" s="5">
        <v>42454</v>
      </c>
      <c r="L19" s="5">
        <v>5813</v>
      </c>
      <c r="M19" s="5">
        <v>0</v>
      </c>
      <c r="N19" s="5">
        <v>246123</v>
      </c>
      <c r="O19" s="5">
        <v>186269</v>
      </c>
      <c r="P19" s="5">
        <v>7137</v>
      </c>
      <c r="Q19" s="5">
        <v>3057</v>
      </c>
      <c r="R19" s="5">
        <v>1868</v>
      </c>
      <c r="S19" s="5">
        <v>47779</v>
      </c>
      <c r="T19" s="5">
        <v>14</v>
      </c>
      <c r="U19" s="5">
        <v>0</v>
      </c>
      <c r="V19" s="5">
        <v>120605</v>
      </c>
      <c r="W19" s="5">
        <v>69168</v>
      </c>
      <c r="X19" s="5">
        <v>1420</v>
      </c>
      <c r="Y19" s="5">
        <v>423</v>
      </c>
      <c r="Z19" s="5">
        <v>6571</v>
      </c>
      <c r="AA19" s="5">
        <v>42847</v>
      </c>
      <c r="AB19" s="5">
        <v>177</v>
      </c>
      <c r="AC19" s="5">
        <v>0</v>
      </c>
      <c r="AD19" s="5">
        <v>99804</v>
      </c>
      <c r="AE19" s="5">
        <v>68412</v>
      </c>
      <c r="AF19" s="5">
        <v>2254</v>
      </c>
      <c r="AG19" s="5">
        <v>864</v>
      </c>
      <c r="AH19" s="5">
        <v>7237</v>
      </c>
      <c r="AI19" s="5">
        <v>21038</v>
      </c>
      <c r="AJ19" s="5">
        <v>0</v>
      </c>
      <c r="AK19" s="5">
        <v>158393</v>
      </c>
      <c r="AL19" s="5">
        <v>49404</v>
      </c>
      <c r="AM19" s="5">
        <v>2248</v>
      </c>
      <c r="AN19" s="5">
        <v>1489</v>
      </c>
      <c r="AO19" s="5">
        <v>10359</v>
      </c>
      <c r="AP19" s="5">
        <v>45083</v>
      </c>
      <c r="AQ19" s="5">
        <v>49811</v>
      </c>
      <c r="AR19" s="5">
        <v>0</v>
      </c>
      <c r="AS19" s="5">
        <v>0</v>
      </c>
    </row>
    <row r="20" spans="1:45">
      <c r="A20" s="5">
        <v>1383</v>
      </c>
      <c r="B20" s="5">
        <v>4</v>
      </c>
      <c r="C20" s="5" t="s">
        <v>189</v>
      </c>
      <c r="D20" s="5" t="s">
        <v>188</v>
      </c>
      <c r="E20" s="5">
        <v>207522</v>
      </c>
      <c r="F20" s="5">
        <v>152367</v>
      </c>
      <c r="G20" s="5">
        <v>3794</v>
      </c>
      <c r="H20" s="5">
        <v>5904</v>
      </c>
      <c r="I20" s="5">
        <v>5918</v>
      </c>
      <c r="J20" s="5">
        <v>30117</v>
      </c>
      <c r="K20" s="5">
        <v>4865</v>
      </c>
      <c r="L20" s="5">
        <v>4557</v>
      </c>
      <c r="M20" s="5">
        <v>0</v>
      </c>
      <c r="N20" s="5">
        <v>54821</v>
      </c>
      <c r="O20" s="5">
        <v>54002</v>
      </c>
      <c r="P20" s="5">
        <v>565</v>
      </c>
      <c r="Q20" s="5">
        <v>202</v>
      </c>
      <c r="R20" s="5">
        <v>10</v>
      </c>
      <c r="S20" s="5">
        <v>40</v>
      </c>
      <c r="T20" s="5">
        <v>2</v>
      </c>
      <c r="U20" s="5">
        <v>0</v>
      </c>
      <c r="V20" s="5">
        <v>11970</v>
      </c>
      <c r="W20" s="5">
        <v>10335</v>
      </c>
      <c r="X20" s="5">
        <v>65</v>
      </c>
      <c r="Y20" s="5">
        <v>113</v>
      </c>
      <c r="Z20" s="5">
        <v>66</v>
      </c>
      <c r="AA20" s="5">
        <v>1390</v>
      </c>
      <c r="AB20" s="5">
        <v>0</v>
      </c>
      <c r="AC20" s="5">
        <v>0</v>
      </c>
      <c r="AD20" s="5">
        <v>25203</v>
      </c>
      <c r="AE20" s="5">
        <v>17078</v>
      </c>
      <c r="AF20" s="5">
        <v>370</v>
      </c>
      <c r="AG20" s="5">
        <v>226</v>
      </c>
      <c r="AH20" s="5">
        <v>1488</v>
      </c>
      <c r="AI20" s="5">
        <v>6040</v>
      </c>
      <c r="AJ20" s="5">
        <v>0</v>
      </c>
      <c r="AK20" s="5">
        <v>8961</v>
      </c>
      <c r="AL20" s="5">
        <v>6586</v>
      </c>
      <c r="AM20" s="5">
        <v>34</v>
      </c>
      <c r="AN20" s="5">
        <v>84</v>
      </c>
      <c r="AO20" s="5">
        <v>1796</v>
      </c>
      <c r="AP20" s="5">
        <v>462</v>
      </c>
      <c r="AQ20" s="5">
        <v>0</v>
      </c>
      <c r="AR20" s="5">
        <v>0</v>
      </c>
      <c r="AS20" s="5">
        <v>0</v>
      </c>
    </row>
    <row r="21" spans="1:45">
      <c r="A21" s="5">
        <v>1383</v>
      </c>
      <c r="B21" s="5">
        <v>4</v>
      </c>
      <c r="C21" s="5" t="s">
        <v>190</v>
      </c>
      <c r="D21" s="5" t="s">
        <v>191</v>
      </c>
      <c r="E21" s="5">
        <v>562634</v>
      </c>
      <c r="F21" s="5">
        <v>80285</v>
      </c>
      <c r="G21" s="5">
        <v>17212</v>
      </c>
      <c r="H21" s="5">
        <v>9850</v>
      </c>
      <c r="I21" s="5">
        <v>5803</v>
      </c>
      <c r="J21" s="5">
        <v>413516</v>
      </c>
      <c r="K21" s="5">
        <v>35738</v>
      </c>
      <c r="L21" s="5">
        <v>231</v>
      </c>
      <c r="M21" s="5">
        <v>0</v>
      </c>
      <c r="N21" s="5">
        <v>62359</v>
      </c>
      <c r="O21" s="5">
        <v>6433</v>
      </c>
      <c r="P21" s="5">
        <v>6116</v>
      </c>
      <c r="Q21" s="5">
        <v>1847</v>
      </c>
      <c r="R21" s="5">
        <v>492</v>
      </c>
      <c r="S21" s="5">
        <v>47459</v>
      </c>
      <c r="T21" s="5">
        <v>12</v>
      </c>
      <c r="U21" s="5">
        <v>0</v>
      </c>
      <c r="V21" s="5">
        <v>60359</v>
      </c>
      <c r="W21" s="5">
        <v>42076</v>
      </c>
      <c r="X21" s="5">
        <v>1064</v>
      </c>
      <c r="Y21" s="5">
        <v>272</v>
      </c>
      <c r="Z21" s="5">
        <v>6441</v>
      </c>
      <c r="AA21" s="5">
        <v>10506</v>
      </c>
      <c r="AB21" s="5">
        <v>0</v>
      </c>
      <c r="AC21" s="5">
        <v>0</v>
      </c>
      <c r="AD21" s="5">
        <v>41186</v>
      </c>
      <c r="AE21" s="5">
        <v>30812</v>
      </c>
      <c r="AF21" s="5">
        <v>1316</v>
      </c>
      <c r="AG21" s="5">
        <v>305</v>
      </c>
      <c r="AH21" s="5">
        <v>3295</v>
      </c>
      <c r="AI21" s="5">
        <v>5459</v>
      </c>
      <c r="AJ21" s="5">
        <v>0</v>
      </c>
      <c r="AK21" s="5">
        <v>82608</v>
      </c>
      <c r="AL21" s="5">
        <v>32686</v>
      </c>
      <c r="AM21" s="5">
        <v>1682</v>
      </c>
      <c r="AN21" s="5">
        <v>904</v>
      </c>
      <c r="AO21" s="5">
        <v>5239</v>
      </c>
      <c r="AP21" s="5">
        <v>42037</v>
      </c>
      <c r="AQ21" s="5">
        <v>60</v>
      </c>
      <c r="AR21" s="5">
        <v>0</v>
      </c>
      <c r="AS21" s="5">
        <v>0</v>
      </c>
    </row>
    <row r="22" spans="1:45">
      <c r="A22" s="5">
        <v>1383</v>
      </c>
      <c r="B22" s="5">
        <v>4</v>
      </c>
      <c r="C22" s="5" t="s">
        <v>192</v>
      </c>
      <c r="D22" s="5" t="s">
        <v>193</v>
      </c>
      <c r="E22" s="5">
        <v>21308</v>
      </c>
      <c r="F22" s="5">
        <v>15651</v>
      </c>
      <c r="G22" s="5">
        <v>805</v>
      </c>
      <c r="H22" s="5">
        <v>1497</v>
      </c>
      <c r="I22" s="5">
        <v>687</v>
      </c>
      <c r="J22" s="5">
        <v>1924</v>
      </c>
      <c r="K22" s="5">
        <v>100</v>
      </c>
      <c r="L22" s="5">
        <v>646</v>
      </c>
      <c r="M22" s="5">
        <v>0</v>
      </c>
      <c r="N22" s="5">
        <v>4621</v>
      </c>
      <c r="O22" s="5">
        <v>4455</v>
      </c>
      <c r="P22" s="5">
        <v>120</v>
      </c>
      <c r="Q22" s="5">
        <v>46</v>
      </c>
      <c r="R22" s="5">
        <v>0</v>
      </c>
      <c r="S22" s="5">
        <v>0</v>
      </c>
      <c r="T22" s="5">
        <v>0</v>
      </c>
      <c r="U22" s="5">
        <v>0</v>
      </c>
      <c r="V22" s="5">
        <v>3340</v>
      </c>
      <c r="W22" s="5">
        <v>719</v>
      </c>
      <c r="X22" s="5">
        <v>0</v>
      </c>
      <c r="Y22" s="5">
        <v>0</v>
      </c>
      <c r="Z22" s="5">
        <v>0</v>
      </c>
      <c r="AA22" s="5">
        <v>2611</v>
      </c>
      <c r="AB22" s="5">
        <v>9</v>
      </c>
      <c r="AC22" s="5">
        <v>0</v>
      </c>
      <c r="AD22" s="5">
        <v>2009</v>
      </c>
      <c r="AE22" s="5">
        <v>1149</v>
      </c>
      <c r="AF22" s="5">
        <v>41</v>
      </c>
      <c r="AG22" s="5">
        <v>30</v>
      </c>
      <c r="AH22" s="5">
        <v>83</v>
      </c>
      <c r="AI22" s="5">
        <v>707</v>
      </c>
      <c r="AJ22" s="5">
        <v>0</v>
      </c>
      <c r="AK22" s="5">
        <v>267</v>
      </c>
      <c r="AL22" s="5">
        <v>203</v>
      </c>
      <c r="AM22" s="5">
        <v>0</v>
      </c>
      <c r="AN22" s="5">
        <v>64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</row>
    <row r="23" spans="1:45">
      <c r="A23" s="5">
        <v>1383</v>
      </c>
      <c r="B23" s="5">
        <v>4</v>
      </c>
      <c r="C23" s="5" t="s">
        <v>194</v>
      </c>
      <c r="D23" s="5" t="s">
        <v>195</v>
      </c>
      <c r="E23" s="5">
        <v>9594</v>
      </c>
      <c r="F23" s="5">
        <v>5103</v>
      </c>
      <c r="G23" s="5">
        <v>978</v>
      </c>
      <c r="H23" s="5">
        <v>537</v>
      </c>
      <c r="I23" s="5">
        <v>593</v>
      </c>
      <c r="J23" s="5">
        <v>2005</v>
      </c>
      <c r="K23" s="5">
        <v>341</v>
      </c>
      <c r="L23" s="5">
        <v>37</v>
      </c>
      <c r="M23" s="5">
        <v>0</v>
      </c>
      <c r="N23" s="5">
        <v>961</v>
      </c>
      <c r="O23" s="5">
        <v>886</v>
      </c>
      <c r="P23" s="5">
        <v>13</v>
      </c>
      <c r="Q23" s="5">
        <v>63</v>
      </c>
      <c r="R23" s="5">
        <v>0</v>
      </c>
      <c r="S23" s="5">
        <v>0</v>
      </c>
      <c r="T23" s="5">
        <v>0</v>
      </c>
      <c r="U23" s="5">
        <v>0</v>
      </c>
      <c r="V23" s="5">
        <v>2040</v>
      </c>
      <c r="W23" s="5">
        <v>1803</v>
      </c>
      <c r="X23" s="5">
        <v>32</v>
      </c>
      <c r="Y23" s="5">
        <v>0</v>
      </c>
      <c r="Z23" s="5">
        <v>3</v>
      </c>
      <c r="AA23" s="5">
        <v>184</v>
      </c>
      <c r="AB23" s="5">
        <v>18</v>
      </c>
      <c r="AC23" s="5">
        <v>0</v>
      </c>
      <c r="AD23" s="5">
        <v>4376</v>
      </c>
      <c r="AE23" s="5">
        <v>2520</v>
      </c>
      <c r="AF23" s="5">
        <v>63</v>
      </c>
      <c r="AG23" s="5">
        <v>87</v>
      </c>
      <c r="AH23" s="5">
        <v>287</v>
      </c>
      <c r="AI23" s="5">
        <v>1419</v>
      </c>
      <c r="AJ23" s="5">
        <v>0</v>
      </c>
      <c r="AK23" s="5">
        <v>110</v>
      </c>
      <c r="AL23" s="5">
        <v>0</v>
      </c>
      <c r="AM23" s="5">
        <v>0</v>
      </c>
      <c r="AN23" s="5">
        <v>0</v>
      </c>
      <c r="AO23" s="5">
        <v>110</v>
      </c>
      <c r="AP23" s="5">
        <v>0</v>
      </c>
      <c r="AQ23" s="5">
        <v>0</v>
      </c>
      <c r="AR23" s="5">
        <v>0</v>
      </c>
      <c r="AS23" s="5">
        <v>0</v>
      </c>
    </row>
    <row r="24" spans="1:45">
      <c r="A24" s="5">
        <v>1383</v>
      </c>
      <c r="B24" s="5">
        <v>4</v>
      </c>
      <c r="C24" s="5" t="s">
        <v>196</v>
      </c>
      <c r="D24" s="5" t="s">
        <v>197</v>
      </c>
      <c r="E24" s="5">
        <v>12940</v>
      </c>
      <c r="F24" s="5">
        <v>10748</v>
      </c>
      <c r="G24" s="5">
        <v>212</v>
      </c>
      <c r="H24" s="5">
        <v>217</v>
      </c>
      <c r="I24" s="5">
        <v>772</v>
      </c>
      <c r="J24" s="5">
        <v>827</v>
      </c>
      <c r="K24" s="5">
        <v>150</v>
      </c>
      <c r="L24" s="5">
        <v>15</v>
      </c>
      <c r="M24" s="5">
        <v>0</v>
      </c>
      <c r="N24" s="5">
        <v>3453</v>
      </c>
      <c r="O24" s="5">
        <v>3098</v>
      </c>
      <c r="P24" s="5">
        <v>9</v>
      </c>
      <c r="Q24" s="5">
        <v>46</v>
      </c>
      <c r="R24" s="5">
        <v>20</v>
      </c>
      <c r="S24" s="5">
        <v>280</v>
      </c>
      <c r="T24" s="5">
        <v>0</v>
      </c>
      <c r="U24" s="5">
        <v>0</v>
      </c>
      <c r="V24" s="5">
        <v>499</v>
      </c>
      <c r="W24" s="5">
        <v>424</v>
      </c>
      <c r="X24" s="5">
        <v>70</v>
      </c>
      <c r="Y24" s="5">
        <v>0</v>
      </c>
      <c r="Z24" s="5">
        <v>0</v>
      </c>
      <c r="AA24" s="5">
        <v>5</v>
      </c>
      <c r="AB24" s="5">
        <v>0</v>
      </c>
      <c r="AC24" s="5">
        <v>0</v>
      </c>
      <c r="AD24" s="5">
        <v>1730</v>
      </c>
      <c r="AE24" s="5">
        <v>774</v>
      </c>
      <c r="AF24" s="5">
        <v>53</v>
      </c>
      <c r="AG24" s="5">
        <v>5</v>
      </c>
      <c r="AH24" s="5">
        <v>764</v>
      </c>
      <c r="AI24" s="5">
        <v>133</v>
      </c>
      <c r="AJ24" s="5">
        <v>0</v>
      </c>
      <c r="AK24" s="5">
        <v>843</v>
      </c>
      <c r="AL24" s="5">
        <v>90</v>
      </c>
      <c r="AM24" s="5">
        <v>0</v>
      </c>
      <c r="AN24" s="5">
        <v>3</v>
      </c>
      <c r="AO24" s="5">
        <v>150</v>
      </c>
      <c r="AP24" s="5">
        <v>600</v>
      </c>
      <c r="AQ24" s="5">
        <v>0</v>
      </c>
      <c r="AR24" s="5">
        <v>0</v>
      </c>
      <c r="AS24" s="5">
        <v>0</v>
      </c>
    </row>
    <row r="25" spans="1:45">
      <c r="A25" s="5">
        <v>1383</v>
      </c>
      <c r="B25" s="5">
        <v>4</v>
      </c>
      <c r="C25" s="5" t="s">
        <v>198</v>
      </c>
      <c r="D25" s="5" t="s">
        <v>199</v>
      </c>
      <c r="E25" s="5">
        <v>308634</v>
      </c>
      <c r="F25" s="5">
        <v>261207</v>
      </c>
      <c r="G25" s="5">
        <v>5885</v>
      </c>
      <c r="H25" s="5">
        <v>5400</v>
      </c>
      <c r="I25" s="5">
        <v>7736</v>
      </c>
      <c r="J25" s="5">
        <v>26820</v>
      </c>
      <c r="K25" s="5">
        <v>1260</v>
      </c>
      <c r="L25" s="5">
        <v>326</v>
      </c>
      <c r="M25" s="5">
        <v>0</v>
      </c>
      <c r="N25" s="5">
        <v>119908</v>
      </c>
      <c r="O25" s="5">
        <v>117395</v>
      </c>
      <c r="P25" s="5">
        <v>314</v>
      </c>
      <c r="Q25" s="5">
        <v>853</v>
      </c>
      <c r="R25" s="5">
        <v>1346</v>
      </c>
      <c r="S25" s="5">
        <v>0</v>
      </c>
      <c r="T25" s="5">
        <v>1</v>
      </c>
      <c r="U25" s="5">
        <v>0</v>
      </c>
      <c r="V25" s="5">
        <v>42398</v>
      </c>
      <c r="W25" s="5">
        <v>13811</v>
      </c>
      <c r="X25" s="5">
        <v>190</v>
      </c>
      <c r="Y25" s="5">
        <v>37</v>
      </c>
      <c r="Z25" s="5">
        <v>61</v>
      </c>
      <c r="AA25" s="5">
        <v>28149</v>
      </c>
      <c r="AB25" s="5">
        <v>150</v>
      </c>
      <c r="AC25" s="5">
        <v>0</v>
      </c>
      <c r="AD25" s="5">
        <v>25301</v>
      </c>
      <c r="AE25" s="5">
        <v>16079</v>
      </c>
      <c r="AF25" s="5">
        <v>411</v>
      </c>
      <c r="AG25" s="5">
        <v>211</v>
      </c>
      <c r="AH25" s="5">
        <v>1320</v>
      </c>
      <c r="AI25" s="5">
        <v>7279</v>
      </c>
      <c r="AJ25" s="5">
        <v>0</v>
      </c>
      <c r="AK25" s="5">
        <v>65603</v>
      </c>
      <c r="AL25" s="5">
        <v>9839</v>
      </c>
      <c r="AM25" s="5">
        <v>531</v>
      </c>
      <c r="AN25" s="5">
        <v>435</v>
      </c>
      <c r="AO25" s="5">
        <v>3064</v>
      </c>
      <c r="AP25" s="5">
        <v>1984</v>
      </c>
      <c r="AQ25" s="5">
        <v>49751</v>
      </c>
      <c r="AR25" s="5">
        <v>0</v>
      </c>
      <c r="AS25" s="5">
        <v>0</v>
      </c>
    </row>
    <row r="26" spans="1:45">
      <c r="A26" s="5">
        <v>1383</v>
      </c>
      <c r="B26" s="5">
        <v>3</v>
      </c>
      <c r="C26" s="5" t="s">
        <v>200</v>
      </c>
      <c r="D26" s="5" t="s">
        <v>201</v>
      </c>
      <c r="E26" s="5">
        <v>31945</v>
      </c>
      <c r="F26" s="5">
        <v>19276</v>
      </c>
      <c r="G26" s="5">
        <v>454</v>
      </c>
      <c r="H26" s="5">
        <v>1107</v>
      </c>
      <c r="I26" s="5">
        <v>1974</v>
      </c>
      <c r="J26" s="5">
        <v>9006</v>
      </c>
      <c r="K26" s="5">
        <v>53</v>
      </c>
      <c r="L26" s="5">
        <v>76</v>
      </c>
      <c r="M26" s="5">
        <v>0</v>
      </c>
      <c r="N26" s="5">
        <v>5782</v>
      </c>
      <c r="O26" s="5">
        <v>3888</v>
      </c>
      <c r="P26" s="5">
        <v>19</v>
      </c>
      <c r="Q26" s="5">
        <v>73</v>
      </c>
      <c r="R26" s="5">
        <v>0</v>
      </c>
      <c r="S26" s="5">
        <v>1793</v>
      </c>
      <c r="T26" s="5">
        <v>9</v>
      </c>
      <c r="U26" s="5">
        <v>0</v>
      </c>
      <c r="V26" s="5">
        <v>1666</v>
      </c>
      <c r="W26" s="5">
        <v>1522</v>
      </c>
      <c r="X26" s="5">
        <v>9</v>
      </c>
      <c r="Y26" s="5">
        <v>15</v>
      </c>
      <c r="Z26" s="5">
        <v>25</v>
      </c>
      <c r="AA26" s="5">
        <v>95</v>
      </c>
      <c r="AB26" s="5">
        <v>0</v>
      </c>
      <c r="AC26" s="5">
        <v>0</v>
      </c>
      <c r="AD26" s="5">
        <v>11307</v>
      </c>
      <c r="AE26" s="5">
        <v>3752</v>
      </c>
      <c r="AF26" s="5">
        <v>51</v>
      </c>
      <c r="AG26" s="5">
        <v>126</v>
      </c>
      <c r="AH26" s="5">
        <v>737</v>
      </c>
      <c r="AI26" s="5">
        <v>6641</v>
      </c>
      <c r="AJ26" s="5">
        <v>0</v>
      </c>
      <c r="AK26" s="5">
        <v>2201</v>
      </c>
      <c r="AL26" s="5">
        <v>51</v>
      </c>
      <c r="AM26" s="5">
        <v>0</v>
      </c>
      <c r="AN26" s="5">
        <v>14</v>
      </c>
      <c r="AO26" s="5">
        <v>308</v>
      </c>
      <c r="AP26" s="5">
        <v>1828</v>
      </c>
      <c r="AQ26" s="5">
        <v>0</v>
      </c>
      <c r="AR26" s="5">
        <v>0</v>
      </c>
      <c r="AS26" s="5">
        <v>0</v>
      </c>
    </row>
    <row r="27" spans="1:45">
      <c r="A27" s="5">
        <v>1383</v>
      </c>
      <c r="B27" s="5">
        <v>4</v>
      </c>
      <c r="C27" s="5" t="s">
        <v>202</v>
      </c>
      <c r="D27" s="5" t="s">
        <v>201</v>
      </c>
      <c r="E27" s="5">
        <v>31945</v>
      </c>
      <c r="F27" s="5">
        <v>19276</v>
      </c>
      <c r="G27" s="5">
        <v>454</v>
      </c>
      <c r="H27" s="5">
        <v>1107</v>
      </c>
      <c r="I27" s="5">
        <v>1974</v>
      </c>
      <c r="J27" s="5">
        <v>9006</v>
      </c>
      <c r="K27" s="5">
        <v>53</v>
      </c>
      <c r="L27" s="5">
        <v>76</v>
      </c>
      <c r="M27" s="5">
        <v>0</v>
      </c>
      <c r="N27" s="5">
        <v>5782</v>
      </c>
      <c r="O27" s="5">
        <v>3888</v>
      </c>
      <c r="P27" s="5">
        <v>19</v>
      </c>
      <c r="Q27" s="5">
        <v>73</v>
      </c>
      <c r="R27" s="5">
        <v>0</v>
      </c>
      <c r="S27" s="5">
        <v>1793</v>
      </c>
      <c r="T27" s="5">
        <v>9</v>
      </c>
      <c r="U27" s="5">
        <v>0</v>
      </c>
      <c r="V27" s="5">
        <v>1666</v>
      </c>
      <c r="W27" s="5">
        <v>1522</v>
      </c>
      <c r="X27" s="5">
        <v>9</v>
      </c>
      <c r="Y27" s="5">
        <v>15</v>
      </c>
      <c r="Z27" s="5">
        <v>25</v>
      </c>
      <c r="AA27" s="5">
        <v>95</v>
      </c>
      <c r="AB27" s="5">
        <v>0</v>
      </c>
      <c r="AC27" s="5">
        <v>0</v>
      </c>
      <c r="AD27" s="5">
        <v>11307</v>
      </c>
      <c r="AE27" s="5">
        <v>3752</v>
      </c>
      <c r="AF27" s="5">
        <v>51</v>
      </c>
      <c r="AG27" s="5">
        <v>126</v>
      </c>
      <c r="AH27" s="5">
        <v>737</v>
      </c>
      <c r="AI27" s="5">
        <v>6641</v>
      </c>
      <c r="AJ27" s="5">
        <v>0</v>
      </c>
      <c r="AK27" s="5">
        <v>2201</v>
      </c>
      <c r="AL27" s="5">
        <v>51</v>
      </c>
      <c r="AM27" s="5">
        <v>0</v>
      </c>
      <c r="AN27" s="5">
        <v>14</v>
      </c>
      <c r="AO27" s="5">
        <v>308</v>
      </c>
      <c r="AP27" s="5">
        <v>1828</v>
      </c>
      <c r="AQ27" s="5">
        <v>0</v>
      </c>
      <c r="AR27" s="5">
        <v>0</v>
      </c>
      <c r="AS27" s="5">
        <v>0</v>
      </c>
    </row>
    <row r="28" spans="1:45">
      <c r="A28" s="5">
        <v>1383</v>
      </c>
      <c r="B28" s="5">
        <v>2</v>
      </c>
      <c r="C28" s="5" t="s">
        <v>203</v>
      </c>
      <c r="D28" s="5" t="s">
        <v>204</v>
      </c>
      <c r="E28" s="5">
        <v>263262</v>
      </c>
      <c r="F28" s="5">
        <v>162614</v>
      </c>
      <c r="G28" s="5">
        <v>6525</v>
      </c>
      <c r="H28" s="5">
        <v>17696</v>
      </c>
      <c r="I28" s="5">
        <v>41420</v>
      </c>
      <c r="J28" s="5">
        <v>28168</v>
      </c>
      <c r="K28" s="5">
        <v>6308</v>
      </c>
      <c r="L28" s="5">
        <v>532</v>
      </c>
      <c r="M28" s="5">
        <v>0</v>
      </c>
      <c r="N28" s="5">
        <v>87350</v>
      </c>
      <c r="O28" s="5">
        <v>82591</v>
      </c>
      <c r="P28" s="5">
        <v>824</v>
      </c>
      <c r="Q28" s="5">
        <v>1315</v>
      </c>
      <c r="R28" s="5">
        <v>1751</v>
      </c>
      <c r="S28" s="5">
        <v>741</v>
      </c>
      <c r="T28" s="5">
        <v>129</v>
      </c>
      <c r="U28" s="5">
        <v>0</v>
      </c>
      <c r="V28" s="5">
        <v>25033</v>
      </c>
      <c r="W28" s="5">
        <v>18794</v>
      </c>
      <c r="X28" s="5">
        <v>252</v>
      </c>
      <c r="Y28" s="5">
        <v>355</v>
      </c>
      <c r="Z28" s="5">
        <v>2111</v>
      </c>
      <c r="AA28" s="5">
        <v>3521</v>
      </c>
      <c r="AB28" s="5">
        <v>0</v>
      </c>
      <c r="AC28" s="5">
        <v>0</v>
      </c>
      <c r="AD28" s="5">
        <v>18615</v>
      </c>
      <c r="AE28" s="5">
        <v>10022</v>
      </c>
      <c r="AF28" s="5">
        <v>473</v>
      </c>
      <c r="AG28" s="5">
        <v>386</v>
      </c>
      <c r="AH28" s="5">
        <v>2819</v>
      </c>
      <c r="AI28" s="5">
        <v>4915</v>
      </c>
      <c r="AJ28" s="5">
        <v>0</v>
      </c>
      <c r="AK28" s="5">
        <v>8494</v>
      </c>
      <c r="AL28" s="5">
        <v>2972</v>
      </c>
      <c r="AM28" s="5">
        <v>501</v>
      </c>
      <c r="AN28" s="5">
        <v>352</v>
      </c>
      <c r="AO28" s="5">
        <v>3300</v>
      </c>
      <c r="AP28" s="5">
        <v>288</v>
      </c>
      <c r="AQ28" s="5">
        <v>1070</v>
      </c>
      <c r="AR28" s="5">
        <v>11</v>
      </c>
      <c r="AS28" s="5">
        <v>0</v>
      </c>
    </row>
    <row r="29" spans="1:45">
      <c r="A29" s="5">
        <v>1383</v>
      </c>
      <c r="B29" s="5">
        <v>3</v>
      </c>
      <c r="C29" s="5" t="s">
        <v>205</v>
      </c>
      <c r="D29" s="5" t="s">
        <v>204</v>
      </c>
      <c r="E29" s="5">
        <v>263262</v>
      </c>
      <c r="F29" s="5">
        <v>162614</v>
      </c>
      <c r="G29" s="5">
        <v>6525</v>
      </c>
      <c r="H29" s="5">
        <v>17696</v>
      </c>
      <c r="I29" s="5">
        <v>41420</v>
      </c>
      <c r="J29" s="5">
        <v>28168</v>
      </c>
      <c r="K29" s="5">
        <v>6308</v>
      </c>
      <c r="L29" s="5">
        <v>532</v>
      </c>
      <c r="M29" s="5">
        <v>0</v>
      </c>
      <c r="N29" s="5">
        <v>87350</v>
      </c>
      <c r="O29" s="5">
        <v>82591</v>
      </c>
      <c r="P29" s="5">
        <v>824</v>
      </c>
      <c r="Q29" s="5">
        <v>1315</v>
      </c>
      <c r="R29" s="5">
        <v>1751</v>
      </c>
      <c r="S29" s="5">
        <v>741</v>
      </c>
      <c r="T29" s="5">
        <v>129</v>
      </c>
      <c r="U29" s="5">
        <v>0</v>
      </c>
      <c r="V29" s="5">
        <v>25033</v>
      </c>
      <c r="W29" s="5">
        <v>18794</v>
      </c>
      <c r="X29" s="5">
        <v>252</v>
      </c>
      <c r="Y29" s="5">
        <v>355</v>
      </c>
      <c r="Z29" s="5">
        <v>2111</v>
      </c>
      <c r="AA29" s="5">
        <v>3521</v>
      </c>
      <c r="AB29" s="5">
        <v>0</v>
      </c>
      <c r="AC29" s="5">
        <v>0</v>
      </c>
      <c r="AD29" s="5">
        <v>18615</v>
      </c>
      <c r="AE29" s="5">
        <v>10022</v>
      </c>
      <c r="AF29" s="5">
        <v>473</v>
      </c>
      <c r="AG29" s="5">
        <v>386</v>
      </c>
      <c r="AH29" s="5">
        <v>2819</v>
      </c>
      <c r="AI29" s="5">
        <v>4915</v>
      </c>
      <c r="AJ29" s="5">
        <v>0</v>
      </c>
      <c r="AK29" s="5">
        <v>8494</v>
      </c>
      <c r="AL29" s="5">
        <v>2972</v>
      </c>
      <c r="AM29" s="5">
        <v>501</v>
      </c>
      <c r="AN29" s="5">
        <v>352</v>
      </c>
      <c r="AO29" s="5">
        <v>3300</v>
      </c>
      <c r="AP29" s="5">
        <v>288</v>
      </c>
      <c r="AQ29" s="5">
        <v>1070</v>
      </c>
      <c r="AR29" s="5">
        <v>11</v>
      </c>
      <c r="AS29" s="5">
        <v>0</v>
      </c>
    </row>
    <row r="30" spans="1:45">
      <c r="A30" s="5">
        <v>1383</v>
      </c>
      <c r="B30" s="5">
        <v>4</v>
      </c>
      <c r="C30" s="5" t="s">
        <v>206</v>
      </c>
      <c r="D30" s="5" t="s">
        <v>207</v>
      </c>
      <c r="E30" s="5">
        <v>2644</v>
      </c>
      <c r="F30" s="5">
        <v>1481</v>
      </c>
      <c r="G30" s="5">
        <v>48</v>
      </c>
      <c r="H30" s="5">
        <v>11</v>
      </c>
      <c r="I30" s="5">
        <v>144</v>
      </c>
      <c r="J30" s="5">
        <v>905</v>
      </c>
      <c r="K30" s="5">
        <v>26</v>
      </c>
      <c r="L30" s="5">
        <v>28</v>
      </c>
      <c r="M30" s="5">
        <v>0</v>
      </c>
      <c r="N30" s="5">
        <v>356</v>
      </c>
      <c r="O30" s="5">
        <v>350</v>
      </c>
      <c r="P30" s="5">
        <v>6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325</v>
      </c>
      <c r="W30" s="5">
        <v>321</v>
      </c>
      <c r="X30" s="5">
        <v>0</v>
      </c>
      <c r="Y30" s="5">
        <v>0</v>
      </c>
      <c r="Z30" s="5">
        <v>0</v>
      </c>
      <c r="AA30" s="5">
        <v>4</v>
      </c>
      <c r="AB30" s="5">
        <v>0</v>
      </c>
      <c r="AC30" s="5">
        <v>0</v>
      </c>
      <c r="AD30" s="5">
        <v>257</v>
      </c>
      <c r="AE30" s="5">
        <v>91</v>
      </c>
      <c r="AF30" s="5">
        <v>16</v>
      </c>
      <c r="AG30" s="5">
        <v>0</v>
      </c>
      <c r="AH30" s="5">
        <v>10</v>
      </c>
      <c r="AI30" s="5">
        <v>141</v>
      </c>
      <c r="AJ30" s="5">
        <v>0</v>
      </c>
      <c r="AK30" s="5">
        <v>53</v>
      </c>
      <c r="AL30" s="5">
        <v>0</v>
      </c>
      <c r="AM30" s="5">
        <v>0</v>
      </c>
      <c r="AN30" s="5">
        <v>0</v>
      </c>
      <c r="AO30" s="5">
        <v>53</v>
      </c>
      <c r="AP30" s="5">
        <v>0</v>
      </c>
      <c r="AQ30" s="5">
        <v>0</v>
      </c>
      <c r="AR30" s="5">
        <v>0</v>
      </c>
      <c r="AS30" s="5">
        <v>0</v>
      </c>
    </row>
    <row r="31" spans="1:45">
      <c r="A31" s="5">
        <v>1383</v>
      </c>
      <c r="B31" s="5">
        <v>4</v>
      </c>
      <c r="C31" s="5" t="s">
        <v>208</v>
      </c>
      <c r="D31" s="5" t="s">
        <v>209</v>
      </c>
      <c r="E31" s="5">
        <v>887</v>
      </c>
      <c r="F31" s="5">
        <v>6</v>
      </c>
      <c r="G31" s="5">
        <v>0</v>
      </c>
      <c r="H31" s="5">
        <v>881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10</v>
      </c>
      <c r="AE31" s="5">
        <v>6</v>
      </c>
      <c r="AF31" s="5">
        <v>0</v>
      </c>
      <c r="AG31" s="5">
        <v>0</v>
      </c>
      <c r="AH31" s="5">
        <v>0</v>
      </c>
      <c r="AI31" s="5">
        <v>4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</row>
    <row r="32" spans="1:45">
      <c r="A32" s="5">
        <v>1383</v>
      </c>
      <c r="B32" s="5">
        <v>4</v>
      </c>
      <c r="C32" s="5" t="s">
        <v>210</v>
      </c>
      <c r="D32" s="5" t="s">
        <v>211</v>
      </c>
      <c r="E32" s="5">
        <v>259732</v>
      </c>
      <c r="F32" s="5">
        <v>161127</v>
      </c>
      <c r="G32" s="5">
        <v>6476</v>
      </c>
      <c r="H32" s="5">
        <v>16805</v>
      </c>
      <c r="I32" s="5">
        <v>41275</v>
      </c>
      <c r="J32" s="5">
        <v>27263</v>
      </c>
      <c r="K32" s="5">
        <v>6282</v>
      </c>
      <c r="L32" s="5">
        <v>503</v>
      </c>
      <c r="M32" s="5">
        <v>0</v>
      </c>
      <c r="N32" s="5">
        <v>86994</v>
      </c>
      <c r="O32" s="5">
        <v>82241</v>
      </c>
      <c r="P32" s="5">
        <v>818</v>
      </c>
      <c r="Q32" s="5">
        <v>1315</v>
      </c>
      <c r="R32" s="5">
        <v>1751</v>
      </c>
      <c r="S32" s="5">
        <v>741</v>
      </c>
      <c r="T32" s="5">
        <v>129</v>
      </c>
      <c r="U32" s="5">
        <v>0</v>
      </c>
      <c r="V32" s="5">
        <v>24708</v>
      </c>
      <c r="W32" s="5">
        <v>18473</v>
      </c>
      <c r="X32" s="5">
        <v>252</v>
      </c>
      <c r="Y32" s="5">
        <v>355</v>
      </c>
      <c r="Z32" s="5">
        <v>2111</v>
      </c>
      <c r="AA32" s="5">
        <v>3517</v>
      </c>
      <c r="AB32" s="5">
        <v>0</v>
      </c>
      <c r="AC32" s="5">
        <v>0</v>
      </c>
      <c r="AD32" s="5">
        <v>18348</v>
      </c>
      <c r="AE32" s="5">
        <v>9925</v>
      </c>
      <c r="AF32" s="5">
        <v>457</v>
      </c>
      <c r="AG32" s="5">
        <v>386</v>
      </c>
      <c r="AH32" s="5">
        <v>2810</v>
      </c>
      <c r="AI32" s="5">
        <v>4770</v>
      </c>
      <c r="AJ32" s="5">
        <v>0</v>
      </c>
      <c r="AK32" s="5">
        <v>8441</v>
      </c>
      <c r="AL32" s="5">
        <v>2972</v>
      </c>
      <c r="AM32" s="5">
        <v>501</v>
      </c>
      <c r="AN32" s="5">
        <v>352</v>
      </c>
      <c r="AO32" s="5">
        <v>3247</v>
      </c>
      <c r="AP32" s="5">
        <v>288</v>
      </c>
      <c r="AQ32" s="5">
        <v>1070</v>
      </c>
      <c r="AR32" s="5">
        <v>11</v>
      </c>
      <c r="AS32" s="5">
        <v>0</v>
      </c>
    </row>
    <row r="33" spans="1:45">
      <c r="A33" s="5">
        <v>1383</v>
      </c>
      <c r="B33" s="5">
        <v>2</v>
      </c>
      <c r="C33" s="5" t="s">
        <v>212</v>
      </c>
      <c r="D33" s="5" t="s">
        <v>213</v>
      </c>
      <c r="E33" s="5">
        <v>147106</v>
      </c>
      <c r="F33" s="5">
        <v>78033</v>
      </c>
      <c r="G33" s="5">
        <v>2347</v>
      </c>
      <c r="H33" s="5">
        <v>2500</v>
      </c>
      <c r="I33" s="5">
        <v>4081</v>
      </c>
      <c r="J33" s="5">
        <v>53283</v>
      </c>
      <c r="K33" s="5">
        <v>6861</v>
      </c>
      <c r="L33" s="5">
        <v>0</v>
      </c>
      <c r="M33" s="5">
        <v>0</v>
      </c>
      <c r="N33" s="5">
        <v>21836</v>
      </c>
      <c r="O33" s="5">
        <v>21520</v>
      </c>
      <c r="P33" s="5">
        <v>253</v>
      </c>
      <c r="Q33" s="5">
        <v>63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4971</v>
      </c>
      <c r="AL33" s="5">
        <v>0</v>
      </c>
      <c r="AM33" s="5">
        <v>0</v>
      </c>
      <c r="AN33" s="5">
        <v>55</v>
      </c>
      <c r="AO33" s="5">
        <v>14</v>
      </c>
      <c r="AP33" s="5">
        <v>1609</v>
      </c>
      <c r="AQ33" s="5">
        <v>3293</v>
      </c>
      <c r="AR33" s="5">
        <v>0</v>
      </c>
      <c r="AS33" s="5">
        <v>0</v>
      </c>
    </row>
    <row r="34" spans="1:45">
      <c r="A34" s="5">
        <v>1383</v>
      </c>
      <c r="B34" s="5">
        <v>3</v>
      </c>
      <c r="C34" s="5" t="s">
        <v>214</v>
      </c>
      <c r="D34" s="5" t="s">
        <v>215</v>
      </c>
      <c r="E34" s="5">
        <v>147106</v>
      </c>
      <c r="F34" s="5">
        <v>78033</v>
      </c>
      <c r="G34" s="5">
        <v>2347</v>
      </c>
      <c r="H34" s="5">
        <v>2500</v>
      </c>
      <c r="I34" s="5">
        <v>4081</v>
      </c>
      <c r="J34" s="5">
        <v>53283</v>
      </c>
      <c r="K34" s="5">
        <v>6861</v>
      </c>
      <c r="L34" s="5">
        <v>0</v>
      </c>
      <c r="M34" s="5">
        <v>0</v>
      </c>
      <c r="N34" s="5">
        <v>21836</v>
      </c>
      <c r="O34" s="5">
        <v>21520</v>
      </c>
      <c r="P34" s="5">
        <v>253</v>
      </c>
      <c r="Q34" s="5">
        <v>63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4971</v>
      </c>
      <c r="AL34" s="5">
        <v>0</v>
      </c>
      <c r="AM34" s="5">
        <v>0</v>
      </c>
      <c r="AN34" s="5">
        <v>55</v>
      </c>
      <c r="AO34" s="5">
        <v>14</v>
      </c>
      <c r="AP34" s="5">
        <v>1609</v>
      </c>
      <c r="AQ34" s="5">
        <v>3293</v>
      </c>
      <c r="AR34" s="5">
        <v>0</v>
      </c>
      <c r="AS34" s="5">
        <v>0</v>
      </c>
    </row>
    <row r="35" spans="1:45">
      <c r="A35" s="5">
        <v>1383</v>
      </c>
      <c r="B35" s="5">
        <v>4</v>
      </c>
      <c r="C35" s="5" t="s">
        <v>216</v>
      </c>
      <c r="D35" s="5" t="s">
        <v>217</v>
      </c>
      <c r="E35" s="5">
        <v>147106</v>
      </c>
      <c r="F35" s="5">
        <v>78033</v>
      </c>
      <c r="G35" s="5">
        <v>2347</v>
      </c>
      <c r="H35" s="5">
        <v>2500</v>
      </c>
      <c r="I35" s="5">
        <v>4081</v>
      </c>
      <c r="J35" s="5">
        <v>53283</v>
      </c>
      <c r="K35" s="5">
        <v>6861</v>
      </c>
      <c r="L35" s="5">
        <v>0</v>
      </c>
      <c r="M35" s="5">
        <v>0</v>
      </c>
      <c r="N35" s="5">
        <v>21836</v>
      </c>
      <c r="O35" s="5">
        <v>21520</v>
      </c>
      <c r="P35" s="5">
        <v>253</v>
      </c>
      <c r="Q35" s="5">
        <v>63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4971</v>
      </c>
      <c r="AL35" s="5">
        <v>0</v>
      </c>
      <c r="AM35" s="5">
        <v>0</v>
      </c>
      <c r="AN35" s="5">
        <v>55</v>
      </c>
      <c r="AO35" s="5">
        <v>14</v>
      </c>
      <c r="AP35" s="5">
        <v>1609</v>
      </c>
      <c r="AQ35" s="5">
        <v>3293</v>
      </c>
      <c r="AR35" s="5">
        <v>0</v>
      </c>
      <c r="AS35" s="5">
        <v>0</v>
      </c>
    </row>
    <row r="36" spans="1:45">
      <c r="A36" s="5">
        <v>1383</v>
      </c>
      <c r="B36" s="5">
        <v>2</v>
      </c>
      <c r="C36" s="5" t="s">
        <v>218</v>
      </c>
      <c r="D36" s="5" t="s">
        <v>219</v>
      </c>
      <c r="E36" s="5">
        <v>2575676</v>
      </c>
      <c r="F36" s="5">
        <v>2144713</v>
      </c>
      <c r="G36" s="5">
        <v>45797</v>
      </c>
      <c r="H36" s="5">
        <v>28255</v>
      </c>
      <c r="I36" s="5">
        <v>57146</v>
      </c>
      <c r="J36" s="5">
        <v>228972</v>
      </c>
      <c r="K36" s="5">
        <v>63346</v>
      </c>
      <c r="L36" s="5">
        <v>7446</v>
      </c>
      <c r="M36" s="5">
        <v>0</v>
      </c>
      <c r="N36" s="5">
        <v>1154161</v>
      </c>
      <c r="O36" s="5">
        <v>1119292</v>
      </c>
      <c r="P36" s="5">
        <v>14188</v>
      </c>
      <c r="Q36" s="5">
        <v>1538</v>
      </c>
      <c r="R36" s="5">
        <v>7173</v>
      </c>
      <c r="S36" s="5">
        <v>11774</v>
      </c>
      <c r="T36" s="5">
        <v>196</v>
      </c>
      <c r="U36" s="5">
        <v>0</v>
      </c>
      <c r="V36" s="5">
        <v>147810</v>
      </c>
      <c r="W36" s="5">
        <v>129014</v>
      </c>
      <c r="X36" s="5">
        <v>2930</v>
      </c>
      <c r="Y36" s="5">
        <v>1082</v>
      </c>
      <c r="Z36" s="5">
        <v>622</v>
      </c>
      <c r="AA36" s="5">
        <v>13438</v>
      </c>
      <c r="AB36" s="5">
        <v>723</v>
      </c>
      <c r="AC36" s="5">
        <v>0</v>
      </c>
      <c r="AD36" s="5">
        <v>147855</v>
      </c>
      <c r="AE36" s="5">
        <v>95283</v>
      </c>
      <c r="AF36" s="5">
        <v>5243</v>
      </c>
      <c r="AG36" s="5">
        <v>773</v>
      </c>
      <c r="AH36" s="5">
        <v>5597</v>
      </c>
      <c r="AI36" s="5">
        <v>40959</v>
      </c>
      <c r="AJ36" s="5">
        <v>0</v>
      </c>
      <c r="AK36" s="5">
        <v>279234</v>
      </c>
      <c r="AL36" s="5">
        <v>104899</v>
      </c>
      <c r="AM36" s="5">
        <v>1207</v>
      </c>
      <c r="AN36" s="5">
        <v>887</v>
      </c>
      <c r="AO36" s="5">
        <v>8030</v>
      </c>
      <c r="AP36" s="5">
        <v>16787</v>
      </c>
      <c r="AQ36" s="5">
        <v>147424</v>
      </c>
      <c r="AR36" s="5">
        <v>0</v>
      </c>
      <c r="AS36" s="5">
        <v>0</v>
      </c>
    </row>
    <row r="37" spans="1:45">
      <c r="A37" s="5">
        <v>1383</v>
      </c>
      <c r="B37" s="5">
        <v>3</v>
      </c>
      <c r="C37" s="5" t="s">
        <v>220</v>
      </c>
      <c r="D37" s="5" t="s">
        <v>221</v>
      </c>
      <c r="E37" s="5">
        <v>1087100</v>
      </c>
      <c r="F37" s="5">
        <v>899945</v>
      </c>
      <c r="G37" s="5">
        <v>23444</v>
      </c>
      <c r="H37" s="5">
        <v>13985</v>
      </c>
      <c r="I37" s="5">
        <v>15018</v>
      </c>
      <c r="J37" s="5">
        <v>100502</v>
      </c>
      <c r="K37" s="5">
        <v>30960</v>
      </c>
      <c r="L37" s="5">
        <v>3246</v>
      </c>
      <c r="M37" s="5">
        <v>0</v>
      </c>
      <c r="N37" s="5">
        <v>373252</v>
      </c>
      <c r="O37" s="5">
        <v>364635</v>
      </c>
      <c r="P37" s="5">
        <v>3263</v>
      </c>
      <c r="Q37" s="5">
        <v>1059</v>
      </c>
      <c r="R37" s="5">
        <v>513</v>
      </c>
      <c r="S37" s="5">
        <v>3659</v>
      </c>
      <c r="T37" s="5">
        <v>122</v>
      </c>
      <c r="U37" s="5">
        <v>0</v>
      </c>
      <c r="V37" s="5">
        <v>107750</v>
      </c>
      <c r="W37" s="5">
        <v>96118</v>
      </c>
      <c r="X37" s="5">
        <v>2366</v>
      </c>
      <c r="Y37" s="5">
        <v>247</v>
      </c>
      <c r="Z37" s="5">
        <v>237</v>
      </c>
      <c r="AA37" s="5">
        <v>8104</v>
      </c>
      <c r="AB37" s="5">
        <v>678</v>
      </c>
      <c r="AC37" s="5">
        <v>0</v>
      </c>
      <c r="AD37" s="5">
        <v>80126</v>
      </c>
      <c r="AE37" s="5">
        <v>57283</v>
      </c>
      <c r="AF37" s="5">
        <v>1369</v>
      </c>
      <c r="AG37" s="5">
        <v>430</v>
      </c>
      <c r="AH37" s="5">
        <v>4668</v>
      </c>
      <c r="AI37" s="5">
        <v>16377</v>
      </c>
      <c r="AJ37" s="5">
        <v>0</v>
      </c>
      <c r="AK37" s="5">
        <v>205236</v>
      </c>
      <c r="AL37" s="5">
        <v>54689</v>
      </c>
      <c r="AM37" s="5">
        <v>279</v>
      </c>
      <c r="AN37" s="5">
        <v>452</v>
      </c>
      <c r="AO37" s="5">
        <v>5082</v>
      </c>
      <c r="AP37" s="5">
        <v>3330</v>
      </c>
      <c r="AQ37" s="5">
        <v>141404</v>
      </c>
      <c r="AR37" s="5">
        <v>0</v>
      </c>
      <c r="AS37" s="5">
        <v>0</v>
      </c>
    </row>
    <row r="38" spans="1:45">
      <c r="A38" s="5">
        <v>1383</v>
      </c>
      <c r="B38" s="5">
        <v>4</v>
      </c>
      <c r="C38" s="5" t="s">
        <v>222</v>
      </c>
      <c r="D38" s="5" t="s">
        <v>223</v>
      </c>
      <c r="E38" s="5">
        <v>782065</v>
      </c>
      <c r="F38" s="5">
        <v>671785</v>
      </c>
      <c r="G38" s="5">
        <v>17432</v>
      </c>
      <c r="H38" s="5">
        <v>10426</v>
      </c>
      <c r="I38" s="5">
        <v>11111</v>
      </c>
      <c r="J38" s="5">
        <v>66403</v>
      </c>
      <c r="K38" s="5">
        <v>3991</v>
      </c>
      <c r="L38" s="5">
        <v>917</v>
      </c>
      <c r="M38" s="5">
        <v>0</v>
      </c>
      <c r="N38" s="5">
        <v>268703</v>
      </c>
      <c r="O38" s="5">
        <v>265151</v>
      </c>
      <c r="P38" s="5">
        <v>2354</v>
      </c>
      <c r="Q38" s="5">
        <v>539</v>
      </c>
      <c r="R38" s="5">
        <v>493</v>
      </c>
      <c r="S38" s="5">
        <v>98</v>
      </c>
      <c r="T38" s="5">
        <v>68</v>
      </c>
      <c r="U38" s="5">
        <v>0</v>
      </c>
      <c r="V38" s="5">
        <v>58377</v>
      </c>
      <c r="W38" s="5">
        <v>50819</v>
      </c>
      <c r="X38" s="5">
        <v>847</v>
      </c>
      <c r="Y38" s="5">
        <v>163</v>
      </c>
      <c r="Z38" s="5">
        <v>61</v>
      </c>
      <c r="AA38" s="5">
        <v>5810</v>
      </c>
      <c r="AB38" s="5">
        <v>677</v>
      </c>
      <c r="AC38" s="5">
        <v>0</v>
      </c>
      <c r="AD38" s="5">
        <v>55307</v>
      </c>
      <c r="AE38" s="5">
        <v>42220</v>
      </c>
      <c r="AF38" s="5">
        <v>1103</v>
      </c>
      <c r="AG38" s="5">
        <v>384</v>
      </c>
      <c r="AH38" s="5">
        <v>3896</v>
      </c>
      <c r="AI38" s="5">
        <v>7704</v>
      </c>
      <c r="AJ38" s="5">
        <v>0</v>
      </c>
      <c r="AK38" s="5">
        <v>104694</v>
      </c>
      <c r="AL38" s="5">
        <v>35323</v>
      </c>
      <c r="AM38" s="5">
        <v>245</v>
      </c>
      <c r="AN38" s="5">
        <v>231</v>
      </c>
      <c r="AO38" s="5">
        <v>3571</v>
      </c>
      <c r="AP38" s="5">
        <v>2612</v>
      </c>
      <c r="AQ38" s="5">
        <v>62712</v>
      </c>
      <c r="AR38" s="5">
        <v>0</v>
      </c>
      <c r="AS38" s="5">
        <v>0</v>
      </c>
    </row>
    <row r="39" spans="1:45">
      <c r="A39" s="5">
        <v>1383</v>
      </c>
      <c r="B39" s="5">
        <v>4</v>
      </c>
      <c r="C39" s="5" t="s">
        <v>224</v>
      </c>
      <c r="D39" s="5" t="s">
        <v>225</v>
      </c>
      <c r="E39" s="5">
        <v>244749</v>
      </c>
      <c r="F39" s="5">
        <v>183662</v>
      </c>
      <c r="G39" s="5">
        <v>4955</v>
      </c>
      <c r="H39" s="5">
        <v>2673</v>
      </c>
      <c r="I39" s="5">
        <v>2888</v>
      </c>
      <c r="J39" s="5">
        <v>30041</v>
      </c>
      <c r="K39" s="5">
        <v>18354</v>
      </c>
      <c r="L39" s="5">
        <v>2177</v>
      </c>
      <c r="M39" s="5">
        <v>0</v>
      </c>
      <c r="N39" s="5">
        <v>90400</v>
      </c>
      <c r="O39" s="5">
        <v>85735</v>
      </c>
      <c r="P39" s="5">
        <v>650</v>
      </c>
      <c r="Q39" s="5">
        <v>446</v>
      </c>
      <c r="R39" s="5">
        <v>14</v>
      </c>
      <c r="S39" s="5">
        <v>3538</v>
      </c>
      <c r="T39" s="5">
        <v>17</v>
      </c>
      <c r="U39" s="5">
        <v>0</v>
      </c>
      <c r="V39" s="5">
        <v>41423</v>
      </c>
      <c r="W39" s="5">
        <v>38270</v>
      </c>
      <c r="X39" s="5">
        <v>982</v>
      </c>
      <c r="Y39" s="5">
        <v>78</v>
      </c>
      <c r="Z39" s="5">
        <v>133</v>
      </c>
      <c r="AA39" s="5">
        <v>1958</v>
      </c>
      <c r="AB39" s="5">
        <v>2</v>
      </c>
      <c r="AC39" s="5">
        <v>0</v>
      </c>
      <c r="AD39" s="5">
        <v>14632</v>
      </c>
      <c r="AE39" s="5">
        <v>9135</v>
      </c>
      <c r="AF39" s="5">
        <v>202</v>
      </c>
      <c r="AG39" s="5">
        <v>14</v>
      </c>
      <c r="AH39" s="5">
        <v>366</v>
      </c>
      <c r="AI39" s="5">
        <v>4915</v>
      </c>
      <c r="AJ39" s="5">
        <v>0</v>
      </c>
      <c r="AK39" s="5">
        <v>43625</v>
      </c>
      <c r="AL39" s="5">
        <v>15058</v>
      </c>
      <c r="AM39" s="5">
        <v>3</v>
      </c>
      <c r="AN39" s="5">
        <v>10</v>
      </c>
      <c r="AO39" s="5">
        <v>1131</v>
      </c>
      <c r="AP39" s="5">
        <v>717</v>
      </c>
      <c r="AQ39" s="5">
        <v>26706</v>
      </c>
      <c r="AR39" s="5">
        <v>0</v>
      </c>
      <c r="AS39" s="5">
        <v>0</v>
      </c>
    </row>
    <row r="40" spans="1:45">
      <c r="A40" s="5">
        <v>1383</v>
      </c>
      <c r="B40" s="5">
        <v>4</v>
      </c>
      <c r="C40" s="5" t="s">
        <v>226</v>
      </c>
      <c r="D40" s="5" t="s">
        <v>227</v>
      </c>
      <c r="E40" s="5">
        <v>60287</v>
      </c>
      <c r="F40" s="5">
        <v>44499</v>
      </c>
      <c r="G40" s="5">
        <v>1058</v>
      </c>
      <c r="H40" s="5">
        <v>887</v>
      </c>
      <c r="I40" s="5">
        <v>1019</v>
      </c>
      <c r="J40" s="5">
        <v>4058</v>
      </c>
      <c r="K40" s="5">
        <v>8615</v>
      </c>
      <c r="L40" s="5">
        <v>152</v>
      </c>
      <c r="M40" s="5">
        <v>0</v>
      </c>
      <c r="N40" s="5">
        <v>14149</v>
      </c>
      <c r="O40" s="5">
        <v>13749</v>
      </c>
      <c r="P40" s="5">
        <v>259</v>
      </c>
      <c r="Q40" s="5">
        <v>75</v>
      </c>
      <c r="R40" s="5">
        <v>6</v>
      </c>
      <c r="S40" s="5">
        <v>24</v>
      </c>
      <c r="T40" s="5">
        <v>37</v>
      </c>
      <c r="U40" s="5">
        <v>0</v>
      </c>
      <c r="V40" s="5">
        <v>7950</v>
      </c>
      <c r="W40" s="5">
        <v>7029</v>
      </c>
      <c r="X40" s="5">
        <v>537</v>
      </c>
      <c r="Y40" s="5">
        <v>6</v>
      </c>
      <c r="Z40" s="5">
        <v>43</v>
      </c>
      <c r="AA40" s="5">
        <v>335</v>
      </c>
      <c r="AB40" s="5">
        <v>0</v>
      </c>
      <c r="AC40" s="5">
        <v>0</v>
      </c>
      <c r="AD40" s="5">
        <v>10187</v>
      </c>
      <c r="AE40" s="5">
        <v>5928</v>
      </c>
      <c r="AF40" s="5">
        <v>63</v>
      </c>
      <c r="AG40" s="5">
        <v>32</v>
      </c>
      <c r="AH40" s="5">
        <v>406</v>
      </c>
      <c r="AI40" s="5">
        <v>3758</v>
      </c>
      <c r="AJ40" s="5">
        <v>0</v>
      </c>
      <c r="AK40" s="5">
        <v>56917</v>
      </c>
      <c r="AL40" s="5">
        <v>4308</v>
      </c>
      <c r="AM40" s="5">
        <v>32</v>
      </c>
      <c r="AN40" s="5">
        <v>210</v>
      </c>
      <c r="AO40" s="5">
        <v>381</v>
      </c>
      <c r="AP40" s="5">
        <v>0</v>
      </c>
      <c r="AQ40" s="5">
        <v>51986</v>
      </c>
      <c r="AR40" s="5">
        <v>0</v>
      </c>
      <c r="AS40" s="5">
        <v>0</v>
      </c>
    </row>
    <row r="41" spans="1:45">
      <c r="A41" s="5">
        <v>1383</v>
      </c>
      <c r="B41" s="5">
        <v>3</v>
      </c>
      <c r="C41" s="5" t="s">
        <v>228</v>
      </c>
      <c r="D41" s="5" t="s">
        <v>229</v>
      </c>
      <c r="E41" s="5">
        <v>1488575</v>
      </c>
      <c r="F41" s="5">
        <v>1244768</v>
      </c>
      <c r="G41" s="5">
        <v>22353</v>
      </c>
      <c r="H41" s="5">
        <v>14270</v>
      </c>
      <c r="I41" s="5">
        <v>42129</v>
      </c>
      <c r="J41" s="5">
        <v>128470</v>
      </c>
      <c r="K41" s="5">
        <v>32387</v>
      </c>
      <c r="L41" s="5">
        <v>4200</v>
      </c>
      <c r="M41" s="5">
        <v>0</v>
      </c>
      <c r="N41" s="5">
        <v>780909</v>
      </c>
      <c r="O41" s="5">
        <v>754657</v>
      </c>
      <c r="P41" s="5">
        <v>10925</v>
      </c>
      <c r="Q41" s="5">
        <v>479</v>
      </c>
      <c r="R41" s="5">
        <v>6659</v>
      </c>
      <c r="S41" s="5">
        <v>8114</v>
      </c>
      <c r="T41" s="5">
        <v>74</v>
      </c>
      <c r="U41" s="5">
        <v>0</v>
      </c>
      <c r="V41" s="5">
        <v>40059</v>
      </c>
      <c r="W41" s="5">
        <v>32896</v>
      </c>
      <c r="X41" s="5">
        <v>564</v>
      </c>
      <c r="Y41" s="5">
        <v>834</v>
      </c>
      <c r="Z41" s="5">
        <v>385</v>
      </c>
      <c r="AA41" s="5">
        <v>5335</v>
      </c>
      <c r="AB41" s="5">
        <v>45</v>
      </c>
      <c r="AC41" s="5">
        <v>0</v>
      </c>
      <c r="AD41" s="5">
        <v>67729</v>
      </c>
      <c r="AE41" s="5">
        <v>38000</v>
      </c>
      <c r="AF41" s="5">
        <v>3875</v>
      </c>
      <c r="AG41" s="5">
        <v>344</v>
      </c>
      <c r="AH41" s="5">
        <v>929</v>
      </c>
      <c r="AI41" s="5">
        <v>24582</v>
      </c>
      <c r="AJ41" s="5">
        <v>0</v>
      </c>
      <c r="AK41" s="5">
        <v>73999</v>
      </c>
      <c r="AL41" s="5">
        <v>50210</v>
      </c>
      <c r="AM41" s="5">
        <v>928</v>
      </c>
      <c r="AN41" s="5">
        <v>435</v>
      </c>
      <c r="AO41" s="5">
        <v>2948</v>
      </c>
      <c r="AP41" s="5">
        <v>13457</v>
      </c>
      <c r="AQ41" s="5">
        <v>6020</v>
      </c>
      <c r="AR41" s="5">
        <v>0</v>
      </c>
      <c r="AS41" s="5">
        <v>0</v>
      </c>
    </row>
    <row r="42" spans="1:45">
      <c r="A42" s="5">
        <v>1383</v>
      </c>
      <c r="B42" s="5">
        <v>4</v>
      </c>
      <c r="C42" s="5" t="s">
        <v>230</v>
      </c>
      <c r="D42" s="5" t="s">
        <v>231</v>
      </c>
      <c r="E42" s="5">
        <v>2641</v>
      </c>
      <c r="F42" s="5">
        <v>2531</v>
      </c>
      <c r="G42" s="5">
        <v>5</v>
      </c>
      <c r="H42" s="5">
        <v>31</v>
      </c>
      <c r="I42" s="5">
        <v>0</v>
      </c>
      <c r="J42" s="5">
        <v>74</v>
      </c>
      <c r="K42" s="5">
        <v>0</v>
      </c>
      <c r="L42" s="5">
        <v>0</v>
      </c>
      <c r="M42" s="5">
        <v>0</v>
      </c>
      <c r="N42" s="5">
        <v>280</v>
      </c>
      <c r="O42" s="5">
        <v>275</v>
      </c>
      <c r="P42" s="5">
        <v>0</v>
      </c>
      <c r="Q42" s="5">
        <v>5</v>
      </c>
      <c r="R42" s="5">
        <v>0</v>
      </c>
      <c r="S42" s="5">
        <v>0</v>
      </c>
      <c r="T42" s="5">
        <v>0</v>
      </c>
      <c r="U42" s="5">
        <v>0</v>
      </c>
      <c r="V42" s="5">
        <v>141</v>
      </c>
      <c r="W42" s="5">
        <v>124</v>
      </c>
      <c r="X42" s="5">
        <v>0</v>
      </c>
      <c r="Y42" s="5">
        <v>0</v>
      </c>
      <c r="Z42" s="5">
        <v>0</v>
      </c>
      <c r="AA42" s="5">
        <v>17</v>
      </c>
      <c r="AB42" s="5">
        <v>0</v>
      </c>
      <c r="AC42" s="5">
        <v>0</v>
      </c>
      <c r="AD42" s="5">
        <v>233</v>
      </c>
      <c r="AE42" s="5">
        <v>136</v>
      </c>
      <c r="AF42" s="5">
        <v>0</v>
      </c>
      <c r="AG42" s="5">
        <v>28</v>
      </c>
      <c r="AH42" s="5">
        <v>0</v>
      </c>
      <c r="AI42" s="5">
        <v>69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</row>
    <row r="43" spans="1:45">
      <c r="A43" s="5">
        <v>1383</v>
      </c>
      <c r="B43" s="5">
        <v>4</v>
      </c>
      <c r="C43" s="5" t="s">
        <v>232</v>
      </c>
      <c r="D43" s="5" t="s">
        <v>233</v>
      </c>
      <c r="E43" s="5">
        <v>114916</v>
      </c>
      <c r="F43" s="5">
        <v>74161</v>
      </c>
      <c r="G43" s="5">
        <v>14641</v>
      </c>
      <c r="H43" s="5">
        <v>4116</v>
      </c>
      <c r="I43" s="5">
        <v>2003</v>
      </c>
      <c r="J43" s="5">
        <v>17847</v>
      </c>
      <c r="K43" s="5">
        <v>1825</v>
      </c>
      <c r="L43" s="5">
        <v>322</v>
      </c>
      <c r="M43" s="5">
        <v>0</v>
      </c>
      <c r="N43" s="5">
        <v>51696</v>
      </c>
      <c r="O43" s="5">
        <v>41023</v>
      </c>
      <c r="P43" s="5">
        <v>10430</v>
      </c>
      <c r="Q43" s="5">
        <v>200</v>
      </c>
      <c r="R43" s="5">
        <v>23</v>
      </c>
      <c r="S43" s="5">
        <v>8</v>
      </c>
      <c r="T43" s="5">
        <v>12</v>
      </c>
      <c r="U43" s="5">
        <v>0</v>
      </c>
      <c r="V43" s="5">
        <v>14701</v>
      </c>
      <c r="W43" s="5">
        <v>8004</v>
      </c>
      <c r="X43" s="5">
        <v>520</v>
      </c>
      <c r="Y43" s="5">
        <v>816</v>
      </c>
      <c r="Z43" s="5">
        <v>232</v>
      </c>
      <c r="AA43" s="5">
        <v>5129</v>
      </c>
      <c r="AB43" s="5">
        <v>0</v>
      </c>
      <c r="AC43" s="5">
        <v>0</v>
      </c>
      <c r="AD43" s="5">
        <v>11836</v>
      </c>
      <c r="AE43" s="5">
        <v>8968</v>
      </c>
      <c r="AF43" s="5">
        <v>920</v>
      </c>
      <c r="AG43" s="5">
        <v>9</v>
      </c>
      <c r="AH43" s="5">
        <v>147</v>
      </c>
      <c r="AI43" s="5">
        <v>1792</v>
      </c>
      <c r="AJ43" s="5">
        <v>0</v>
      </c>
      <c r="AK43" s="5">
        <v>7633</v>
      </c>
      <c r="AL43" s="5">
        <v>2788</v>
      </c>
      <c r="AM43" s="5">
        <v>611</v>
      </c>
      <c r="AN43" s="5">
        <v>123</v>
      </c>
      <c r="AO43" s="5">
        <v>485</v>
      </c>
      <c r="AP43" s="5">
        <v>3127</v>
      </c>
      <c r="AQ43" s="5">
        <v>500</v>
      </c>
      <c r="AR43" s="5">
        <v>0</v>
      </c>
      <c r="AS43" s="5">
        <v>0</v>
      </c>
    </row>
    <row r="44" spans="1:45">
      <c r="A44" s="5">
        <v>1383</v>
      </c>
      <c r="B44" s="5">
        <v>4</v>
      </c>
      <c r="C44" s="5" t="s">
        <v>234</v>
      </c>
      <c r="D44" s="5" t="s">
        <v>235</v>
      </c>
      <c r="E44" s="5">
        <v>1346524</v>
      </c>
      <c r="F44" s="5">
        <v>1147736</v>
      </c>
      <c r="G44" s="5">
        <v>6324</v>
      </c>
      <c r="H44" s="5">
        <v>9054</v>
      </c>
      <c r="I44" s="5">
        <v>39193</v>
      </c>
      <c r="J44" s="5">
        <v>109854</v>
      </c>
      <c r="K44" s="5">
        <v>30561</v>
      </c>
      <c r="L44" s="5">
        <v>3802</v>
      </c>
      <c r="M44" s="5">
        <v>0</v>
      </c>
      <c r="N44" s="5">
        <v>717981</v>
      </c>
      <c r="O44" s="5">
        <v>702738</v>
      </c>
      <c r="P44" s="5">
        <v>289</v>
      </c>
      <c r="Q44" s="5">
        <v>160</v>
      </c>
      <c r="R44" s="5">
        <v>6637</v>
      </c>
      <c r="S44" s="5">
        <v>8106</v>
      </c>
      <c r="T44" s="5">
        <v>50</v>
      </c>
      <c r="U44" s="5">
        <v>0</v>
      </c>
      <c r="V44" s="5">
        <v>21737</v>
      </c>
      <c r="W44" s="5">
        <v>21301</v>
      </c>
      <c r="X44" s="5">
        <v>31</v>
      </c>
      <c r="Y44" s="5">
        <v>19</v>
      </c>
      <c r="Z44" s="5">
        <v>154</v>
      </c>
      <c r="AA44" s="5">
        <v>189</v>
      </c>
      <c r="AB44" s="5">
        <v>45</v>
      </c>
      <c r="AC44" s="5">
        <v>0</v>
      </c>
      <c r="AD44" s="5">
        <v>51441</v>
      </c>
      <c r="AE44" s="5">
        <v>26094</v>
      </c>
      <c r="AF44" s="5">
        <v>1650</v>
      </c>
      <c r="AG44" s="5">
        <v>307</v>
      </c>
      <c r="AH44" s="5">
        <v>751</v>
      </c>
      <c r="AI44" s="5">
        <v>22639</v>
      </c>
      <c r="AJ44" s="5">
        <v>0</v>
      </c>
      <c r="AK44" s="5">
        <v>65679</v>
      </c>
      <c r="AL44" s="5">
        <v>46923</v>
      </c>
      <c r="AM44" s="5">
        <v>317</v>
      </c>
      <c r="AN44" s="5">
        <v>303</v>
      </c>
      <c r="AO44" s="5">
        <v>2285</v>
      </c>
      <c r="AP44" s="5">
        <v>10330</v>
      </c>
      <c r="AQ44" s="5">
        <v>5520</v>
      </c>
      <c r="AR44" s="5">
        <v>0</v>
      </c>
      <c r="AS44" s="5">
        <v>0</v>
      </c>
    </row>
    <row r="45" spans="1:45">
      <c r="A45" s="5">
        <v>1383</v>
      </c>
      <c r="B45" s="5">
        <v>4</v>
      </c>
      <c r="C45" s="5" t="s">
        <v>236</v>
      </c>
      <c r="D45" s="5" t="s">
        <v>237</v>
      </c>
      <c r="E45" s="5">
        <v>2981</v>
      </c>
      <c r="F45" s="5">
        <v>2178</v>
      </c>
      <c r="G45" s="5">
        <v>225</v>
      </c>
      <c r="H45" s="5">
        <v>334</v>
      </c>
      <c r="I45" s="5">
        <v>163</v>
      </c>
      <c r="J45" s="5">
        <v>13</v>
      </c>
      <c r="K45" s="5">
        <v>0</v>
      </c>
      <c r="L45" s="5">
        <v>68</v>
      </c>
      <c r="M45" s="5">
        <v>0</v>
      </c>
      <c r="N45" s="5">
        <v>1160</v>
      </c>
      <c r="O45" s="5">
        <v>1056</v>
      </c>
      <c r="P45" s="5">
        <v>26</v>
      </c>
      <c r="Q45" s="5">
        <v>67</v>
      </c>
      <c r="R45" s="5">
        <v>0</v>
      </c>
      <c r="S45" s="5">
        <v>0</v>
      </c>
      <c r="T45" s="5">
        <v>12</v>
      </c>
      <c r="U45" s="5">
        <v>0</v>
      </c>
      <c r="V45" s="5">
        <v>980</v>
      </c>
      <c r="W45" s="5">
        <v>980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3633</v>
      </c>
      <c r="AE45" s="5">
        <v>2334</v>
      </c>
      <c r="AF45" s="5">
        <v>1299</v>
      </c>
      <c r="AG45" s="5">
        <v>0</v>
      </c>
      <c r="AH45" s="5">
        <v>0</v>
      </c>
      <c r="AI45" s="5">
        <v>0</v>
      </c>
      <c r="AJ45" s="5">
        <v>0</v>
      </c>
      <c r="AK45" s="5">
        <v>119</v>
      </c>
      <c r="AL45" s="5">
        <v>0</v>
      </c>
      <c r="AM45" s="5">
        <v>0</v>
      </c>
      <c r="AN45" s="5">
        <v>10</v>
      </c>
      <c r="AO45" s="5">
        <v>109</v>
      </c>
      <c r="AP45" s="5">
        <v>0</v>
      </c>
      <c r="AQ45" s="5">
        <v>0</v>
      </c>
      <c r="AR45" s="5">
        <v>0</v>
      </c>
      <c r="AS45" s="5">
        <v>0</v>
      </c>
    </row>
    <row r="46" spans="1:45">
      <c r="A46" s="5">
        <v>1383</v>
      </c>
      <c r="B46" s="5">
        <v>4</v>
      </c>
      <c r="C46" s="5" t="s">
        <v>238</v>
      </c>
      <c r="D46" s="5" t="s">
        <v>239</v>
      </c>
      <c r="E46" s="5">
        <v>21514</v>
      </c>
      <c r="F46" s="5">
        <v>18161</v>
      </c>
      <c r="G46" s="5">
        <v>1158</v>
      </c>
      <c r="H46" s="5">
        <v>736</v>
      </c>
      <c r="I46" s="5">
        <v>769</v>
      </c>
      <c r="J46" s="5">
        <v>682</v>
      </c>
      <c r="K46" s="5">
        <v>0</v>
      </c>
      <c r="L46" s="5">
        <v>8</v>
      </c>
      <c r="M46" s="5">
        <v>0</v>
      </c>
      <c r="N46" s="5">
        <v>9792</v>
      </c>
      <c r="O46" s="5">
        <v>9565</v>
      </c>
      <c r="P46" s="5">
        <v>180</v>
      </c>
      <c r="Q46" s="5">
        <v>47</v>
      </c>
      <c r="R46" s="5">
        <v>0</v>
      </c>
      <c r="S46" s="5">
        <v>0</v>
      </c>
      <c r="T46" s="5">
        <v>0</v>
      </c>
      <c r="U46" s="5">
        <v>0</v>
      </c>
      <c r="V46" s="5">
        <v>2500</v>
      </c>
      <c r="W46" s="5">
        <v>2488</v>
      </c>
      <c r="X46" s="5">
        <v>12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586</v>
      </c>
      <c r="AE46" s="5">
        <v>467</v>
      </c>
      <c r="AF46" s="5">
        <v>6</v>
      </c>
      <c r="AG46" s="5">
        <v>0</v>
      </c>
      <c r="AH46" s="5">
        <v>31</v>
      </c>
      <c r="AI46" s="5">
        <v>82</v>
      </c>
      <c r="AJ46" s="5">
        <v>0</v>
      </c>
      <c r="AK46" s="5">
        <v>567</v>
      </c>
      <c r="AL46" s="5">
        <v>500</v>
      </c>
      <c r="AM46" s="5">
        <v>0</v>
      </c>
      <c r="AN46" s="5">
        <v>0</v>
      </c>
      <c r="AO46" s="5">
        <v>67</v>
      </c>
      <c r="AP46" s="5">
        <v>0</v>
      </c>
      <c r="AQ46" s="5">
        <v>0</v>
      </c>
      <c r="AR46" s="5">
        <v>0</v>
      </c>
      <c r="AS46" s="5">
        <v>0</v>
      </c>
    </row>
    <row r="47" spans="1:45">
      <c r="A47" s="5">
        <v>1383</v>
      </c>
      <c r="B47" s="5">
        <v>2</v>
      </c>
      <c r="C47" s="5" t="s">
        <v>240</v>
      </c>
      <c r="D47" s="5" t="s">
        <v>241</v>
      </c>
      <c r="E47" s="5">
        <v>46260</v>
      </c>
      <c r="F47" s="5">
        <v>18301</v>
      </c>
      <c r="G47" s="5">
        <v>1625</v>
      </c>
      <c r="H47" s="5">
        <v>1820</v>
      </c>
      <c r="I47" s="5">
        <v>1990</v>
      </c>
      <c r="J47" s="5">
        <v>19623</v>
      </c>
      <c r="K47" s="5">
        <v>2337</v>
      </c>
      <c r="L47" s="5">
        <v>564</v>
      </c>
      <c r="M47" s="5">
        <v>0</v>
      </c>
      <c r="N47" s="5">
        <v>7762</v>
      </c>
      <c r="O47" s="5">
        <v>7034</v>
      </c>
      <c r="P47" s="5">
        <v>330</v>
      </c>
      <c r="Q47" s="5">
        <v>339</v>
      </c>
      <c r="R47" s="5">
        <v>42</v>
      </c>
      <c r="S47" s="5">
        <v>0</v>
      </c>
      <c r="T47" s="5">
        <v>16</v>
      </c>
      <c r="U47" s="5">
        <v>0</v>
      </c>
      <c r="V47" s="5">
        <v>4702</v>
      </c>
      <c r="W47" s="5">
        <v>3168</v>
      </c>
      <c r="X47" s="5">
        <v>1330</v>
      </c>
      <c r="Y47" s="5">
        <v>3</v>
      </c>
      <c r="Z47" s="5">
        <v>1</v>
      </c>
      <c r="AA47" s="5">
        <v>200</v>
      </c>
      <c r="AB47" s="5">
        <v>0</v>
      </c>
      <c r="AC47" s="5">
        <v>0</v>
      </c>
      <c r="AD47" s="5">
        <v>10982</v>
      </c>
      <c r="AE47" s="5">
        <v>3247</v>
      </c>
      <c r="AF47" s="5">
        <v>123</v>
      </c>
      <c r="AG47" s="5">
        <v>25</v>
      </c>
      <c r="AH47" s="5">
        <v>575</v>
      </c>
      <c r="AI47" s="5">
        <v>7012</v>
      </c>
      <c r="AJ47" s="5">
        <v>0</v>
      </c>
      <c r="AK47" s="5">
        <v>1794</v>
      </c>
      <c r="AL47" s="5">
        <v>1219</v>
      </c>
      <c r="AM47" s="5">
        <v>0</v>
      </c>
      <c r="AN47" s="5">
        <v>18</v>
      </c>
      <c r="AO47" s="5">
        <v>472</v>
      </c>
      <c r="AP47" s="5">
        <v>84</v>
      </c>
      <c r="AQ47" s="5">
        <v>0</v>
      </c>
      <c r="AR47" s="5">
        <v>0</v>
      </c>
      <c r="AS47" s="5">
        <v>0</v>
      </c>
    </row>
    <row r="48" spans="1:45">
      <c r="A48" s="5">
        <v>1383</v>
      </c>
      <c r="B48" s="5">
        <v>3</v>
      </c>
      <c r="C48" s="5" t="s">
        <v>242</v>
      </c>
      <c r="D48" s="5" t="s">
        <v>243</v>
      </c>
      <c r="E48" s="5">
        <v>31671</v>
      </c>
      <c r="F48" s="5">
        <v>14928</v>
      </c>
      <c r="G48" s="5">
        <v>834</v>
      </c>
      <c r="H48" s="5">
        <v>1625</v>
      </c>
      <c r="I48" s="5">
        <v>1823</v>
      </c>
      <c r="J48" s="5">
        <v>11134</v>
      </c>
      <c r="K48" s="5">
        <v>837</v>
      </c>
      <c r="L48" s="5">
        <v>491</v>
      </c>
      <c r="M48" s="5">
        <v>0</v>
      </c>
      <c r="N48" s="5">
        <v>6224</v>
      </c>
      <c r="O48" s="5">
        <v>5524</v>
      </c>
      <c r="P48" s="5">
        <v>307</v>
      </c>
      <c r="Q48" s="5">
        <v>339</v>
      </c>
      <c r="R48" s="5">
        <v>42</v>
      </c>
      <c r="S48" s="5">
        <v>0</v>
      </c>
      <c r="T48" s="5">
        <v>11</v>
      </c>
      <c r="U48" s="5">
        <v>0</v>
      </c>
      <c r="V48" s="5">
        <v>4496</v>
      </c>
      <c r="W48" s="5">
        <v>2987</v>
      </c>
      <c r="X48" s="5">
        <v>1307</v>
      </c>
      <c r="Y48" s="5">
        <v>1</v>
      </c>
      <c r="Z48" s="5">
        <v>0</v>
      </c>
      <c r="AA48" s="5">
        <v>200</v>
      </c>
      <c r="AB48" s="5">
        <v>0</v>
      </c>
      <c r="AC48" s="5">
        <v>0</v>
      </c>
      <c r="AD48" s="5">
        <v>9932</v>
      </c>
      <c r="AE48" s="5">
        <v>2541</v>
      </c>
      <c r="AF48" s="5">
        <v>99</v>
      </c>
      <c r="AG48" s="5">
        <v>25</v>
      </c>
      <c r="AH48" s="5">
        <v>570</v>
      </c>
      <c r="AI48" s="5">
        <v>6697</v>
      </c>
      <c r="AJ48" s="5">
        <v>0</v>
      </c>
      <c r="AK48" s="5">
        <v>1027</v>
      </c>
      <c r="AL48" s="5">
        <v>915</v>
      </c>
      <c r="AM48" s="5">
        <v>0</v>
      </c>
      <c r="AN48" s="5">
        <v>18</v>
      </c>
      <c r="AO48" s="5">
        <v>93</v>
      </c>
      <c r="AP48" s="5">
        <v>0</v>
      </c>
      <c r="AQ48" s="5">
        <v>0</v>
      </c>
      <c r="AR48" s="5">
        <v>0</v>
      </c>
      <c r="AS48" s="5">
        <v>0</v>
      </c>
    </row>
    <row r="49" spans="1:45">
      <c r="A49" s="5">
        <v>1383</v>
      </c>
      <c r="B49" s="5">
        <v>4</v>
      </c>
      <c r="C49" s="5" t="s">
        <v>244</v>
      </c>
      <c r="D49" s="5" t="s">
        <v>243</v>
      </c>
      <c r="E49" s="5">
        <v>31671</v>
      </c>
      <c r="F49" s="5">
        <v>14928</v>
      </c>
      <c r="G49" s="5">
        <v>834</v>
      </c>
      <c r="H49" s="5">
        <v>1625</v>
      </c>
      <c r="I49" s="5">
        <v>1823</v>
      </c>
      <c r="J49" s="5">
        <v>11134</v>
      </c>
      <c r="K49" s="5">
        <v>837</v>
      </c>
      <c r="L49" s="5">
        <v>491</v>
      </c>
      <c r="M49" s="5">
        <v>0</v>
      </c>
      <c r="N49" s="5">
        <v>6224</v>
      </c>
      <c r="O49" s="5">
        <v>5524</v>
      </c>
      <c r="P49" s="5">
        <v>307</v>
      </c>
      <c r="Q49" s="5">
        <v>339</v>
      </c>
      <c r="R49" s="5">
        <v>42</v>
      </c>
      <c r="S49" s="5">
        <v>0</v>
      </c>
      <c r="T49" s="5">
        <v>11</v>
      </c>
      <c r="U49" s="5">
        <v>0</v>
      </c>
      <c r="V49" s="5">
        <v>4496</v>
      </c>
      <c r="W49" s="5">
        <v>2987</v>
      </c>
      <c r="X49" s="5">
        <v>1307</v>
      </c>
      <c r="Y49" s="5">
        <v>1</v>
      </c>
      <c r="Z49" s="5">
        <v>0</v>
      </c>
      <c r="AA49" s="5">
        <v>200</v>
      </c>
      <c r="AB49" s="5">
        <v>0</v>
      </c>
      <c r="AC49" s="5">
        <v>0</v>
      </c>
      <c r="AD49" s="5">
        <v>9932</v>
      </c>
      <c r="AE49" s="5">
        <v>2541</v>
      </c>
      <c r="AF49" s="5">
        <v>99</v>
      </c>
      <c r="AG49" s="5">
        <v>25</v>
      </c>
      <c r="AH49" s="5">
        <v>570</v>
      </c>
      <c r="AI49" s="5">
        <v>6697</v>
      </c>
      <c r="AJ49" s="5">
        <v>0</v>
      </c>
      <c r="AK49" s="5">
        <v>1027</v>
      </c>
      <c r="AL49" s="5">
        <v>915</v>
      </c>
      <c r="AM49" s="5">
        <v>0</v>
      </c>
      <c r="AN49" s="5">
        <v>18</v>
      </c>
      <c r="AO49" s="5">
        <v>93</v>
      </c>
      <c r="AP49" s="5">
        <v>0</v>
      </c>
      <c r="AQ49" s="5">
        <v>0</v>
      </c>
      <c r="AR49" s="5">
        <v>0</v>
      </c>
      <c r="AS49" s="5">
        <v>0</v>
      </c>
    </row>
    <row r="50" spans="1:45">
      <c r="A50" s="5">
        <v>1383</v>
      </c>
      <c r="B50" s="5">
        <v>3</v>
      </c>
      <c r="C50" s="5" t="s">
        <v>245</v>
      </c>
      <c r="D50" s="5" t="s">
        <v>246</v>
      </c>
      <c r="E50" s="5">
        <v>14589</v>
      </c>
      <c r="F50" s="5">
        <v>3373</v>
      </c>
      <c r="G50" s="5">
        <v>791</v>
      </c>
      <c r="H50" s="5">
        <v>195</v>
      </c>
      <c r="I50" s="5">
        <v>167</v>
      </c>
      <c r="J50" s="5">
        <v>8488</v>
      </c>
      <c r="K50" s="5">
        <v>1500</v>
      </c>
      <c r="L50" s="5">
        <v>74</v>
      </c>
      <c r="M50" s="5">
        <v>0</v>
      </c>
      <c r="N50" s="5">
        <v>1538</v>
      </c>
      <c r="O50" s="5">
        <v>1510</v>
      </c>
      <c r="P50" s="5">
        <v>23</v>
      </c>
      <c r="Q50" s="5">
        <v>0</v>
      </c>
      <c r="R50" s="5">
        <v>0</v>
      </c>
      <c r="S50" s="5">
        <v>0</v>
      </c>
      <c r="T50" s="5">
        <v>5</v>
      </c>
      <c r="U50" s="5">
        <v>0</v>
      </c>
      <c r="V50" s="5">
        <v>207</v>
      </c>
      <c r="W50" s="5">
        <v>181</v>
      </c>
      <c r="X50" s="5">
        <v>22</v>
      </c>
      <c r="Y50" s="5">
        <v>3</v>
      </c>
      <c r="Z50" s="5">
        <v>1</v>
      </c>
      <c r="AA50" s="5">
        <v>0</v>
      </c>
      <c r="AB50" s="5">
        <v>0</v>
      </c>
      <c r="AC50" s="5">
        <v>0</v>
      </c>
      <c r="AD50" s="5">
        <v>1050</v>
      </c>
      <c r="AE50" s="5">
        <v>705</v>
      </c>
      <c r="AF50" s="5">
        <v>24</v>
      </c>
      <c r="AG50" s="5">
        <v>0</v>
      </c>
      <c r="AH50" s="5">
        <v>5</v>
      </c>
      <c r="AI50" s="5">
        <v>315</v>
      </c>
      <c r="AJ50" s="5">
        <v>0</v>
      </c>
      <c r="AK50" s="5">
        <v>767</v>
      </c>
      <c r="AL50" s="5">
        <v>304</v>
      </c>
      <c r="AM50" s="5">
        <v>0</v>
      </c>
      <c r="AN50" s="5">
        <v>0</v>
      </c>
      <c r="AO50" s="5">
        <v>379</v>
      </c>
      <c r="AP50" s="5">
        <v>84</v>
      </c>
      <c r="AQ50" s="5">
        <v>0</v>
      </c>
      <c r="AR50" s="5">
        <v>0</v>
      </c>
      <c r="AS50" s="5">
        <v>0</v>
      </c>
    </row>
    <row r="51" spans="1:45">
      <c r="A51" s="5">
        <v>1383</v>
      </c>
      <c r="B51" s="5">
        <v>4</v>
      </c>
      <c r="C51" s="5" t="s">
        <v>247</v>
      </c>
      <c r="D51" s="5" t="s">
        <v>246</v>
      </c>
      <c r="E51" s="5">
        <v>14589</v>
      </c>
      <c r="F51" s="5">
        <v>3373</v>
      </c>
      <c r="G51" s="5">
        <v>791</v>
      </c>
      <c r="H51" s="5">
        <v>195</v>
      </c>
      <c r="I51" s="5">
        <v>167</v>
      </c>
      <c r="J51" s="5">
        <v>8488</v>
      </c>
      <c r="K51" s="5">
        <v>1500</v>
      </c>
      <c r="L51" s="5">
        <v>74</v>
      </c>
      <c r="M51" s="5">
        <v>0</v>
      </c>
      <c r="N51" s="5">
        <v>1538</v>
      </c>
      <c r="O51" s="5">
        <v>1510</v>
      </c>
      <c r="P51" s="5">
        <v>23</v>
      </c>
      <c r="Q51" s="5">
        <v>0</v>
      </c>
      <c r="R51" s="5">
        <v>0</v>
      </c>
      <c r="S51" s="5">
        <v>0</v>
      </c>
      <c r="T51" s="5">
        <v>5</v>
      </c>
      <c r="U51" s="5">
        <v>0</v>
      </c>
      <c r="V51" s="5">
        <v>207</v>
      </c>
      <c r="W51" s="5">
        <v>181</v>
      </c>
      <c r="X51" s="5">
        <v>22</v>
      </c>
      <c r="Y51" s="5">
        <v>3</v>
      </c>
      <c r="Z51" s="5">
        <v>1</v>
      </c>
      <c r="AA51" s="5">
        <v>0</v>
      </c>
      <c r="AB51" s="5">
        <v>0</v>
      </c>
      <c r="AC51" s="5">
        <v>0</v>
      </c>
      <c r="AD51" s="5">
        <v>1050</v>
      </c>
      <c r="AE51" s="5">
        <v>705</v>
      </c>
      <c r="AF51" s="5">
        <v>24</v>
      </c>
      <c r="AG51" s="5">
        <v>0</v>
      </c>
      <c r="AH51" s="5">
        <v>5</v>
      </c>
      <c r="AI51" s="5">
        <v>315</v>
      </c>
      <c r="AJ51" s="5">
        <v>0</v>
      </c>
      <c r="AK51" s="5">
        <v>767</v>
      </c>
      <c r="AL51" s="5">
        <v>304</v>
      </c>
      <c r="AM51" s="5">
        <v>0</v>
      </c>
      <c r="AN51" s="5">
        <v>0</v>
      </c>
      <c r="AO51" s="5">
        <v>379</v>
      </c>
      <c r="AP51" s="5">
        <v>84</v>
      </c>
      <c r="AQ51" s="5">
        <v>0</v>
      </c>
      <c r="AR51" s="5">
        <v>0</v>
      </c>
      <c r="AS51" s="5">
        <v>0</v>
      </c>
    </row>
    <row r="52" spans="1:45">
      <c r="A52" s="5">
        <v>1383</v>
      </c>
      <c r="B52" s="5">
        <v>2</v>
      </c>
      <c r="C52" s="5" t="s">
        <v>248</v>
      </c>
      <c r="D52" s="5" t="s">
        <v>249</v>
      </c>
      <c r="E52" s="5">
        <v>90954</v>
      </c>
      <c r="F52" s="5">
        <v>70729</v>
      </c>
      <c r="G52" s="5">
        <v>4432</v>
      </c>
      <c r="H52" s="5">
        <v>1416</v>
      </c>
      <c r="I52" s="5">
        <v>2404</v>
      </c>
      <c r="J52" s="5">
        <v>5607</v>
      </c>
      <c r="K52" s="5">
        <v>6125</v>
      </c>
      <c r="L52" s="5">
        <v>242</v>
      </c>
      <c r="M52" s="5">
        <v>0</v>
      </c>
      <c r="N52" s="5">
        <v>19753</v>
      </c>
      <c r="O52" s="5">
        <v>18286</v>
      </c>
      <c r="P52" s="5">
        <v>1033</v>
      </c>
      <c r="Q52" s="5">
        <v>282</v>
      </c>
      <c r="R52" s="5">
        <v>19</v>
      </c>
      <c r="S52" s="5">
        <v>14</v>
      </c>
      <c r="T52" s="5">
        <v>120</v>
      </c>
      <c r="U52" s="5">
        <v>0</v>
      </c>
      <c r="V52" s="5">
        <v>10806</v>
      </c>
      <c r="W52" s="5">
        <v>8282</v>
      </c>
      <c r="X52" s="5">
        <v>39</v>
      </c>
      <c r="Y52" s="5">
        <v>1</v>
      </c>
      <c r="Z52" s="5">
        <v>17</v>
      </c>
      <c r="AA52" s="5">
        <v>2467</v>
      </c>
      <c r="AB52" s="5">
        <v>0</v>
      </c>
      <c r="AC52" s="5">
        <v>0</v>
      </c>
      <c r="AD52" s="5">
        <v>15387</v>
      </c>
      <c r="AE52" s="5">
        <v>9483</v>
      </c>
      <c r="AF52" s="5">
        <v>1852</v>
      </c>
      <c r="AG52" s="5">
        <v>269</v>
      </c>
      <c r="AH52" s="5">
        <v>630</v>
      </c>
      <c r="AI52" s="5">
        <v>3154</v>
      </c>
      <c r="AJ52" s="5">
        <v>0</v>
      </c>
      <c r="AK52" s="5">
        <v>2178</v>
      </c>
      <c r="AL52" s="5">
        <v>1337</v>
      </c>
      <c r="AM52" s="5">
        <v>152</v>
      </c>
      <c r="AN52" s="5">
        <v>4</v>
      </c>
      <c r="AO52" s="5">
        <v>685</v>
      </c>
      <c r="AP52" s="5">
        <v>0</v>
      </c>
      <c r="AQ52" s="5">
        <v>0</v>
      </c>
      <c r="AR52" s="5">
        <v>0</v>
      </c>
      <c r="AS52" s="5">
        <v>0</v>
      </c>
    </row>
    <row r="53" spans="1:45">
      <c r="A53" s="5">
        <v>1383</v>
      </c>
      <c r="B53" s="5">
        <v>3</v>
      </c>
      <c r="C53" s="5" t="s">
        <v>250</v>
      </c>
      <c r="D53" s="5" t="s">
        <v>251</v>
      </c>
      <c r="E53" s="5">
        <v>54307</v>
      </c>
      <c r="F53" s="5">
        <v>48253</v>
      </c>
      <c r="G53" s="5">
        <v>2802</v>
      </c>
      <c r="H53" s="5">
        <v>1047</v>
      </c>
      <c r="I53" s="5">
        <v>410</v>
      </c>
      <c r="J53" s="5">
        <v>1609</v>
      </c>
      <c r="K53" s="5">
        <v>0</v>
      </c>
      <c r="L53" s="5">
        <v>186</v>
      </c>
      <c r="M53" s="5">
        <v>0</v>
      </c>
      <c r="N53" s="5">
        <v>8369</v>
      </c>
      <c r="O53" s="5">
        <v>7962</v>
      </c>
      <c r="P53" s="5">
        <v>72</v>
      </c>
      <c r="Q53" s="5">
        <v>183</v>
      </c>
      <c r="R53" s="5">
        <v>19</v>
      </c>
      <c r="S53" s="5">
        <v>14</v>
      </c>
      <c r="T53" s="5">
        <v>119</v>
      </c>
      <c r="U53" s="5">
        <v>0</v>
      </c>
      <c r="V53" s="5">
        <v>6836</v>
      </c>
      <c r="W53" s="5">
        <v>6217</v>
      </c>
      <c r="X53" s="5">
        <v>13</v>
      </c>
      <c r="Y53" s="5">
        <v>1</v>
      </c>
      <c r="Z53" s="5">
        <v>12</v>
      </c>
      <c r="AA53" s="5">
        <v>594</v>
      </c>
      <c r="AB53" s="5">
        <v>0</v>
      </c>
      <c r="AC53" s="5">
        <v>0</v>
      </c>
      <c r="AD53" s="5">
        <v>10496</v>
      </c>
      <c r="AE53" s="5">
        <v>6710</v>
      </c>
      <c r="AF53" s="5">
        <v>1824</v>
      </c>
      <c r="AG53" s="5">
        <v>266</v>
      </c>
      <c r="AH53" s="5">
        <v>532</v>
      </c>
      <c r="AI53" s="5">
        <v>1164</v>
      </c>
      <c r="AJ53" s="5">
        <v>0</v>
      </c>
      <c r="AK53" s="5">
        <v>1836</v>
      </c>
      <c r="AL53" s="5">
        <v>1000</v>
      </c>
      <c r="AM53" s="5">
        <v>147</v>
      </c>
      <c r="AN53" s="5">
        <v>4</v>
      </c>
      <c r="AO53" s="5">
        <v>685</v>
      </c>
      <c r="AP53" s="5">
        <v>0</v>
      </c>
      <c r="AQ53" s="5">
        <v>0</v>
      </c>
      <c r="AR53" s="5">
        <v>0</v>
      </c>
      <c r="AS53" s="5">
        <v>0</v>
      </c>
    </row>
    <row r="54" spans="1:45">
      <c r="A54" s="5">
        <v>1383</v>
      </c>
      <c r="B54" s="5">
        <v>4</v>
      </c>
      <c r="C54" s="5" t="s">
        <v>252</v>
      </c>
      <c r="D54" s="5" t="s">
        <v>253</v>
      </c>
      <c r="E54" s="5">
        <v>20902</v>
      </c>
      <c r="F54" s="5">
        <v>16765</v>
      </c>
      <c r="G54" s="5">
        <v>1749</v>
      </c>
      <c r="H54" s="5">
        <v>899</v>
      </c>
      <c r="I54" s="5">
        <v>263</v>
      </c>
      <c r="J54" s="5">
        <v>1044</v>
      </c>
      <c r="K54" s="5">
        <v>0</v>
      </c>
      <c r="L54" s="5">
        <v>181</v>
      </c>
      <c r="M54" s="5">
        <v>0</v>
      </c>
      <c r="N54" s="5">
        <v>5851</v>
      </c>
      <c r="O54" s="5">
        <v>5533</v>
      </c>
      <c r="P54" s="5">
        <v>1</v>
      </c>
      <c r="Q54" s="5">
        <v>182</v>
      </c>
      <c r="R54" s="5">
        <v>9</v>
      </c>
      <c r="S54" s="5">
        <v>7</v>
      </c>
      <c r="T54" s="5">
        <v>119</v>
      </c>
      <c r="U54" s="5">
        <v>0</v>
      </c>
      <c r="V54" s="5">
        <v>4530</v>
      </c>
      <c r="W54" s="5">
        <v>3911</v>
      </c>
      <c r="X54" s="5">
        <v>13</v>
      </c>
      <c r="Y54" s="5">
        <v>1</v>
      </c>
      <c r="Z54" s="5">
        <v>12</v>
      </c>
      <c r="AA54" s="5">
        <v>594</v>
      </c>
      <c r="AB54" s="5">
        <v>0</v>
      </c>
      <c r="AC54" s="5">
        <v>0</v>
      </c>
      <c r="AD54" s="5">
        <v>7663</v>
      </c>
      <c r="AE54" s="5">
        <v>4451</v>
      </c>
      <c r="AF54" s="5">
        <v>1824</v>
      </c>
      <c r="AG54" s="5">
        <v>86</v>
      </c>
      <c r="AH54" s="5">
        <v>532</v>
      </c>
      <c r="AI54" s="5">
        <v>770</v>
      </c>
      <c r="AJ54" s="5">
        <v>0</v>
      </c>
      <c r="AK54" s="5">
        <v>1836</v>
      </c>
      <c r="AL54" s="5">
        <v>1000</v>
      </c>
      <c r="AM54" s="5">
        <v>147</v>
      </c>
      <c r="AN54" s="5">
        <v>4</v>
      </c>
      <c r="AO54" s="5">
        <v>685</v>
      </c>
      <c r="AP54" s="5">
        <v>0</v>
      </c>
      <c r="AQ54" s="5">
        <v>0</v>
      </c>
      <c r="AR54" s="5">
        <v>0</v>
      </c>
      <c r="AS54" s="5">
        <v>0</v>
      </c>
    </row>
    <row r="55" spans="1:45">
      <c r="A55" s="5">
        <v>1383</v>
      </c>
      <c r="B55" s="5">
        <v>4</v>
      </c>
      <c r="C55" s="5" t="s">
        <v>254</v>
      </c>
      <c r="D55" s="5" t="s">
        <v>255</v>
      </c>
      <c r="E55" s="5">
        <v>33405</v>
      </c>
      <c r="F55" s="5">
        <v>31488</v>
      </c>
      <c r="G55" s="5">
        <v>1053</v>
      </c>
      <c r="H55" s="5">
        <v>148</v>
      </c>
      <c r="I55" s="5">
        <v>147</v>
      </c>
      <c r="J55" s="5">
        <v>565</v>
      </c>
      <c r="K55" s="5">
        <v>0</v>
      </c>
      <c r="L55" s="5">
        <v>5</v>
      </c>
      <c r="M55" s="5">
        <v>0</v>
      </c>
      <c r="N55" s="5">
        <v>2518</v>
      </c>
      <c r="O55" s="5">
        <v>2429</v>
      </c>
      <c r="P55" s="5">
        <v>71</v>
      </c>
      <c r="Q55" s="5">
        <v>2</v>
      </c>
      <c r="R55" s="5">
        <v>9</v>
      </c>
      <c r="S55" s="5">
        <v>7</v>
      </c>
      <c r="T55" s="5">
        <v>0</v>
      </c>
      <c r="U55" s="5">
        <v>0</v>
      </c>
      <c r="V55" s="5">
        <v>2306</v>
      </c>
      <c r="W55" s="5">
        <v>2306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2833</v>
      </c>
      <c r="AE55" s="5">
        <v>2259</v>
      </c>
      <c r="AF55" s="5">
        <v>0</v>
      </c>
      <c r="AG55" s="5">
        <v>179</v>
      </c>
      <c r="AH55" s="5">
        <v>0</v>
      </c>
      <c r="AI55" s="5">
        <v>394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</row>
    <row r="56" spans="1:45">
      <c r="A56" s="5">
        <v>1383</v>
      </c>
      <c r="B56" s="5">
        <v>3</v>
      </c>
      <c r="C56" s="5" t="s">
        <v>256</v>
      </c>
      <c r="D56" s="5" t="s">
        <v>257</v>
      </c>
      <c r="E56" s="5">
        <v>36647</v>
      </c>
      <c r="F56" s="5">
        <v>22476</v>
      </c>
      <c r="G56" s="5">
        <v>1630</v>
      </c>
      <c r="H56" s="5">
        <v>368</v>
      </c>
      <c r="I56" s="5">
        <v>1994</v>
      </c>
      <c r="J56" s="5">
        <v>3998</v>
      </c>
      <c r="K56" s="5">
        <v>6125</v>
      </c>
      <c r="L56" s="5">
        <v>56</v>
      </c>
      <c r="M56" s="5">
        <v>0</v>
      </c>
      <c r="N56" s="5">
        <v>11384</v>
      </c>
      <c r="O56" s="5">
        <v>10325</v>
      </c>
      <c r="P56" s="5">
        <v>961</v>
      </c>
      <c r="Q56" s="5">
        <v>99</v>
      </c>
      <c r="R56" s="5">
        <v>0</v>
      </c>
      <c r="S56" s="5">
        <v>0</v>
      </c>
      <c r="T56" s="5">
        <v>0</v>
      </c>
      <c r="U56" s="5">
        <v>0</v>
      </c>
      <c r="V56" s="5">
        <v>3969</v>
      </c>
      <c r="W56" s="5">
        <v>2065</v>
      </c>
      <c r="X56" s="5">
        <v>26</v>
      </c>
      <c r="Y56" s="5">
        <v>0</v>
      </c>
      <c r="Z56" s="5">
        <v>5</v>
      </c>
      <c r="AA56" s="5">
        <v>1874</v>
      </c>
      <c r="AB56" s="5">
        <v>0</v>
      </c>
      <c r="AC56" s="5">
        <v>0</v>
      </c>
      <c r="AD56" s="5">
        <v>4891</v>
      </c>
      <c r="AE56" s="5">
        <v>2772</v>
      </c>
      <c r="AF56" s="5">
        <v>28</v>
      </c>
      <c r="AG56" s="5">
        <v>3</v>
      </c>
      <c r="AH56" s="5">
        <v>98</v>
      </c>
      <c r="AI56" s="5">
        <v>1990</v>
      </c>
      <c r="AJ56" s="5">
        <v>0</v>
      </c>
      <c r="AK56" s="5">
        <v>342</v>
      </c>
      <c r="AL56" s="5">
        <v>337</v>
      </c>
      <c r="AM56" s="5">
        <v>5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</row>
    <row r="57" spans="1:45">
      <c r="A57" s="5">
        <v>1383</v>
      </c>
      <c r="B57" s="5">
        <v>4</v>
      </c>
      <c r="C57" s="5" t="s">
        <v>258</v>
      </c>
      <c r="D57" s="5" t="s">
        <v>257</v>
      </c>
      <c r="E57" s="5">
        <v>36647</v>
      </c>
      <c r="F57" s="5">
        <v>22476</v>
      </c>
      <c r="G57" s="5">
        <v>1630</v>
      </c>
      <c r="H57" s="5">
        <v>368</v>
      </c>
      <c r="I57" s="5">
        <v>1994</v>
      </c>
      <c r="J57" s="5">
        <v>3998</v>
      </c>
      <c r="K57" s="5">
        <v>6125</v>
      </c>
      <c r="L57" s="5">
        <v>56</v>
      </c>
      <c r="M57" s="5">
        <v>0</v>
      </c>
      <c r="N57" s="5">
        <v>11384</v>
      </c>
      <c r="O57" s="5">
        <v>10325</v>
      </c>
      <c r="P57" s="5">
        <v>961</v>
      </c>
      <c r="Q57" s="5">
        <v>99</v>
      </c>
      <c r="R57" s="5">
        <v>0</v>
      </c>
      <c r="S57" s="5">
        <v>0</v>
      </c>
      <c r="T57" s="5">
        <v>0</v>
      </c>
      <c r="U57" s="5">
        <v>0</v>
      </c>
      <c r="V57" s="5">
        <v>3969</v>
      </c>
      <c r="W57" s="5">
        <v>2065</v>
      </c>
      <c r="X57" s="5">
        <v>26</v>
      </c>
      <c r="Y57" s="5">
        <v>0</v>
      </c>
      <c r="Z57" s="5">
        <v>5</v>
      </c>
      <c r="AA57" s="5">
        <v>1874</v>
      </c>
      <c r="AB57" s="5">
        <v>0</v>
      </c>
      <c r="AC57" s="5">
        <v>0</v>
      </c>
      <c r="AD57" s="5">
        <v>4891</v>
      </c>
      <c r="AE57" s="5">
        <v>2772</v>
      </c>
      <c r="AF57" s="5">
        <v>28</v>
      </c>
      <c r="AG57" s="5">
        <v>3</v>
      </c>
      <c r="AH57" s="5">
        <v>98</v>
      </c>
      <c r="AI57" s="5">
        <v>1990</v>
      </c>
      <c r="AJ57" s="5">
        <v>0</v>
      </c>
      <c r="AK57" s="5">
        <v>342</v>
      </c>
      <c r="AL57" s="5">
        <v>337</v>
      </c>
      <c r="AM57" s="5">
        <v>5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</row>
    <row r="58" spans="1:45">
      <c r="A58" s="5">
        <v>1383</v>
      </c>
      <c r="B58" s="5">
        <v>2</v>
      </c>
      <c r="C58" s="5" t="s">
        <v>259</v>
      </c>
      <c r="D58" s="5" t="s">
        <v>260</v>
      </c>
      <c r="E58" s="5">
        <v>168509</v>
      </c>
      <c r="F58" s="5">
        <v>74504</v>
      </c>
      <c r="G58" s="5">
        <v>36163</v>
      </c>
      <c r="H58" s="5">
        <v>15358</v>
      </c>
      <c r="I58" s="5">
        <v>11110</v>
      </c>
      <c r="J58" s="5">
        <v>30668</v>
      </c>
      <c r="K58" s="5">
        <v>371</v>
      </c>
      <c r="L58" s="5">
        <v>335</v>
      </c>
      <c r="M58" s="5">
        <v>0</v>
      </c>
      <c r="N58" s="5">
        <v>10155</v>
      </c>
      <c r="O58" s="5">
        <v>8117</v>
      </c>
      <c r="P58" s="5">
        <v>1572</v>
      </c>
      <c r="Q58" s="5">
        <v>401</v>
      </c>
      <c r="R58" s="5">
        <v>30</v>
      </c>
      <c r="S58" s="5">
        <v>0</v>
      </c>
      <c r="T58" s="5">
        <v>35</v>
      </c>
      <c r="U58" s="5">
        <v>0</v>
      </c>
      <c r="V58" s="5">
        <v>21042</v>
      </c>
      <c r="W58" s="5">
        <v>17838</v>
      </c>
      <c r="X58" s="5">
        <v>847</v>
      </c>
      <c r="Y58" s="5">
        <v>16</v>
      </c>
      <c r="Z58" s="5">
        <v>1115</v>
      </c>
      <c r="AA58" s="5">
        <v>1226</v>
      </c>
      <c r="AB58" s="5">
        <v>0</v>
      </c>
      <c r="AC58" s="5">
        <v>0</v>
      </c>
      <c r="AD58" s="5">
        <v>30191</v>
      </c>
      <c r="AE58" s="5">
        <v>19298</v>
      </c>
      <c r="AF58" s="5">
        <v>441</v>
      </c>
      <c r="AG58" s="5">
        <v>278</v>
      </c>
      <c r="AH58" s="5">
        <v>1947</v>
      </c>
      <c r="AI58" s="5">
        <v>8226</v>
      </c>
      <c r="AJ58" s="5">
        <v>0</v>
      </c>
      <c r="AK58" s="5">
        <v>32051</v>
      </c>
      <c r="AL58" s="5">
        <v>3004</v>
      </c>
      <c r="AM58" s="5">
        <v>45</v>
      </c>
      <c r="AN58" s="5">
        <v>10</v>
      </c>
      <c r="AO58" s="5">
        <v>5182</v>
      </c>
      <c r="AP58" s="5">
        <v>14735</v>
      </c>
      <c r="AQ58" s="5">
        <v>9075</v>
      </c>
      <c r="AR58" s="5">
        <v>0</v>
      </c>
      <c r="AS58" s="5">
        <v>0</v>
      </c>
    </row>
    <row r="59" spans="1:45">
      <c r="A59" s="5">
        <v>1383</v>
      </c>
      <c r="B59" s="5">
        <v>3</v>
      </c>
      <c r="C59" s="5" t="s">
        <v>261</v>
      </c>
      <c r="D59" s="5" t="s">
        <v>262</v>
      </c>
      <c r="E59" s="5">
        <v>22644</v>
      </c>
      <c r="F59" s="5">
        <v>9933</v>
      </c>
      <c r="G59" s="5">
        <v>5668</v>
      </c>
      <c r="H59" s="5">
        <v>1479</v>
      </c>
      <c r="I59" s="5">
        <v>1014</v>
      </c>
      <c r="J59" s="5">
        <v>4312</v>
      </c>
      <c r="K59" s="5">
        <v>0</v>
      </c>
      <c r="L59" s="5">
        <v>238</v>
      </c>
      <c r="M59" s="5">
        <v>0</v>
      </c>
      <c r="N59" s="5">
        <v>2025</v>
      </c>
      <c r="O59" s="5">
        <v>1950</v>
      </c>
      <c r="P59" s="5">
        <v>75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849</v>
      </c>
      <c r="W59" s="5">
        <v>661</v>
      </c>
      <c r="X59" s="5">
        <v>125</v>
      </c>
      <c r="Y59" s="5">
        <v>0</v>
      </c>
      <c r="Z59" s="5">
        <v>0</v>
      </c>
      <c r="AA59" s="5">
        <v>63</v>
      </c>
      <c r="AB59" s="5">
        <v>0</v>
      </c>
      <c r="AC59" s="5">
        <v>0</v>
      </c>
      <c r="AD59" s="5">
        <v>4973</v>
      </c>
      <c r="AE59" s="5">
        <v>4484</v>
      </c>
      <c r="AF59" s="5">
        <v>17</v>
      </c>
      <c r="AG59" s="5">
        <v>1</v>
      </c>
      <c r="AH59" s="5">
        <v>283</v>
      </c>
      <c r="AI59" s="5">
        <v>189</v>
      </c>
      <c r="AJ59" s="5">
        <v>0</v>
      </c>
      <c r="AK59" s="5">
        <v>237</v>
      </c>
      <c r="AL59" s="5">
        <v>174</v>
      </c>
      <c r="AM59" s="5">
        <v>7</v>
      </c>
      <c r="AN59" s="5">
        <v>6</v>
      </c>
      <c r="AO59" s="5">
        <v>50</v>
      </c>
      <c r="AP59" s="5">
        <v>0</v>
      </c>
      <c r="AQ59" s="5">
        <v>0</v>
      </c>
      <c r="AR59" s="5">
        <v>0</v>
      </c>
      <c r="AS59" s="5">
        <v>0</v>
      </c>
    </row>
    <row r="60" spans="1:45">
      <c r="A60" s="5">
        <v>1383</v>
      </c>
      <c r="B60" s="5">
        <v>4</v>
      </c>
      <c r="C60" s="5" t="s">
        <v>263</v>
      </c>
      <c r="D60" s="5" t="s">
        <v>262</v>
      </c>
      <c r="E60" s="5">
        <v>22644</v>
      </c>
      <c r="F60" s="5">
        <v>9933</v>
      </c>
      <c r="G60" s="5">
        <v>5668</v>
      </c>
      <c r="H60" s="5">
        <v>1479</v>
      </c>
      <c r="I60" s="5">
        <v>1014</v>
      </c>
      <c r="J60" s="5">
        <v>4312</v>
      </c>
      <c r="K60" s="5">
        <v>0</v>
      </c>
      <c r="L60" s="5">
        <v>238</v>
      </c>
      <c r="M60" s="5">
        <v>0</v>
      </c>
      <c r="N60" s="5">
        <v>2025</v>
      </c>
      <c r="O60" s="5">
        <v>1950</v>
      </c>
      <c r="P60" s="5">
        <v>75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849</v>
      </c>
      <c r="W60" s="5">
        <v>661</v>
      </c>
      <c r="X60" s="5">
        <v>125</v>
      </c>
      <c r="Y60" s="5">
        <v>0</v>
      </c>
      <c r="Z60" s="5">
        <v>0</v>
      </c>
      <c r="AA60" s="5">
        <v>63</v>
      </c>
      <c r="AB60" s="5">
        <v>0</v>
      </c>
      <c r="AC60" s="5">
        <v>0</v>
      </c>
      <c r="AD60" s="5">
        <v>4973</v>
      </c>
      <c r="AE60" s="5">
        <v>4484</v>
      </c>
      <c r="AF60" s="5">
        <v>17</v>
      </c>
      <c r="AG60" s="5">
        <v>1</v>
      </c>
      <c r="AH60" s="5">
        <v>283</v>
      </c>
      <c r="AI60" s="5">
        <v>189</v>
      </c>
      <c r="AJ60" s="5">
        <v>0</v>
      </c>
      <c r="AK60" s="5">
        <v>237</v>
      </c>
      <c r="AL60" s="5">
        <v>174</v>
      </c>
      <c r="AM60" s="5">
        <v>7</v>
      </c>
      <c r="AN60" s="5">
        <v>6</v>
      </c>
      <c r="AO60" s="5">
        <v>50</v>
      </c>
      <c r="AP60" s="5">
        <v>0</v>
      </c>
      <c r="AQ60" s="5">
        <v>0</v>
      </c>
      <c r="AR60" s="5">
        <v>0</v>
      </c>
      <c r="AS60" s="5">
        <v>0</v>
      </c>
    </row>
    <row r="61" spans="1:45">
      <c r="A61" s="5">
        <v>1383</v>
      </c>
      <c r="B61" s="5">
        <v>3</v>
      </c>
      <c r="C61" s="5" t="s">
        <v>264</v>
      </c>
      <c r="D61" s="5" t="s">
        <v>265</v>
      </c>
      <c r="E61" s="5">
        <v>145864</v>
      </c>
      <c r="F61" s="5">
        <v>64571</v>
      </c>
      <c r="G61" s="5">
        <v>30494</v>
      </c>
      <c r="H61" s="5">
        <v>13880</v>
      </c>
      <c r="I61" s="5">
        <v>10096</v>
      </c>
      <c r="J61" s="5">
        <v>26356</v>
      </c>
      <c r="K61" s="5">
        <v>371</v>
      </c>
      <c r="L61" s="5">
        <v>97</v>
      </c>
      <c r="M61" s="5">
        <v>0</v>
      </c>
      <c r="N61" s="5">
        <v>8130</v>
      </c>
      <c r="O61" s="5">
        <v>6167</v>
      </c>
      <c r="P61" s="5">
        <v>1497</v>
      </c>
      <c r="Q61" s="5">
        <v>401</v>
      </c>
      <c r="R61" s="5">
        <v>30</v>
      </c>
      <c r="S61" s="5">
        <v>0</v>
      </c>
      <c r="T61" s="5">
        <v>35</v>
      </c>
      <c r="U61" s="5">
        <v>0</v>
      </c>
      <c r="V61" s="5">
        <v>20193</v>
      </c>
      <c r="W61" s="5">
        <v>17177</v>
      </c>
      <c r="X61" s="5">
        <v>722</v>
      </c>
      <c r="Y61" s="5">
        <v>16</v>
      </c>
      <c r="Z61" s="5">
        <v>1115</v>
      </c>
      <c r="AA61" s="5">
        <v>1163</v>
      </c>
      <c r="AB61" s="5">
        <v>0</v>
      </c>
      <c r="AC61" s="5">
        <v>0</v>
      </c>
      <c r="AD61" s="5">
        <v>25218</v>
      </c>
      <c r="AE61" s="5">
        <v>14814</v>
      </c>
      <c r="AF61" s="5">
        <v>425</v>
      </c>
      <c r="AG61" s="5">
        <v>277</v>
      </c>
      <c r="AH61" s="5">
        <v>1664</v>
      </c>
      <c r="AI61" s="5">
        <v>8038</v>
      </c>
      <c r="AJ61" s="5">
        <v>0</v>
      </c>
      <c r="AK61" s="5">
        <v>31814</v>
      </c>
      <c r="AL61" s="5">
        <v>2830</v>
      </c>
      <c r="AM61" s="5">
        <v>38</v>
      </c>
      <c r="AN61" s="5">
        <v>4</v>
      </c>
      <c r="AO61" s="5">
        <v>5132</v>
      </c>
      <c r="AP61" s="5">
        <v>14735</v>
      </c>
      <c r="AQ61" s="5">
        <v>9075</v>
      </c>
      <c r="AR61" s="5">
        <v>0</v>
      </c>
      <c r="AS61" s="5">
        <v>0</v>
      </c>
    </row>
    <row r="62" spans="1:45">
      <c r="A62" s="5">
        <v>1383</v>
      </c>
      <c r="B62" s="5">
        <v>4</v>
      </c>
      <c r="C62" s="5" t="s">
        <v>266</v>
      </c>
      <c r="D62" s="5" t="s">
        <v>267</v>
      </c>
      <c r="E62" s="5">
        <v>42462</v>
      </c>
      <c r="F62" s="5">
        <v>20687</v>
      </c>
      <c r="G62" s="5">
        <v>2128</v>
      </c>
      <c r="H62" s="5">
        <v>2589</v>
      </c>
      <c r="I62" s="5">
        <v>4797</v>
      </c>
      <c r="J62" s="5">
        <v>12186</v>
      </c>
      <c r="K62" s="5">
        <v>51</v>
      </c>
      <c r="L62" s="5">
        <v>24</v>
      </c>
      <c r="M62" s="5">
        <v>0</v>
      </c>
      <c r="N62" s="5">
        <v>4808</v>
      </c>
      <c r="O62" s="5">
        <v>3536</v>
      </c>
      <c r="P62" s="5">
        <v>1115</v>
      </c>
      <c r="Q62" s="5">
        <v>104</v>
      </c>
      <c r="R62" s="5">
        <v>30</v>
      </c>
      <c r="S62" s="5">
        <v>0</v>
      </c>
      <c r="T62" s="5">
        <v>23</v>
      </c>
      <c r="U62" s="5">
        <v>0</v>
      </c>
      <c r="V62" s="5">
        <v>16590</v>
      </c>
      <c r="W62" s="5">
        <v>13686</v>
      </c>
      <c r="X62" s="5">
        <v>695</v>
      </c>
      <c r="Y62" s="5">
        <v>16</v>
      </c>
      <c r="Z62" s="5">
        <v>1115</v>
      </c>
      <c r="AA62" s="5">
        <v>1078</v>
      </c>
      <c r="AB62" s="5">
        <v>0</v>
      </c>
      <c r="AC62" s="5">
        <v>0</v>
      </c>
      <c r="AD62" s="5">
        <v>21288</v>
      </c>
      <c r="AE62" s="5">
        <v>11798</v>
      </c>
      <c r="AF62" s="5">
        <v>273</v>
      </c>
      <c r="AG62" s="5">
        <v>200</v>
      </c>
      <c r="AH62" s="5">
        <v>1400</v>
      </c>
      <c r="AI62" s="5">
        <v>7616</v>
      </c>
      <c r="AJ62" s="5">
        <v>0</v>
      </c>
      <c r="AK62" s="5">
        <v>28375</v>
      </c>
      <c r="AL62" s="5">
        <v>2089</v>
      </c>
      <c r="AM62" s="5">
        <v>38</v>
      </c>
      <c r="AN62" s="5">
        <v>4</v>
      </c>
      <c r="AO62" s="5">
        <v>2434</v>
      </c>
      <c r="AP62" s="5">
        <v>14735</v>
      </c>
      <c r="AQ62" s="5">
        <v>9075</v>
      </c>
      <c r="AR62" s="5">
        <v>0</v>
      </c>
      <c r="AS62" s="5">
        <v>0</v>
      </c>
    </row>
    <row r="63" spans="1:45">
      <c r="A63" s="5">
        <v>1383</v>
      </c>
      <c r="B63" s="5">
        <v>4</v>
      </c>
      <c r="C63" s="5" t="s">
        <v>268</v>
      </c>
      <c r="D63" s="5" t="s">
        <v>269</v>
      </c>
      <c r="E63" s="5">
        <v>65498</v>
      </c>
      <c r="F63" s="5">
        <v>38748</v>
      </c>
      <c r="G63" s="5">
        <v>4420</v>
      </c>
      <c r="H63" s="5">
        <v>10029</v>
      </c>
      <c r="I63" s="5">
        <v>4043</v>
      </c>
      <c r="J63" s="5">
        <v>7869</v>
      </c>
      <c r="K63" s="5">
        <v>320</v>
      </c>
      <c r="L63" s="5">
        <v>69</v>
      </c>
      <c r="M63" s="5">
        <v>0</v>
      </c>
      <c r="N63" s="5">
        <v>2341</v>
      </c>
      <c r="O63" s="5">
        <v>1879</v>
      </c>
      <c r="P63" s="5">
        <v>244</v>
      </c>
      <c r="Q63" s="5">
        <v>206</v>
      </c>
      <c r="R63" s="5">
        <v>0</v>
      </c>
      <c r="S63" s="5">
        <v>0</v>
      </c>
      <c r="T63" s="5">
        <v>12</v>
      </c>
      <c r="U63" s="5">
        <v>0</v>
      </c>
      <c r="V63" s="5">
        <v>1794</v>
      </c>
      <c r="W63" s="5">
        <v>1722</v>
      </c>
      <c r="X63" s="5">
        <v>26</v>
      </c>
      <c r="Y63" s="5">
        <v>0</v>
      </c>
      <c r="Z63" s="5">
        <v>0</v>
      </c>
      <c r="AA63" s="5">
        <v>45</v>
      </c>
      <c r="AB63" s="5">
        <v>0</v>
      </c>
      <c r="AC63" s="5">
        <v>0</v>
      </c>
      <c r="AD63" s="5">
        <v>1568</v>
      </c>
      <c r="AE63" s="5">
        <v>1022</v>
      </c>
      <c r="AF63" s="5">
        <v>30</v>
      </c>
      <c r="AG63" s="5">
        <v>69</v>
      </c>
      <c r="AH63" s="5">
        <v>155</v>
      </c>
      <c r="AI63" s="5">
        <v>291</v>
      </c>
      <c r="AJ63" s="5">
        <v>0</v>
      </c>
      <c r="AK63" s="5">
        <v>1013</v>
      </c>
      <c r="AL63" s="5">
        <v>0</v>
      </c>
      <c r="AM63" s="5">
        <v>0</v>
      </c>
      <c r="AN63" s="5">
        <v>0</v>
      </c>
      <c r="AO63" s="5">
        <v>1013</v>
      </c>
      <c r="AP63" s="5">
        <v>0</v>
      </c>
      <c r="AQ63" s="5">
        <v>0</v>
      </c>
      <c r="AR63" s="5">
        <v>0</v>
      </c>
      <c r="AS63" s="5">
        <v>0</v>
      </c>
    </row>
    <row r="64" spans="1:45">
      <c r="A64" s="5">
        <v>1383</v>
      </c>
      <c r="B64" s="5">
        <v>4</v>
      </c>
      <c r="C64" s="5" t="s">
        <v>270</v>
      </c>
      <c r="D64" s="5" t="s">
        <v>271</v>
      </c>
      <c r="E64" s="5">
        <v>29443</v>
      </c>
      <c r="F64" s="5">
        <v>4732</v>
      </c>
      <c r="G64" s="5">
        <v>23277</v>
      </c>
      <c r="H64" s="5">
        <v>25</v>
      </c>
      <c r="I64" s="5">
        <v>1256</v>
      </c>
      <c r="J64" s="5">
        <v>152</v>
      </c>
      <c r="K64" s="5">
        <v>0</v>
      </c>
      <c r="L64" s="5">
        <v>1</v>
      </c>
      <c r="M64" s="5">
        <v>0</v>
      </c>
      <c r="N64" s="5">
        <v>304</v>
      </c>
      <c r="O64" s="5">
        <v>279</v>
      </c>
      <c r="P64" s="5">
        <v>20</v>
      </c>
      <c r="Q64" s="5">
        <v>5</v>
      </c>
      <c r="R64" s="5">
        <v>0</v>
      </c>
      <c r="S64" s="5">
        <v>0</v>
      </c>
      <c r="T64" s="5">
        <v>0</v>
      </c>
      <c r="U64" s="5">
        <v>0</v>
      </c>
      <c r="V64" s="5">
        <v>1352</v>
      </c>
      <c r="W64" s="5">
        <v>1312</v>
      </c>
      <c r="X64" s="5">
        <v>0</v>
      </c>
      <c r="Y64" s="5">
        <v>0</v>
      </c>
      <c r="Z64" s="5">
        <v>0</v>
      </c>
      <c r="AA64" s="5">
        <v>40</v>
      </c>
      <c r="AB64" s="5">
        <v>0</v>
      </c>
      <c r="AC64" s="5">
        <v>0</v>
      </c>
      <c r="AD64" s="5">
        <v>602</v>
      </c>
      <c r="AE64" s="5">
        <v>410</v>
      </c>
      <c r="AF64" s="5">
        <v>24</v>
      </c>
      <c r="AG64" s="5">
        <v>0</v>
      </c>
      <c r="AH64" s="5">
        <v>38</v>
      </c>
      <c r="AI64" s="5">
        <v>130</v>
      </c>
      <c r="AJ64" s="5">
        <v>0</v>
      </c>
      <c r="AK64" s="5">
        <v>2426</v>
      </c>
      <c r="AL64" s="5">
        <v>741</v>
      </c>
      <c r="AM64" s="5">
        <v>0</v>
      </c>
      <c r="AN64" s="5">
        <v>0</v>
      </c>
      <c r="AO64" s="5">
        <v>1684</v>
      </c>
      <c r="AP64" s="5">
        <v>0</v>
      </c>
      <c r="AQ64" s="5">
        <v>0</v>
      </c>
      <c r="AR64" s="5">
        <v>0</v>
      </c>
      <c r="AS64" s="5">
        <v>0</v>
      </c>
    </row>
    <row r="65" spans="1:45">
      <c r="A65" s="5">
        <v>1383</v>
      </c>
      <c r="B65" s="5">
        <v>4</v>
      </c>
      <c r="C65" s="5" t="s">
        <v>272</v>
      </c>
      <c r="D65" s="5" t="s">
        <v>273</v>
      </c>
      <c r="E65" s="5">
        <v>8461</v>
      </c>
      <c r="F65" s="5">
        <v>404</v>
      </c>
      <c r="G65" s="5">
        <v>669</v>
      </c>
      <c r="H65" s="5">
        <v>1237</v>
      </c>
      <c r="I65" s="5">
        <v>0</v>
      </c>
      <c r="J65" s="5">
        <v>6149</v>
      </c>
      <c r="K65" s="5">
        <v>0</v>
      </c>
      <c r="L65" s="5">
        <v>3</v>
      </c>
      <c r="M65" s="5">
        <v>0</v>
      </c>
      <c r="N65" s="5">
        <v>678</v>
      </c>
      <c r="O65" s="5">
        <v>473</v>
      </c>
      <c r="P65" s="5">
        <v>118</v>
      </c>
      <c r="Q65" s="5">
        <v>86</v>
      </c>
      <c r="R65" s="5">
        <v>0</v>
      </c>
      <c r="S65" s="5">
        <v>0</v>
      </c>
      <c r="T65" s="5">
        <v>0</v>
      </c>
      <c r="U65" s="5">
        <v>0</v>
      </c>
      <c r="V65" s="5">
        <v>457</v>
      </c>
      <c r="W65" s="5">
        <v>457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1760</v>
      </c>
      <c r="AE65" s="5">
        <v>1584</v>
      </c>
      <c r="AF65" s="5">
        <v>97</v>
      </c>
      <c r="AG65" s="5">
        <v>8</v>
      </c>
      <c r="AH65" s="5">
        <v>71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</row>
    <row r="66" spans="1:45">
      <c r="A66" s="5">
        <v>1383</v>
      </c>
      <c r="B66" s="5">
        <v>2</v>
      </c>
      <c r="C66" s="5" t="s">
        <v>274</v>
      </c>
      <c r="D66" s="5" t="s">
        <v>275</v>
      </c>
      <c r="E66" s="5">
        <v>667835</v>
      </c>
      <c r="F66" s="5">
        <v>467907</v>
      </c>
      <c r="G66" s="5">
        <v>7404</v>
      </c>
      <c r="H66" s="5">
        <v>14839</v>
      </c>
      <c r="I66" s="5">
        <v>10938</v>
      </c>
      <c r="J66" s="5">
        <v>145298</v>
      </c>
      <c r="K66" s="5">
        <v>19415</v>
      </c>
      <c r="L66" s="5">
        <v>2035</v>
      </c>
      <c r="M66" s="5">
        <v>0</v>
      </c>
      <c r="N66" s="5">
        <v>78292</v>
      </c>
      <c r="O66" s="5">
        <v>69417</v>
      </c>
      <c r="P66" s="5">
        <v>1796</v>
      </c>
      <c r="Q66" s="5">
        <v>3015</v>
      </c>
      <c r="R66" s="5">
        <v>1393</v>
      </c>
      <c r="S66" s="5">
        <v>1484</v>
      </c>
      <c r="T66" s="5">
        <v>1186</v>
      </c>
      <c r="U66" s="5">
        <v>0</v>
      </c>
      <c r="V66" s="5">
        <v>82003</v>
      </c>
      <c r="W66" s="5">
        <v>65812</v>
      </c>
      <c r="X66" s="5">
        <v>5158</v>
      </c>
      <c r="Y66" s="5">
        <v>348</v>
      </c>
      <c r="Z66" s="5">
        <v>730</v>
      </c>
      <c r="AA66" s="5">
        <v>8505</v>
      </c>
      <c r="AB66" s="5">
        <v>1450</v>
      </c>
      <c r="AC66" s="5">
        <v>0</v>
      </c>
      <c r="AD66" s="5">
        <v>38267</v>
      </c>
      <c r="AE66" s="5">
        <v>26532</v>
      </c>
      <c r="AF66" s="5">
        <v>828</v>
      </c>
      <c r="AG66" s="5">
        <v>602</v>
      </c>
      <c r="AH66" s="5">
        <v>3839</v>
      </c>
      <c r="AI66" s="5">
        <v>6467</v>
      </c>
      <c r="AJ66" s="5">
        <v>0</v>
      </c>
      <c r="AK66" s="5">
        <v>12902</v>
      </c>
      <c r="AL66" s="5">
        <v>3219</v>
      </c>
      <c r="AM66" s="5">
        <v>25</v>
      </c>
      <c r="AN66" s="5">
        <v>163</v>
      </c>
      <c r="AO66" s="5">
        <v>2227</v>
      </c>
      <c r="AP66" s="5">
        <v>5185</v>
      </c>
      <c r="AQ66" s="5">
        <v>2083</v>
      </c>
      <c r="AR66" s="5">
        <v>0</v>
      </c>
      <c r="AS66" s="5">
        <v>0</v>
      </c>
    </row>
    <row r="67" spans="1:45">
      <c r="A67" s="5">
        <v>1383</v>
      </c>
      <c r="B67" s="5">
        <v>3</v>
      </c>
      <c r="C67" s="5" t="s">
        <v>276</v>
      </c>
      <c r="D67" s="5" t="s">
        <v>275</v>
      </c>
      <c r="E67" s="5">
        <v>667835</v>
      </c>
      <c r="F67" s="5">
        <v>467907</v>
      </c>
      <c r="G67" s="5">
        <v>7404</v>
      </c>
      <c r="H67" s="5">
        <v>14839</v>
      </c>
      <c r="I67" s="5">
        <v>10938</v>
      </c>
      <c r="J67" s="5">
        <v>145298</v>
      </c>
      <c r="K67" s="5">
        <v>19415</v>
      </c>
      <c r="L67" s="5">
        <v>2035</v>
      </c>
      <c r="M67" s="5">
        <v>0</v>
      </c>
      <c r="N67" s="5">
        <v>78292</v>
      </c>
      <c r="O67" s="5">
        <v>69417</v>
      </c>
      <c r="P67" s="5">
        <v>1796</v>
      </c>
      <c r="Q67" s="5">
        <v>3015</v>
      </c>
      <c r="R67" s="5">
        <v>1393</v>
      </c>
      <c r="S67" s="5">
        <v>1484</v>
      </c>
      <c r="T67" s="5">
        <v>1186</v>
      </c>
      <c r="U67" s="5">
        <v>0</v>
      </c>
      <c r="V67" s="5">
        <v>82003</v>
      </c>
      <c r="W67" s="5">
        <v>65812</v>
      </c>
      <c r="X67" s="5">
        <v>5158</v>
      </c>
      <c r="Y67" s="5">
        <v>348</v>
      </c>
      <c r="Z67" s="5">
        <v>730</v>
      </c>
      <c r="AA67" s="5">
        <v>8505</v>
      </c>
      <c r="AB67" s="5">
        <v>1450</v>
      </c>
      <c r="AC67" s="5">
        <v>0</v>
      </c>
      <c r="AD67" s="5">
        <v>38267</v>
      </c>
      <c r="AE67" s="5">
        <v>26532</v>
      </c>
      <c r="AF67" s="5">
        <v>828</v>
      </c>
      <c r="AG67" s="5">
        <v>602</v>
      </c>
      <c r="AH67" s="5">
        <v>3839</v>
      </c>
      <c r="AI67" s="5">
        <v>6467</v>
      </c>
      <c r="AJ67" s="5">
        <v>0</v>
      </c>
      <c r="AK67" s="5">
        <v>12902</v>
      </c>
      <c r="AL67" s="5">
        <v>3219</v>
      </c>
      <c r="AM67" s="5">
        <v>25</v>
      </c>
      <c r="AN67" s="5">
        <v>163</v>
      </c>
      <c r="AO67" s="5">
        <v>2227</v>
      </c>
      <c r="AP67" s="5">
        <v>5185</v>
      </c>
      <c r="AQ67" s="5">
        <v>2083</v>
      </c>
      <c r="AR67" s="5">
        <v>0</v>
      </c>
      <c r="AS67" s="5">
        <v>0</v>
      </c>
    </row>
    <row r="68" spans="1:45">
      <c r="A68" s="5">
        <v>1383</v>
      </c>
      <c r="B68" s="5">
        <v>4</v>
      </c>
      <c r="C68" s="5" t="s">
        <v>277</v>
      </c>
      <c r="D68" s="5" t="s">
        <v>278</v>
      </c>
      <c r="E68" s="5">
        <v>198570</v>
      </c>
      <c r="F68" s="5">
        <v>167372</v>
      </c>
      <c r="G68" s="5">
        <v>3602</v>
      </c>
      <c r="H68" s="5">
        <v>7754</v>
      </c>
      <c r="I68" s="5">
        <v>5486</v>
      </c>
      <c r="J68" s="5">
        <v>6841</v>
      </c>
      <c r="K68" s="5">
        <v>6524</v>
      </c>
      <c r="L68" s="5">
        <v>992</v>
      </c>
      <c r="M68" s="5">
        <v>0</v>
      </c>
      <c r="N68" s="5">
        <v>16453</v>
      </c>
      <c r="O68" s="5">
        <v>12760</v>
      </c>
      <c r="P68" s="5">
        <v>534</v>
      </c>
      <c r="Q68" s="5">
        <v>986</v>
      </c>
      <c r="R68" s="5">
        <v>1313</v>
      </c>
      <c r="S68" s="5">
        <v>330</v>
      </c>
      <c r="T68" s="5">
        <v>531</v>
      </c>
      <c r="U68" s="5">
        <v>0</v>
      </c>
      <c r="V68" s="5">
        <v>65272</v>
      </c>
      <c r="W68" s="5">
        <v>50169</v>
      </c>
      <c r="X68" s="5">
        <v>5080</v>
      </c>
      <c r="Y68" s="5">
        <v>2</v>
      </c>
      <c r="Z68" s="5">
        <v>315</v>
      </c>
      <c r="AA68" s="5">
        <v>8256</v>
      </c>
      <c r="AB68" s="5">
        <v>1450</v>
      </c>
      <c r="AC68" s="5">
        <v>0</v>
      </c>
      <c r="AD68" s="5">
        <v>26481</v>
      </c>
      <c r="AE68" s="5">
        <v>17558</v>
      </c>
      <c r="AF68" s="5">
        <v>579</v>
      </c>
      <c r="AG68" s="5">
        <v>486</v>
      </c>
      <c r="AH68" s="5">
        <v>3213</v>
      </c>
      <c r="AI68" s="5">
        <v>4645</v>
      </c>
      <c r="AJ68" s="5">
        <v>0</v>
      </c>
      <c r="AK68" s="5">
        <v>10339</v>
      </c>
      <c r="AL68" s="5">
        <v>1687</v>
      </c>
      <c r="AM68" s="5">
        <v>25</v>
      </c>
      <c r="AN68" s="5">
        <v>128</v>
      </c>
      <c r="AO68" s="5">
        <v>1239</v>
      </c>
      <c r="AP68" s="5">
        <v>5178</v>
      </c>
      <c r="AQ68" s="5">
        <v>2083</v>
      </c>
      <c r="AR68" s="5">
        <v>0</v>
      </c>
      <c r="AS68" s="5">
        <v>0</v>
      </c>
    </row>
    <row r="69" spans="1:45">
      <c r="A69" s="5">
        <v>1383</v>
      </c>
      <c r="B69" s="5">
        <v>4</v>
      </c>
      <c r="C69" s="5" t="s">
        <v>279</v>
      </c>
      <c r="D69" s="5" t="s">
        <v>280</v>
      </c>
      <c r="E69" s="5">
        <v>343745</v>
      </c>
      <c r="F69" s="5">
        <v>221764</v>
      </c>
      <c r="G69" s="5">
        <v>1433</v>
      </c>
      <c r="H69" s="5">
        <v>4649</v>
      </c>
      <c r="I69" s="5">
        <v>3045</v>
      </c>
      <c r="J69" s="5">
        <v>101245</v>
      </c>
      <c r="K69" s="5">
        <v>11394</v>
      </c>
      <c r="L69" s="5">
        <v>215</v>
      </c>
      <c r="M69" s="5">
        <v>0</v>
      </c>
      <c r="N69" s="5">
        <v>29486</v>
      </c>
      <c r="O69" s="5">
        <v>26894</v>
      </c>
      <c r="P69" s="5">
        <v>354</v>
      </c>
      <c r="Q69" s="5">
        <v>1477</v>
      </c>
      <c r="R69" s="5">
        <v>81</v>
      </c>
      <c r="S69" s="5">
        <v>675</v>
      </c>
      <c r="T69" s="5">
        <v>4</v>
      </c>
      <c r="U69" s="5">
        <v>0</v>
      </c>
      <c r="V69" s="5">
        <v>11357</v>
      </c>
      <c r="W69" s="5">
        <v>11327</v>
      </c>
      <c r="X69" s="5">
        <v>30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7625</v>
      </c>
      <c r="AE69" s="5">
        <v>6241</v>
      </c>
      <c r="AF69" s="5">
        <v>166</v>
      </c>
      <c r="AG69" s="5">
        <v>41</v>
      </c>
      <c r="AH69" s="5">
        <v>417</v>
      </c>
      <c r="AI69" s="5">
        <v>760</v>
      </c>
      <c r="AJ69" s="5">
        <v>0</v>
      </c>
      <c r="AK69" s="5">
        <v>1948</v>
      </c>
      <c r="AL69" s="5">
        <v>1127</v>
      </c>
      <c r="AM69" s="5">
        <v>0</v>
      </c>
      <c r="AN69" s="5">
        <v>35</v>
      </c>
      <c r="AO69" s="5">
        <v>780</v>
      </c>
      <c r="AP69" s="5">
        <v>6</v>
      </c>
      <c r="AQ69" s="5">
        <v>0</v>
      </c>
      <c r="AR69" s="5">
        <v>0</v>
      </c>
      <c r="AS69" s="5">
        <v>0</v>
      </c>
    </row>
    <row r="70" spans="1:45">
      <c r="A70" s="5">
        <v>1383</v>
      </c>
      <c r="B70" s="5">
        <v>4</v>
      </c>
      <c r="C70" s="5" t="s">
        <v>281</v>
      </c>
      <c r="D70" s="5" t="s">
        <v>282</v>
      </c>
      <c r="E70" s="5">
        <v>125519</v>
      </c>
      <c r="F70" s="5">
        <v>78771</v>
      </c>
      <c r="G70" s="5">
        <v>2369</v>
      </c>
      <c r="H70" s="5">
        <v>2436</v>
      </c>
      <c r="I70" s="5">
        <v>2407</v>
      </c>
      <c r="J70" s="5">
        <v>37213</v>
      </c>
      <c r="K70" s="5">
        <v>1496</v>
      </c>
      <c r="L70" s="5">
        <v>828</v>
      </c>
      <c r="M70" s="5">
        <v>0</v>
      </c>
      <c r="N70" s="5">
        <v>32353</v>
      </c>
      <c r="O70" s="5">
        <v>29763</v>
      </c>
      <c r="P70" s="5">
        <v>907</v>
      </c>
      <c r="Q70" s="5">
        <v>552</v>
      </c>
      <c r="R70" s="5">
        <v>0</v>
      </c>
      <c r="S70" s="5">
        <v>479</v>
      </c>
      <c r="T70" s="5">
        <v>651</v>
      </c>
      <c r="U70" s="5">
        <v>0</v>
      </c>
      <c r="V70" s="5">
        <v>5374</v>
      </c>
      <c r="W70" s="5">
        <v>4316</v>
      </c>
      <c r="X70" s="5">
        <v>48</v>
      </c>
      <c r="Y70" s="5">
        <v>346</v>
      </c>
      <c r="Z70" s="5">
        <v>415</v>
      </c>
      <c r="AA70" s="5">
        <v>249</v>
      </c>
      <c r="AB70" s="5">
        <v>0</v>
      </c>
      <c r="AC70" s="5">
        <v>0</v>
      </c>
      <c r="AD70" s="5">
        <v>4161</v>
      </c>
      <c r="AE70" s="5">
        <v>2734</v>
      </c>
      <c r="AF70" s="5">
        <v>83</v>
      </c>
      <c r="AG70" s="5">
        <v>74</v>
      </c>
      <c r="AH70" s="5">
        <v>208</v>
      </c>
      <c r="AI70" s="5">
        <v>1061</v>
      </c>
      <c r="AJ70" s="5">
        <v>0</v>
      </c>
      <c r="AK70" s="5">
        <v>615</v>
      </c>
      <c r="AL70" s="5">
        <v>406</v>
      </c>
      <c r="AM70" s="5">
        <v>0</v>
      </c>
      <c r="AN70" s="5">
        <v>0</v>
      </c>
      <c r="AO70" s="5">
        <v>209</v>
      </c>
      <c r="AP70" s="5">
        <v>0</v>
      </c>
      <c r="AQ70" s="5">
        <v>0</v>
      </c>
      <c r="AR70" s="5">
        <v>0</v>
      </c>
      <c r="AS70" s="5">
        <v>0</v>
      </c>
    </row>
    <row r="71" spans="1:45">
      <c r="A71" s="5">
        <v>1383</v>
      </c>
      <c r="B71" s="5">
        <v>2</v>
      </c>
      <c r="C71" s="5" t="s">
        <v>283</v>
      </c>
      <c r="D71" s="5" t="s">
        <v>284</v>
      </c>
      <c r="E71" s="5">
        <v>161165</v>
      </c>
      <c r="F71" s="5">
        <v>120508</v>
      </c>
      <c r="G71" s="5">
        <v>2131</v>
      </c>
      <c r="H71" s="5">
        <v>5593</v>
      </c>
      <c r="I71" s="5">
        <v>2143</v>
      </c>
      <c r="J71" s="5">
        <v>18691</v>
      </c>
      <c r="K71" s="5">
        <v>9566</v>
      </c>
      <c r="L71" s="5">
        <v>2533</v>
      </c>
      <c r="M71" s="5">
        <v>0</v>
      </c>
      <c r="N71" s="5">
        <v>42541</v>
      </c>
      <c r="O71" s="5">
        <v>41577</v>
      </c>
      <c r="P71" s="5">
        <v>293</v>
      </c>
      <c r="Q71" s="5">
        <v>435</v>
      </c>
      <c r="R71" s="5">
        <v>198</v>
      </c>
      <c r="S71" s="5">
        <v>0</v>
      </c>
      <c r="T71" s="5">
        <v>38</v>
      </c>
      <c r="U71" s="5">
        <v>0</v>
      </c>
      <c r="V71" s="5">
        <v>4060</v>
      </c>
      <c r="W71" s="5">
        <v>3826</v>
      </c>
      <c r="X71" s="5">
        <v>110</v>
      </c>
      <c r="Y71" s="5">
        <v>11</v>
      </c>
      <c r="Z71" s="5">
        <v>33</v>
      </c>
      <c r="AA71" s="5">
        <v>79</v>
      </c>
      <c r="AB71" s="5">
        <v>1</v>
      </c>
      <c r="AC71" s="5">
        <v>0</v>
      </c>
      <c r="AD71" s="5">
        <v>24576</v>
      </c>
      <c r="AE71" s="5">
        <v>17940</v>
      </c>
      <c r="AF71" s="5">
        <v>277</v>
      </c>
      <c r="AG71" s="5">
        <v>519</v>
      </c>
      <c r="AH71" s="5">
        <v>188</v>
      </c>
      <c r="AI71" s="5">
        <v>5653</v>
      </c>
      <c r="AJ71" s="5">
        <v>0</v>
      </c>
      <c r="AK71" s="5">
        <v>74732</v>
      </c>
      <c r="AL71" s="5">
        <v>4580</v>
      </c>
      <c r="AM71" s="5">
        <v>0</v>
      </c>
      <c r="AN71" s="5">
        <v>31</v>
      </c>
      <c r="AO71" s="5">
        <v>188</v>
      </c>
      <c r="AP71" s="5">
        <v>69934</v>
      </c>
      <c r="AQ71" s="5">
        <v>0</v>
      </c>
      <c r="AR71" s="5">
        <v>0</v>
      </c>
      <c r="AS71" s="5">
        <v>0</v>
      </c>
    </row>
    <row r="72" spans="1:45">
      <c r="A72" s="5">
        <v>1383</v>
      </c>
      <c r="B72" s="5">
        <v>7</v>
      </c>
      <c r="C72" s="5" t="s">
        <v>285</v>
      </c>
      <c r="D72" s="5" t="s">
        <v>286</v>
      </c>
      <c r="E72" s="5">
        <v>161165</v>
      </c>
      <c r="F72" s="5">
        <v>120508</v>
      </c>
      <c r="G72" s="5">
        <v>2131</v>
      </c>
      <c r="H72" s="5">
        <v>5593</v>
      </c>
      <c r="I72" s="5">
        <v>2143</v>
      </c>
      <c r="J72" s="5">
        <v>18691</v>
      </c>
      <c r="K72" s="5">
        <v>9566</v>
      </c>
      <c r="L72" s="5">
        <v>2533</v>
      </c>
      <c r="M72" s="5">
        <v>0</v>
      </c>
      <c r="N72" s="5">
        <v>42541</v>
      </c>
      <c r="O72" s="5">
        <v>41577</v>
      </c>
      <c r="P72" s="5">
        <v>293</v>
      </c>
      <c r="Q72" s="5">
        <v>435</v>
      </c>
      <c r="R72" s="5">
        <v>198</v>
      </c>
      <c r="S72" s="5">
        <v>0</v>
      </c>
      <c r="T72" s="5">
        <v>38</v>
      </c>
      <c r="U72" s="5">
        <v>0</v>
      </c>
      <c r="V72" s="5">
        <v>4060</v>
      </c>
      <c r="W72" s="5">
        <v>3826</v>
      </c>
      <c r="X72" s="5">
        <v>110</v>
      </c>
      <c r="Y72" s="5">
        <v>11</v>
      </c>
      <c r="Z72" s="5">
        <v>33</v>
      </c>
      <c r="AA72" s="5">
        <v>79</v>
      </c>
      <c r="AB72" s="5">
        <v>1</v>
      </c>
      <c r="AC72" s="5">
        <v>0</v>
      </c>
      <c r="AD72" s="5">
        <v>24576</v>
      </c>
      <c r="AE72" s="5">
        <v>17940</v>
      </c>
      <c r="AF72" s="5">
        <v>277</v>
      </c>
      <c r="AG72" s="5">
        <v>519</v>
      </c>
      <c r="AH72" s="5">
        <v>188</v>
      </c>
      <c r="AI72" s="5">
        <v>5653</v>
      </c>
      <c r="AJ72" s="5">
        <v>0</v>
      </c>
      <c r="AK72" s="5">
        <v>74732</v>
      </c>
      <c r="AL72" s="5">
        <v>4580</v>
      </c>
      <c r="AM72" s="5">
        <v>0</v>
      </c>
      <c r="AN72" s="5">
        <v>31</v>
      </c>
      <c r="AO72" s="5">
        <v>188</v>
      </c>
      <c r="AP72" s="5">
        <v>69934</v>
      </c>
      <c r="AQ72" s="5">
        <v>0</v>
      </c>
      <c r="AR72" s="5">
        <v>0</v>
      </c>
      <c r="AS72" s="5">
        <v>0</v>
      </c>
    </row>
    <row r="73" spans="1:45">
      <c r="A73" s="5">
        <v>1383</v>
      </c>
      <c r="B73" s="5">
        <v>4</v>
      </c>
      <c r="C73" s="5" t="s">
        <v>287</v>
      </c>
      <c r="D73" s="5" t="s">
        <v>288</v>
      </c>
      <c r="E73" s="5">
        <v>116251</v>
      </c>
      <c r="F73" s="5">
        <v>82409</v>
      </c>
      <c r="G73" s="5">
        <v>1999</v>
      </c>
      <c r="H73" s="5">
        <v>4562</v>
      </c>
      <c r="I73" s="5">
        <v>1072</v>
      </c>
      <c r="J73" s="5">
        <v>16747</v>
      </c>
      <c r="K73" s="5">
        <v>6930</v>
      </c>
      <c r="L73" s="5">
        <v>2532</v>
      </c>
      <c r="M73" s="5">
        <v>0</v>
      </c>
      <c r="N73" s="5">
        <v>40585</v>
      </c>
      <c r="O73" s="5">
        <v>39621</v>
      </c>
      <c r="P73" s="5">
        <v>293</v>
      </c>
      <c r="Q73" s="5">
        <v>435</v>
      </c>
      <c r="R73" s="5">
        <v>198</v>
      </c>
      <c r="S73" s="5">
        <v>0</v>
      </c>
      <c r="T73" s="5">
        <v>38</v>
      </c>
      <c r="U73" s="5">
        <v>0</v>
      </c>
      <c r="V73" s="5">
        <v>3116</v>
      </c>
      <c r="W73" s="5">
        <v>2907</v>
      </c>
      <c r="X73" s="5">
        <v>85</v>
      </c>
      <c r="Y73" s="5">
        <v>11</v>
      </c>
      <c r="Z73" s="5">
        <v>33</v>
      </c>
      <c r="AA73" s="5">
        <v>79</v>
      </c>
      <c r="AB73" s="5">
        <v>1</v>
      </c>
      <c r="AC73" s="5">
        <v>0</v>
      </c>
      <c r="AD73" s="5">
        <v>19365</v>
      </c>
      <c r="AE73" s="5">
        <v>14081</v>
      </c>
      <c r="AF73" s="5">
        <v>275</v>
      </c>
      <c r="AG73" s="5">
        <v>517</v>
      </c>
      <c r="AH73" s="5">
        <v>184</v>
      </c>
      <c r="AI73" s="5">
        <v>4308</v>
      </c>
      <c r="AJ73" s="5">
        <v>0</v>
      </c>
      <c r="AK73" s="5">
        <v>73715</v>
      </c>
      <c r="AL73" s="5">
        <v>3563</v>
      </c>
      <c r="AM73" s="5">
        <v>0</v>
      </c>
      <c r="AN73" s="5">
        <v>31</v>
      </c>
      <c r="AO73" s="5">
        <v>188</v>
      </c>
      <c r="AP73" s="5">
        <v>69934</v>
      </c>
      <c r="AQ73" s="5">
        <v>0</v>
      </c>
      <c r="AR73" s="5">
        <v>0</v>
      </c>
      <c r="AS73" s="5">
        <v>0</v>
      </c>
    </row>
    <row r="74" spans="1:45">
      <c r="A74" s="5">
        <v>1383</v>
      </c>
      <c r="B74" s="5">
        <v>9</v>
      </c>
      <c r="C74" s="5" t="s">
        <v>289</v>
      </c>
      <c r="D74" s="5" t="s">
        <v>290</v>
      </c>
      <c r="E74" s="5">
        <v>44914</v>
      </c>
      <c r="F74" s="5">
        <v>38099</v>
      </c>
      <c r="G74" s="5">
        <v>132</v>
      </c>
      <c r="H74" s="5">
        <v>1030</v>
      </c>
      <c r="I74" s="5">
        <v>1071</v>
      </c>
      <c r="J74" s="5">
        <v>1945</v>
      </c>
      <c r="K74" s="5">
        <v>2636</v>
      </c>
      <c r="L74" s="5">
        <v>1</v>
      </c>
      <c r="M74" s="5">
        <v>0</v>
      </c>
      <c r="N74" s="5">
        <v>1956</v>
      </c>
      <c r="O74" s="5">
        <v>1956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944</v>
      </c>
      <c r="W74" s="5">
        <v>919</v>
      </c>
      <c r="X74" s="5">
        <v>25</v>
      </c>
      <c r="Y74" s="5">
        <v>0</v>
      </c>
      <c r="Z74" s="5">
        <v>0</v>
      </c>
      <c r="AA74" s="5">
        <v>1</v>
      </c>
      <c r="AB74" s="5">
        <v>0</v>
      </c>
      <c r="AC74" s="5">
        <v>0</v>
      </c>
      <c r="AD74" s="5">
        <v>5211</v>
      </c>
      <c r="AE74" s="5">
        <v>3859</v>
      </c>
      <c r="AF74" s="5">
        <v>2</v>
      </c>
      <c r="AG74" s="5">
        <v>2</v>
      </c>
      <c r="AH74" s="5">
        <v>4</v>
      </c>
      <c r="AI74" s="5">
        <v>1344</v>
      </c>
      <c r="AJ74" s="5">
        <v>0</v>
      </c>
      <c r="AK74" s="5">
        <v>1017</v>
      </c>
      <c r="AL74" s="5">
        <v>1017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</row>
    <row r="75" spans="1:45">
      <c r="A75" s="5">
        <v>1383</v>
      </c>
      <c r="B75" s="5">
        <v>2</v>
      </c>
      <c r="C75" s="5" t="s">
        <v>291</v>
      </c>
      <c r="D75" s="5" t="s">
        <v>292</v>
      </c>
      <c r="E75" s="5">
        <v>472653</v>
      </c>
      <c r="F75" s="5">
        <v>126515</v>
      </c>
      <c r="G75" s="5">
        <v>18348</v>
      </c>
      <c r="H75" s="5">
        <v>30960</v>
      </c>
      <c r="I75" s="5">
        <v>22250</v>
      </c>
      <c r="J75" s="5">
        <v>253408</v>
      </c>
      <c r="K75" s="5">
        <v>19495</v>
      </c>
      <c r="L75" s="5">
        <v>1677</v>
      </c>
      <c r="M75" s="5">
        <v>0</v>
      </c>
      <c r="N75" s="5">
        <v>44778</v>
      </c>
      <c r="O75" s="5">
        <v>39784</v>
      </c>
      <c r="P75" s="5">
        <v>240</v>
      </c>
      <c r="Q75" s="5">
        <v>4139</v>
      </c>
      <c r="R75" s="5">
        <v>610</v>
      </c>
      <c r="S75" s="5">
        <v>0</v>
      </c>
      <c r="T75" s="5">
        <v>4</v>
      </c>
      <c r="U75" s="5">
        <v>0</v>
      </c>
      <c r="V75" s="5">
        <v>137897</v>
      </c>
      <c r="W75" s="5">
        <v>17967</v>
      </c>
      <c r="X75" s="5">
        <v>1787</v>
      </c>
      <c r="Y75" s="5">
        <v>8580</v>
      </c>
      <c r="Z75" s="5">
        <v>10</v>
      </c>
      <c r="AA75" s="5">
        <v>109429</v>
      </c>
      <c r="AB75" s="5">
        <v>122</v>
      </c>
      <c r="AC75" s="5">
        <v>0</v>
      </c>
      <c r="AD75" s="5">
        <v>73101</v>
      </c>
      <c r="AE75" s="5">
        <v>17604</v>
      </c>
      <c r="AF75" s="5">
        <v>36119</v>
      </c>
      <c r="AG75" s="5">
        <v>547</v>
      </c>
      <c r="AH75" s="5">
        <v>2963</v>
      </c>
      <c r="AI75" s="5">
        <v>15868</v>
      </c>
      <c r="AJ75" s="5">
        <v>0</v>
      </c>
      <c r="AK75" s="5">
        <v>150672</v>
      </c>
      <c r="AL75" s="5">
        <v>354</v>
      </c>
      <c r="AM75" s="5">
        <v>3</v>
      </c>
      <c r="AN75" s="5">
        <v>792</v>
      </c>
      <c r="AO75" s="5">
        <v>8378</v>
      </c>
      <c r="AP75" s="5">
        <v>139293</v>
      </c>
      <c r="AQ75" s="5">
        <v>1524</v>
      </c>
      <c r="AR75" s="5">
        <v>329</v>
      </c>
      <c r="AS75" s="5">
        <v>0</v>
      </c>
    </row>
    <row r="76" spans="1:45">
      <c r="A76" s="5">
        <v>1383</v>
      </c>
      <c r="B76" s="5">
        <v>3</v>
      </c>
      <c r="C76" s="5" t="s">
        <v>293</v>
      </c>
      <c r="D76" s="5" t="s">
        <v>294</v>
      </c>
      <c r="E76" s="5">
        <v>2377</v>
      </c>
      <c r="F76" s="5">
        <v>565</v>
      </c>
      <c r="G76" s="5">
        <v>452</v>
      </c>
      <c r="H76" s="5">
        <v>1</v>
      </c>
      <c r="I76" s="5">
        <v>0</v>
      </c>
      <c r="J76" s="5">
        <v>1360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692</v>
      </c>
      <c r="W76" s="5">
        <v>624</v>
      </c>
      <c r="X76" s="5">
        <v>68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1200</v>
      </c>
      <c r="AE76" s="5">
        <v>450</v>
      </c>
      <c r="AF76" s="5">
        <v>115</v>
      </c>
      <c r="AG76" s="5">
        <v>0</v>
      </c>
      <c r="AH76" s="5">
        <v>622</v>
      </c>
      <c r="AI76" s="5">
        <v>14</v>
      </c>
      <c r="AJ76" s="5">
        <v>0</v>
      </c>
      <c r="AK76" s="5">
        <v>200</v>
      </c>
      <c r="AL76" s="5">
        <v>0</v>
      </c>
      <c r="AM76" s="5">
        <v>0</v>
      </c>
      <c r="AN76" s="5">
        <v>0</v>
      </c>
      <c r="AO76" s="5">
        <v>200</v>
      </c>
      <c r="AP76" s="5">
        <v>0</v>
      </c>
      <c r="AQ76" s="5">
        <v>0</v>
      </c>
      <c r="AR76" s="5">
        <v>0</v>
      </c>
      <c r="AS76" s="5">
        <v>0</v>
      </c>
    </row>
    <row r="77" spans="1:45">
      <c r="A77" s="5">
        <v>1383</v>
      </c>
      <c r="B77" s="5">
        <v>4</v>
      </c>
      <c r="C77" s="5" t="s">
        <v>295</v>
      </c>
      <c r="D77" s="5" t="s">
        <v>296</v>
      </c>
      <c r="E77" s="5">
        <v>2377</v>
      </c>
      <c r="F77" s="5">
        <v>565</v>
      </c>
      <c r="G77" s="5">
        <v>452</v>
      </c>
      <c r="H77" s="5">
        <v>1</v>
      </c>
      <c r="I77" s="5">
        <v>0</v>
      </c>
      <c r="J77" s="5">
        <v>1360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692</v>
      </c>
      <c r="W77" s="5">
        <v>624</v>
      </c>
      <c r="X77" s="5">
        <v>68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1200</v>
      </c>
      <c r="AE77" s="5">
        <v>450</v>
      </c>
      <c r="AF77" s="5">
        <v>115</v>
      </c>
      <c r="AG77" s="5">
        <v>0</v>
      </c>
      <c r="AH77" s="5">
        <v>622</v>
      </c>
      <c r="AI77" s="5">
        <v>14</v>
      </c>
      <c r="AJ77" s="5">
        <v>0</v>
      </c>
      <c r="AK77" s="5">
        <v>200</v>
      </c>
      <c r="AL77" s="5">
        <v>0</v>
      </c>
      <c r="AM77" s="5">
        <v>0</v>
      </c>
      <c r="AN77" s="5">
        <v>0</v>
      </c>
      <c r="AO77" s="5">
        <v>200</v>
      </c>
      <c r="AP77" s="5">
        <v>0</v>
      </c>
      <c r="AQ77" s="5">
        <v>0</v>
      </c>
      <c r="AR77" s="5">
        <v>0</v>
      </c>
      <c r="AS77" s="5">
        <v>0</v>
      </c>
    </row>
    <row r="78" spans="1:45">
      <c r="A78" s="5">
        <v>1383</v>
      </c>
      <c r="B78" s="5">
        <v>3</v>
      </c>
      <c r="C78" s="5" t="s">
        <v>297</v>
      </c>
      <c r="D78" s="5" t="s">
        <v>298</v>
      </c>
      <c r="E78" s="5">
        <v>470276</v>
      </c>
      <c r="F78" s="5">
        <v>125951</v>
      </c>
      <c r="G78" s="5">
        <v>17896</v>
      </c>
      <c r="H78" s="5">
        <v>30959</v>
      </c>
      <c r="I78" s="5">
        <v>22250</v>
      </c>
      <c r="J78" s="5">
        <v>252048</v>
      </c>
      <c r="K78" s="5">
        <v>19495</v>
      </c>
      <c r="L78" s="5">
        <v>1677</v>
      </c>
      <c r="M78" s="5">
        <v>0</v>
      </c>
      <c r="N78" s="5">
        <v>44778</v>
      </c>
      <c r="O78" s="5">
        <v>39784</v>
      </c>
      <c r="P78" s="5">
        <v>240</v>
      </c>
      <c r="Q78" s="5">
        <v>4139</v>
      </c>
      <c r="R78" s="5">
        <v>610</v>
      </c>
      <c r="S78" s="5">
        <v>0</v>
      </c>
      <c r="T78" s="5">
        <v>4</v>
      </c>
      <c r="U78" s="5">
        <v>0</v>
      </c>
      <c r="V78" s="5">
        <v>137205</v>
      </c>
      <c r="W78" s="5">
        <v>17343</v>
      </c>
      <c r="X78" s="5">
        <v>1719</v>
      </c>
      <c r="Y78" s="5">
        <v>8580</v>
      </c>
      <c r="Z78" s="5">
        <v>10</v>
      </c>
      <c r="AA78" s="5">
        <v>109429</v>
      </c>
      <c r="AB78" s="5">
        <v>122</v>
      </c>
      <c r="AC78" s="5">
        <v>0</v>
      </c>
      <c r="AD78" s="5">
        <v>71900</v>
      </c>
      <c r="AE78" s="5">
        <v>17154</v>
      </c>
      <c r="AF78" s="5">
        <v>36004</v>
      </c>
      <c r="AG78" s="5">
        <v>547</v>
      </c>
      <c r="AH78" s="5">
        <v>2340</v>
      </c>
      <c r="AI78" s="5">
        <v>15854</v>
      </c>
      <c r="AJ78" s="5">
        <v>0</v>
      </c>
      <c r="AK78" s="5">
        <v>150472</v>
      </c>
      <c r="AL78" s="5">
        <v>354</v>
      </c>
      <c r="AM78" s="5">
        <v>3</v>
      </c>
      <c r="AN78" s="5">
        <v>792</v>
      </c>
      <c r="AO78" s="5">
        <v>8178</v>
      </c>
      <c r="AP78" s="5">
        <v>139293</v>
      </c>
      <c r="AQ78" s="5">
        <v>1524</v>
      </c>
      <c r="AR78" s="5">
        <v>329</v>
      </c>
      <c r="AS78" s="5">
        <v>0</v>
      </c>
    </row>
    <row r="79" spans="1:45">
      <c r="A79" s="5">
        <v>1383</v>
      </c>
      <c r="B79" s="5">
        <v>4</v>
      </c>
      <c r="C79" s="5" t="s">
        <v>299</v>
      </c>
      <c r="D79" s="5" t="s">
        <v>298</v>
      </c>
      <c r="E79" s="5">
        <v>470276</v>
      </c>
      <c r="F79" s="5">
        <v>125951</v>
      </c>
      <c r="G79" s="5">
        <v>17896</v>
      </c>
      <c r="H79" s="5">
        <v>30959</v>
      </c>
      <c r="I79" s="5">
        <v>22250</v>
      </c>
      <c r="J79" s="5">
        <v>252048</v>
      </c>
      <c r="K79" s="5">
        <v>19495</v>
      </c>
      <c r="L79" s="5">
        <v>1677</v>
      </c>
      <c r="M79" s="5">
        <v>0</v>
      </c>
      <c r="N79" s="5">
        <v>44778</v>
      </c>
      <c r="O79" s="5">
        <v>39784</v>
      </c>
      <c r="P79" s="5">
        <v>240</v>
      </c>
      <c r="Q79" s="5">
        <v>4139</v>
      </c>
      <c r="R79" s="5">
        <v>610</v>
      </c>
      <c r="S79" s="5">
        <v>0</v>
      </c>
      <c r="T79" s="5">
        <v>4</v>
      </c>
      <c r="U79" s="5">
        <v>0</v>
      </c>
      <c r="V79" s="5">
        <v>137205</v>
      </c>
      <c r="W79" s="5">
        <v>17343</v>
      </c>
      <c r="X79" s="5">
        <v>1719</v>
      </c>
      <c r="Y79" s="5">
        <v>8580</v>
      </c>
      <c r="Z79" s="5">
        <v>10</v>
      </c>
      <c r="AA79" s="5">
        <v>109429</v>
      </c>
      <c r="AB79" s="5">
        <v>122</v>
      </c>
      <c r="AC79" s="5">
        <v>0</v>
      </c>
      <c r="AD79" s="5">
        <v>71900</v>
      </c>
      <c r="AE79" s="5">
        <v>17154</v>
      </c>
      <c r="AF79" s="5">
        <v>36004</v>
      </c>
      <c r="AG79" s="5">
        <v>547</v>
      </c>
      <c r="AH79" s="5">
        <v>2340</v>
      </c>
      <c r="AI79" s="5">
        <v>15854</v>
      </c>
      <c r="AJ79" s="5">
        <v>0</v>
      </c>
      <c r="AK79" s="5">
        <v>150472</v>
      </c>
      <c r="AL79" s="5">
        <v>354</v>
      </c>
      <c r="AM79" s="5">
        <v>3</v>
      </c>
      <c r="AN79" s="5">
        <v>792</v>
      </c>
      <c r="AO79" s="5">
        <v>8178</v>
      </c>
      <c r="AP79" s="5">
        <v>139293</v>
      </c>
      <c r="AQ79" s="5">
        <v>1524</v>
      </c>
      <c r="AR79" s="5">
        <v>329</v>
      </c>
      <c r="AS79" s="5">
        <v>0</v>
      </c>
    </row>
    <row r="80" spans="1:45">
      <c r="A80" s="5">
        <v>1383</v>
      </c>
      <c r="B80" s="5">
        <v>2</v>
      </c>
      <c r="C80" s="5" t="s">
        <v>300</v>
      </c>
      <c r="D80" s="5" t="s">
        <v>301</v>
      </c>
      <c r="E80" s="5">
        <v>2472932</v>
      </c>
      <c r="F80" s="5">
        <v>1481002</v>
      </c>
      <c r="G80" s="5">
        <v>71812</v>
      </c>
      <c r="H80" s="5">
        <v>82870</v>
      </c>
      <c r="I80" s="5">
        <v>96467</v>
      </c>
      <c r="J80" s="5">
        <v>631131</v>
      </c>
      <c r="K80" s="5">
        <v>102315</v>
      </c>
      <c r="L80" s="5">
        <v>7335</v>
      </c>
      <c r="M80" s="5">
        <v>0</v>
      </c>
      <c r="N80" s="5">
        <v>590581</v>
      </c>
      <c r="O80" s="5">
        <v>441446</v>
      </c>
      <c r="P80" s="5">
        <v>9432</v>
      </c>
      <c r="Q80" s="5">
        <v>5589</v>
      </c>
      <c r="R80" s="5">
        <v>3050</v>
      </c>
      <c r="S80" s="5">
        <v>130426</v>
      </c>
      <c r="T80" s="5">
        <v>637</v>
      </c>
      <c r="U80" s="5">
        <v>0</v>
      </c>
      <c r="V80" s="5">
        <v>292596</v>
      </c>
      <c r="W80" s="5">
        <v>214787</v>
      </c>
      <c r="X80" s="5">
        <v>2405</v>
      </c>
      <c r="Y80" s="5">
        <v>3727</v>
      </c>
      <c r="Z80" s="5">
        <v>1250</v>
      </c>
      <c r="AA80" s="5">
        <v>70425</v>
      </c>
      <c r="AB80" s="5">
        <v>2</v>
      </c>
      <c r="AC80" s="5">
        <v>0</v>
      </c>
      <c r="AD80" s="5">
        <v>899062</v>
      </c>
      <c r="AE80" s="5">
        <v>327856</v>
      </c>
      <c r="AF80" s="5">
        <v>4131</v>
      </c>
      <c r="AG80" s="5">
        <v>3995</v>
      </c>
      <c r="AH80" s="5">
        <v>7433</v>
      </c>
      <c r="AI80" s="5">
        <v>555647</v>
      </c>
      <c r="AJ80" s="5">
        <v>0</v>
      </c>
      <c r="AK80" s="5">
        <v>417985</v>
      </c>
      <c r="AL80" s="5">
        <v>17941</v>
      </c>
      <c r="AM80" s="5">
        <v>473</v>
      </c>
      <c r="AN80" s="5">
        <v>4879</v>
      </c>
      <c r="AO80" s="5">
        <v>24430</v>
      </c>
      <c r="AP80" s="5">
        <v>352933</v>
      </c>
      <c r="AQ80" s="5">
        <v>17328</v>
      </c>
      <c r="AR80" s="5">
        <v>0</v>
      </c>
      <c r="AS80" s="5">
        <v>0</v>
      </c>
    </row>
    <row r="81" spans="1:45">
      <c r="A81" s="5">
        <v>1383</v>
      </c>
      <c r="B81" s="5">
        <v>3</v>
      </c>
      <c r="C81" s="5" t="s">
        <v>302</v>
      </c>
      <c r="D81" s="5" t="s">
        <v>303</v>
      </c>
      <c r="E81" s="5">
        <v>1670381</v>
      </c>
      <c r="F81" s="5">
        <v>1044844</v>
      </c>
      <c r="G81" s="5">
        <v>39722</v>
      </c>
      <c r="H81" s="5">
        <v>51317</v>
      </c>
      <c r="I81" s="5">
        <v>73499</v>
      </c>
      <c r="J81" s="5">
        <v>393890</v>
      </c>
      <c r="K81" s="5">
        <v>64481</v>
      </c>
      <c r="L81" s="5">
        <v>2629</v>
      </c>
      <c r="M81" s="5">
        <v>0</v>
      </c>
      <c r="N81" s="5">
        <v>426482</v>
      </c>
      <c r="O81" s="5">
        <v>286453</v>
      </c>
      <c r="P81" s="5">
        <v>5396</v>
      </c>
      <c r="Q81" s="5">
        <v>3551</v>
      </c>
      <c r="R81" s="5">
        <v>2103</v>
      </c>
      <c r="S81" s="5">
        <v>128434</v>
      </c>
      <c r="T81" s="5">
        <v>546</v>
      </c>
      <c r="U81" s="5">
        <v>0</v>
      </c>
      <c r="V81" s="5">
        <v>207717</v>
      </c>
      <c r="W81" s="5">
        <v>156881</v>
      </c>
      <c r="X81" s="5">
        <v>1214</v>
      </c>
      <c r="Y81" s="5">
        <v>184</v>
      </c>
      <c r="Z81" s="5">
        <v>376</v>
      </c>
      <c r="AA81" s="5">
        <v>49060</v>
      </c>
      <c r="AB81" s="5">
        <v>2</v>
      </c>
      <c r="AC81" s="5">
        <v>0</v>
      </c>
      <c r="AD81" s="5">
        <v>698940</v>
      </c>
      <c r="AE81" s="5">
        <v>143640</v>
      </c>
      <c r="AF81" s="5">
        <v>2200</v>
      </c>
      <c r="AG81" s="5">
        <v>3195</v>
      </c>
      <c r="AH81" s="5">
        <v>2886</v>
      </c>
      <c r="AI81" s="5">
        <v>547017</v>
      </c>
      <c r="AJ81" s="5">
        <v>0</v>
      </c>
      <c r="AK81" s="5">
        <v>393120</v>
      </c>
      <c r="AL81" s="5">
        <v>9623</v>
      </c>
      <c r="AM81" s="5">
        <v>419</v>
      </c>
      <c r="AN81" s="5">
        <v>4407</v>
      </c>
      <c r="AO81" s="5">
        <v>12464</v>
      </c>
      <c r="AP81" s="5">
        <v>349207</v>
      </c>
      <c r="AQ81" s="5">
        <v>17000</v>
      </c>
      <c r="AR81" s="5">
        <v>0</v>
      </c>
      <c r="AS81" s="5">
        <v>0</v>
      </c>
    </row>
    <row r="82" spans="1:45">
      <c r="A82" s="5">
        <v>1383</v>
      </c>
      <c r="B82" s="5">
        <v>4</v>
      </c>
      <c r="C82" s="5" t="s">
        <v>304</v>
      </c>
      <c r="D82" s="5" t="s">
        <v>305</v>
      </c>
      <c r="E82" s="5">
        <v>1078862</v>
      </c>
      <c r="F82" s="5">
        <v>860395</v>
      </c>
      <c r="G82" s="5">
        <v>18447</v>
      </c>
      <c r="H82" s="5">
        <v>12366</v>
      </c>
      <c r="I82" s="5">
        <v>53083</v>
      </c>
      <c r="J82" s="5">
        <v>83866</v>
      </c>
      <c r="K82" s="5">
        <v>49559</v>
      </c>
      <c r="L82" s="5">
        <v>1147</v>
      </c>
      <c r="M82" s="5">
        <v>0</v>
      </c>
      <c r="N82" s="5">
        <v>248994</v>
      </c>
      <c r="O82" s="5">
        <v>237141</v>
      </c>
      <c r="P82" s="5">
        <v>2287</v>
      </c>
      <c r="Q82" s="5">
        <v>995</v>
      </c>
      <c r="R82" s="5">
        <v>170</v>
      </c>
      <c r="S82" s="5">
        <v>8332</v>
      </c>
      <c r="T82" s="5">
        <v>69</v>
      </c>
      <c r="U82" s="5">
        <v>0</v>
      </c>
      <c r="V82" s="5">
        <v>81385</v>
      </c>
      <c r="W82" s="5">
        <v>73185</v>
      </c>
      <c r="X82" s="5">
        <v>370</v>
      </c>
      <c r="Y82" s="5">
        <v>150</v>
      </c>
      <c r="Z82" s="5">
        <v>369</v>
      </c>
      <c r="AA82" s="5">
        <v>7308</v>
      </c>
      <c r="AB82" s="5">
        <v>2</v>
      </c>
      <c r="AC82" s="5">
        <v>0</v>
      </c>
      <c r="AD82" s="5">
        <v>152556</v>
      </c>
      <c r="AE82" s="5">
        <v>73660</v>
      </c>
      <c r="AF82" s="5">
        <v>1731</v>
      </c>
      <c r="AG82" s="5">
        <v>233</v>
      </c>
      <c r="AH82" s="5">
        <v>1861</v>
      </c>
      <c r="AI82" s="5">
        <v>75071</v>
      </c>
      <c r="AJ82" s="5">
        <v>0</v>
      </c>
      <c r="AK82" s="5">
        <v>24346</v>
      </c>
      <c r="AL82" s="5">
        <v>866</v>
      </c>
      <c r="AM82" s="5">
        <v>73</v>
      </c>
      <c r="AN82" s="5">
        <v>1012</v>
      </c>
      <c r="AO82" s="5">
        <v>3638</v>
      </c>
      <c r="AP82" s="5">
        <v>8406</v>
      </c>
      <c r="AQ82" s="5">
        <v>10351</v>
      </c>
      <c r="AR82" s="5">
        <v>0</v>
      </c>
      <c r="AS82" s="5">
        <v>0</v>
      </c>
    </row>
    <row r="83" spans="1:45">
      <c r="A83" s="5">
        <v>1383</v>
      </c>
      <c r="B83" s="5">
        <v>4</v>
      </c>
      <c r="C83" s="5" t="s">
        <v>306</v>
      </c>
      <c r="D83" s="5" t="s">
        <v>307</v>
      </c>
      <c r="E83" s="5">
        <v>309961</v>
      </c>
      <c r="F83" s="5">
        <v>61951</v>
      </c>
      <c r="G83" s="5">
        <v>4915</v>
      </c>
      <c r="H83" s="5">
        <v>9242</v>
      </c>
      <c r="I83" s="5">
        <v>10364</v>
      </c>
      <c r="J83" s="5">
        <v>223118</v>
      </c>
      <c r="K83" s="5">
        <v>0</v>
      </c>
      <c r="L83" s="5">
        <v>370</v>
      </c>
      <c r="M83" s="5">
        <v>0</v>
      </c>
      <c r="N83" s="5">
        <v>126443</v>
      </c>
      <c r="O83" s="5">
        <v>9121</v>
      </c>
      <c r="P83" s="5">
        <v>403</v>
      </c>
      <c r="Q83" s="5">
        <v>250</v>
      </c>
      <c r="R83" s="5">
        <v>1820</v>
      </c>
      <c r="S83" s="5">
        <v>114373</v>
      </c>
      <c r="T83" s="5">
        <v>477</v>
      </c>
      <c r="U83" s="5">
        <v>0</v>
      </c>
      <c r="V83" s="5">
        <v>7572</v>
      </c>
      <c r="W83" s="5">
        <v>4222</v>
      </c>
      <c r="X83" s="5">
        <v>187</v>
      </c>
      <c r="Y83" s="5">
        <v>0</v>
      </c>
      <c r="Z83" s="5">
        <v>0</v>
      </c>
      <c r="AA83" s="5">
        <v>3164</v>
      </c>
      <c r="AB83" s="5">
        <v>0</v>
      </c>
      <c r="AC83" s="5">
        <v>0</v>
      </c>
      <c r="AD83" s="5">
        <v>29328</v>
      </c>
      <c r="AE83" s="5">
        <v>27952</v>
      </c>
      <c r="AF83" s="5">
        <v>59</v>
      </c>
      <c r="AG83" s="5">
        <v>3</v>
      </c>
      <c r="AH83" s="5">
        <v>95</v>
      </c>
      <c r="AI83" s="5">
        <v>1220</v>
      </c>
      <c r="AJ83" s="5">
        <v>0</v>
      </c>
      <c r="AK83" s="5">
        <v>314475</v>
      </c>
      <c r="AL83" s="5">
        <v>608</v>
      </c>
      <c r="AM83" s="5">
        <v>0</v>
      </c>
      <c r="AN83" s="5">
        <v>776</v>
      </c>
      <c r="AO83" s="5">
        <v>1363</v>
      </c>
      <c r="AP83" s="5">
        <v>305121</v>
      </c>
      <c r="AQ83" s="5">
        <v>6607</v>
      </c>
      <c r="AR83" s="5">
        <v>0</v>
      </c>
      <c r="AS83" s="5">
        <v>0</v>
      </c>
    </row>
    <row r="84" spans="1:45">
      <c r="A84" s="5">
        <v>1383</v>
      </c>
      <c r="B84" s="5">
        <v>4</v>
      </c>
      <c r="C84" s="5" t="s">
        <v>308</v>
      </c>
      <c r="D84" s="5" t="s">
        <v>309</v>
      </c>
      <c r="E84" s="5">
        <v>281559</v>
      </c>
      <c r="F84" s="5">
        <v>122499</v>
      </c>
      <c r="G84" s="5">
        <v>16360</v>
      </c>
      <c r="H84" s="5">
        <v>29709</v>
      </c>
      <c r="I84" s="5">
        <v>10052</v>
      </c>
      <c r="J84" s="5">
        <v>86906</v>
      </c>
      <c r="K84" s="5">
        <v>14922</v>
      </c>
      <c r="L84" s="5">
        <v>1112</v>
      </c>
      <c r="M84" s="5">
        <v>0</v>
      </c>
      <c r="N84" s="5">
        <v>51046</v>
      </c>
      <c r="O84" s="5">
        <v>40191</v>
      </c>
      <c r="P84" s="5">
        <v>2706</v>
      </c>
      <c r="Q84" s="5">
        <v>2307</v>
      </c>
      <c r="R84" s="5">
        <v>113</v>
      </c>
      <c r="S84" s="5">
        <v>5729</v>
      </c>
      <c r="T84" s="5">
        <v>0</v>
      </c>
      <c r="U84" s="5">
        <v>0</v>
      </c>
      <c r="V84" s="5">
        <v>118760</v>
      </c>
      <c r="W84" s="5">
        <v>79474</v>
      </c>
      <c r="X84" s="5">
        <v>658</v>
      </c>
      <c r="Y84" s="5">
        <v>34</v>
      </c>
      <c r="Z84" s="5">
        <v>7</v>
      </c>
      <c r="AA84" s="5">
        <v>38588</v>
      </c>
      <c r="AB84" s="5">
        <v>0</v>
      </c>
      <c r="AC84" s="5">
        <v>0</v>
      </c>
      <c r="AD84" s="5">
        <v>517056</v>
      </c>
      <c r="AE84" s="5">
        <v>42029</v>
      </c>
      <c r="AF84" s="5">
        <v>411</v>
      </c>
      <c r="AG84" s="5">
        <v>2959</v>
      </c>
      <c r="AH84" s="5">
        <v>931</v>
      </c>
      <c r="AI84" s="5">
        <v>470726</v>
      </c>
      <c r="AJ84" s="5">
        <v>0</v>
      </c>
      <c r="AK84" s="5">
        <v>54300</v>
      </c>
      <c r="AL84" s="5">
        <v>8149</v>
      </c>
      <c r="AM84" s="5">
        <v>346</v>
      </c>
      <c r="AN84" s="5">
        <v>2619</v>
      </c>
      <c r="AO84" s="5">
        <v>7463</v>
      </c>
      <c r="AP84" s="5">
        <v>35680</v>
      </c>
      <c r="AQ84" s="5">
        <v>42</v>
      </c>
      <c r="AR84" s="5">
        <v>0</v>
      </c>
      <c r="AS84" s="5">
        <v>0</v>
      </c>
    </row>
    <row r="85" spans="1:45">
      <c r="A85" s="5">
        <v>1383</v>
      </c>
      <c r="B85" s="5">
        <v>3</v>
      </c>
      <c r="C85" s="5" t="s">
        <v>310</v>
      </c>
      <c r="D85" s="5" t="s">
        <v>311</v>
      </c>
      <c r="E85" s="5">
        <v>524980</v>
      </c>
      <c r="F85" s="5">
        <v>250402</v>
      </c>
      <c r="G85" s="5">
        <v>30784</v>
      </c>
      <c r="H85" s="5">
        <v>29928</v>
      </c>
      <c r="I85" s="5">
        <v>21585</v>
      </c>
      <c r="J85" s="5">
        <v>157084</v>
      </c>
      <c r="K85" s="5">
        <v>30557</v>
      </c>
      <c r="L85" s="5">
        <v>4640</v>
      </c>
      <c r="M85" s="5">
        <v>0</v>
      </c>
      <c r="N85" s="5">
        <v>77223</v>
      </c>
      <c r="O85" s="5">
        <v>70124</v>
      </c>
      <c r="P85" s="5">
        <v>3798</v>
      </c>
      <c r="Q85" s="5">
        <v>2035</v>
      </c>
      <c r="R85" s="5">
        <v>948</v>
      </c>
      <c r="S85" s="5">
        <v>226</v>
      </c>
      <c r="T85" s="5">
        <v>91</v>
      </c>
      <c r="U85" s="5">
        <v>0</v>
      </c>
      <c r="V85" s="5">
        <v>43119</v>
      </c>
      <c r="W85" s="5">
        <v>30024</v>
      </c>
      <c r="X85" s="5">
        <v>1190</v>
      </c>
      <c r="Y85" s="5">
        <v>479</v>
      </c>
      <c r="Z85" s="5">
        <v>231</v>
      </c>
      <c r="AA85" s="5">
        <v>11195</v>
      </c>
      <c r="AB85" s="5">
        <v>0</v>
      </c>
      <c r="AC85" s="5">
        <v>0</v>
      </c>
      <c r="AD85" s="5">
        <v>198766</v>
      </c>
      <c r="AE85" s="5">
        <v>183034</v>
      </c>
      <c r="AF85" s="5">
        <v>1931</v>
      </c>
      <c r="AG85" s="5">
        <v>800</v>
      </c>
      <c r="AH85" s="5">
        <v>4463</v>
      </c>
      <c r="AI85" s="5">
        <v>8539</v>
      </c>
      <c r="AJ85" s="5">
        <v>0</v>
      </c>
      <c r="AK85" s="5">
        <v>23176</v>
      </c>
      <c r="AL85" s="5">
        <v>8315</v>
      </c>
      <c r="AM85" s="5">
        <v>31</v>
      </c>
      <c r="AN85" s="5">
        <v>422</v>
      </c>
      <c r="AO85" s="5">
        <v>10880</v>
      </c>
      <c r="AP85" s="5">
        <v>3223</v>
      </c>
      <c r="AQ85" s="5">
        <v>305</v>
      </c>
      <c r="AR85" s="5">
        <v>0</v>
      </c>
      <c r="AS85" s="5">
        <v>0</v>
      </c>
    </row>
    <row r="86" spans="1:45">
      <c r="A86" s="5">
        <v>1383</v>
      </c>
      <c r="B86" s="5">
        <v>4</v>
      </c>
      <c r="C86" s="5" t="s">
        <v>312</v>
      </c>
      <c r="D86" s="5" t="s">
        <v>313</v>
      </c>
      <c r="E86" s="5">
        <v>23303</v>
      </c>
      <c r="F86" s="5">
        <v>11579</v>
      </c>
      <c r="G86" s="5">
        <v>1511</v>
      </c>
      <c r="H86" s="5">
        <v>3679</v>
      </c>
      <c r="I86" s="5">
        <v>1476</v>
      </c>
      <c r="J86" s="5">
        <v>4633</v>
      </c>
      <c r="K86" s="5">
        <v>400</v>
      </c>
      <c r="L86" s="5">
        <v>25</v>
      </c>
      <c r="M86" s="5">
        <v>0</v>
      </c>
      <c r="N86" s="5">
        <v>68</v>
      </c>
      <c r="O86" s="5">
        <v>0</v>
      </c>
      <c r="P86" s="5">
        <v>2</v>
      </c>
      <c r="Q86" s="5">
        <v>66</v>
      </c>
      <c r="R86" s="5">
        <v>0</v>
      </c>
      <c r="S86" s="5">
        <v>0</v>
      </c>
      <c r="T86" s="5">
        <v>0</v>
      </c>
      <c r="U86" s="5">
        <v>0</v>
      </c>
      <c r="V86" s="5">
        <v>4378</v>
      </c>
      <c r="W86" s="5">
        <v>4349</v>
      </c>
      <c r="X86" s="5">
        <v>8</v>
      </c>
      <c r="Y86" s="5">
        <v>0</v>
      </c>
      <c r="Z86" s="5">
        <v>0</v>
      </c>
      <c r="AA86" s="5">
        <v>21</v>
      </c>
      <c r="AB86" s="5">
        <v>0</v>
      </c>
      <c r="AC86" s="5">
        <v>0</v>
      </c>
      <c r="AD86" s="5">
        <v>1759</v>
      </c>
      <c r="AE86" s="5">
        <v>611</v>
      </c>
      <c r="AF86" s="5">
        <v>1</v>
      </c>
      <c r="AG86" s="5">
        <v>15</v>
      </c>
      <c r="AH86" s="5">
        <v>36</v>
      </c>
      <c r="AI86" s="5">
        <v>1096</v>
      </c>
      <c r="AJ86" s="5">
        <v>0</v>
      </c>
      <c r="AK86" s="5">
        <v>1477</v>
      </c>
      <c r="AL86" s="5">
        <v>4</v>
      </c>
      <c r="AM86" s="5">
        <v>0</v>
      </c>
      <c r="AN86" s="5">
        <v>6</v>
      </c>
      <c r="AO86" s="5">
        <v>922</v>
      </c>
      <c r="AP86" s="5">
        <v>466</v>
      </c>
      <c r="AQ86" s="5">
        <v>80</v>
      </c>
      <c r="AR86" s="5">
        <v>0</v>
      </c>
      <c r="AS86" s="5">
        <v>0</v>
      </c>
    </row>
    <row r="87" spans="1:45">
      <c r="A87" s="5">
        <v>1383</v>
      </c>
      <c r="B87" s="5">
        <v>4</v>
      </c>
      <c r="C87" s="5" t="s">
        <v>314</v>
      </c>
      <c r="D87" s="5" t="s">
        <v>315</v>
      </c>
      <c r="E87" s="5">
        <v>181579</v>
      </c>
      <c r="F87" s="5">
        <v>109749</v>
      </c>
      <c r="G87" s="5">
        <v>10116</v>
      </c>
      <c r="H87" s="5">
        <v>11587</v>
      </c>
      <c r="I87" s="5">
        <v>9000</v>
      </c>
      <c r="J87" s="5">
        <v>35254</v>
      </c>
      <c r="K87" s="5">
        <v>2282</v>
      </c>
      <c r="L87" s="5">
        <v>3591</v>
      </c>
      <c r="M87" s="5">
        <v>0</v>
      </c>
      <c r="N87" s="5">
        <v>21748</v>
      </c>
      <c r="O87" s="5">
        <v>20555</v>
      </c>
      <c r="P87" s="5">
        <v>526</v>
      </c>
      <c r="Q87" s="5">
        <v>561</v>
      </c>
      <c r="R87" s="5">
        <v>103</v>
      </c>
      <c r="S87" s="5">
        <v>1</v>
      </c>
      <c r="T87" s="5">
        <v>4</v>
      </c>
      <c r="U87" s="5">
        <v>0</v>
      </c>
      <c r="V87" s="5">
        <v>14452</v>
      </c>
      <c r="W87" s="5">
        <v>10413</v>
      </c>
      <c r="X87" s="5">
        <v>96</v>
      </c>
      <c r="Y87" s="5">
        <v>34</v>
      </c>
      <c r="Z87" s="5">
        <v>27</v>
      </c>
      <c r="AA87" s="5">
        <v>3882</v>
      </c>
      <c r="AB87" s="5">
        <v>0</v>
      </c>
      <c r="AC87" s="5">
        <v>0</v>
      </c>
      <c r="AD87" s="5">
        <v>21082</v>
      </c>
      <c r="AE87" s="5">
        <v>14493</v>
      </c>
      <c r="AF87" s="5">
        <v>694</v>
      </c>
      <c r="AG87" s="5">
        <v>269</v>
      </c>
      <c r="AH87" s="5">
        <v>3241</v>
      </c>
      <c r="AI87" s="5">
        <v>2386</v>
      </c>
      <c r="AJ87" s="5">
        <v>0</v>
      </c>
      <c r="AK87" s="5">
        <v>6706</v>
      </c>
      <c r="AL87" s="5">
        <v>878</v>
      </c>
      <c r="AM87" s="5">
        <v>17</v>
      </c>
      <c r="AN87" s="5">
        <v>173</v>
      </c>
      <c r="AO87" s="5">
        <v>5190</v>
      </c>
      <c r="AP87" s="5">
        <v>448</v>
      </c>
      <c r="AQ87" s="5">
        <v>0</v>
      </c>
      <c r="AR87" s="5">
        <v>0</v>
      </c>
      <c r="AS87" s="5">
        <v>0</v>
      </c>
    </row>
    <row r="88" spans="1:45">
      <c r="A88" s="5">
        <v>1383</v>
      </c>
      <c r="B88" s="5">
        <v>4</v>
      </c>
      <c r="C88" s="5" t="s">
        <v>316</v>
      </c>
      <c r="D88" s="5" t="s">
        <v>317</v>
      </c>
      <c r="E88" s="5">
        <v>213485</v>
      </c>
      <c r="F88" s="5">
        <v>69421</v>
      </c>
      <c r="G88" s="5">
        <v>11416</v>
      </c>
      <c r="H88" s="5">
        <v>10239</v>
      </c>
      <c r="I88" s="5">
        <v>8330</v>
      </c>
      <c r="J88" s="5">
        <v>106678</v>
      </c>
      <c r="K88" s="5">
        <v>6573</v>
      </c>
      <c r="L88" s="5">
        <v>827</v>
      </c>
      <c r="M88" s="5">
        <v>0</v>
      </c>
      <c r="N88" s="5">
        <v>24484</v>
      </c>
      <c r="O88" s="5">
        <v>22019</v>
      </c>
      <c r="P88" s="5">
        <v>629</v>
      </c>
      <c r="Q88" s="5">
        <v>904</v>
      </c>
      <c r="R88" s="5">
        <v>845</v>
      </c>
      <c r="S88" s="5">
        <v>0</v>
      </c>
      <c r="T88" s="5">
        <v>87</v>
      </c>
      <c r="U88" s="5">
        <v>0</v>
      </c>
      <c r="V88" s="5">
        <v>17631</v>
      </c>
      <c r="W88" s="5">
        <v>8891</v>
      </c>
      <c r="X88" s="5">
        <v>871</v>
      </c>
      <c r="Y88" s="5">
        <v>434</v>
      </c>
      <c r="Z88" s="5">
        <v>168</v>
      </c>
      <c r="AA88" s="5">
        <v>7267</v>
      </c>
      <c r="AB88" s="5">
        <v>0</v>
      </c>
      <c r="AC88" s="5">
        <v>0</v>
      </c>
      <c r="AD88" s="5">
        <v>17942</v>
      </c>
      <c r="AE88" s="5">
        <v>13761</v>
      </c>
      <c r="AF88" s="5">
        <v>132</v>
      </c>
      <c r="AG88" s="5">
        <v>372</v>
      </c>
      <c r="AH88" s="5">
        <v>856</v>
      </c>
      <c r="AI88" s="5">
        <v>2821</v>
      </c>
      <c r="AJ88" s="5">
        <v>0</v>
      </c>
      <c r="AK88" s="5">
        <v>13338</v>
      </c>
      <c r="AL88" s="5">
        <v>7434</v>
      </c>
      <c r="AM88" s="5">
        <v>10</v>
      </c>
      <c r="AN88" s="5">
        <v>226</v>
      </c>
      <c r="AO88" s="5">
        <v>3150</v>
      </c>
      <c r="AP88" s="5">
        <v>2292</v>
      </c>
      <c r="AQ88" s="5">
        <v>226</v>
      </c>
      <c r="AR88" s="5">
        <v>0</v>
      </c>
      <c r="AS88" s="5">
        <v>0</v>
      </c>
    </row>
    <row r="89" spans="1:45">
      <c r="A89" s="5">
        <v>1383</v>
      </c>
      <c r="B89" s="5">
        <v>4</v>
      </c>
      <c r="C89" s="5" t="s">
        <v>318</v>
      </c>
      <c r="D89" s="5" t="s">
        <v>319</v>
      </c>
      <c r="E89" s="5">
        <v>106613</v>
      </c>
      <c r="F89" s="5">
        <v>59652</v>
      </c>
      <c r="G89" s="5">
        <v>7741</v>
      </c>
      <c r="H89" s="5">
        <v>4424</v>
      </c>
      <c r="I89" s="5">
        <v>2779</v>
      </c>
      <c r="J89" s="5">
        <v>10518</v>
      </c>
      <c r="K89" s="5">
        <v>21302</v>
      </c>
      <c r="L89" s="5">
        <v>197</v>
      </c>
      <c r="M89" s="5">
        <v>0</v>
      </c>
      <c r="N89" s="5">
        <v>30923</v>
      </c>
      <c r="O89" s="5">
        <v>27550</v>
      </c>
      <c r="P89" s="5">
        <v>2642</v>
      </c>
      <c r="Q89" s="5">
        <v>505</v>
      </c>
      <c r="R89" s="5">
        <v>0</v>
      </c>
      <c r="S89" s="5">
        <v>226</v>
      </c>
      <c r="T89" s="5">
        <v>1</v>
      </c>
      <c r="U89" s="5">
        <v>0</v>
      </c>
      <c r="V89" s="5">
        <v>6657</v>
      </c>
      <c r="W89" s="5">
        <v>6371</v>
      </c>
      <c r="X89" s="5">
        <v>215</v>
      </c>
      <c r="Y89" s="5">
        <v>11</v>
      </c>
      <c r="Z89" s="5">
        <v>35</v>
      </c>
      <c r="AA89" s="5">
        <v>25</v>
      </c>
      <c r="AB89" s="5">
        <v>0</v>
      </c>
      <c r="AC89" s="5">
        <v>0</v>
      </c>
      <c r="AD89" s="5">
        <v>157983</v>
      </c>
      <c r="AE89" s="5">
        <v>154169</v>
      </c>
      <c r="AF89" s="5">
        <v>1104</v>
      </c>
      <c r="AG89" s="5">
        <v>144</v>
      </c>
      <c r="AH89" s="5">
        <v>330</v>
      </c>
      <c r="AI89" s="5">
        <v>2236</v>
      </c>
      <c r="AJ89" s="5">
        <v>0</v>
      </c>
      <c r="AK89" s="5">
        <v>1655</v>
      </c>
      <c r="AL89" s="5">
        <v>0</v>
      </c>
      <c r="AM89" s="5">
        <v>4</v>
      </c>
      <c r="AN89" s="5">
        <v>17</v>
      </c>
      <c r="AO89" s="5">
        <v>1618</v>
      </c>
      <c r="AP89" s="5">
        <v>16</v>
      </c>
      <c r="AQ89" s="5">
        <v>0</v>
      </c>
      <c r="AR89" s="5">
        <v>0</v>
      </c>
      <c r="AS89" s="5">
        <v>0</v>
      </c>
    </row>
    <row r="90" spans="1:45">
      <c r="A90" s="5">
        <v>1383</v>
      </c>
      <c r="B90" s="5">
        <v>3</v>
      </c>
      <c r="C90" s="5" t="s">
        <v>320</v>
      </c>
      <c r="D90" s="5" t="s">
        <v>321</v>
      </c>
      <c r="E90" s="5">
        <v>277571</v>
      </c>
      <c r="F90" s="5">
        <v>185755</v>
      </c>
      <c r="G90" s="5">
        <v>1306</v>
      </c>
      <c r="H90" s="5">
        <v>1625</v>
      </c>
      <c r="I90" s="5">
        <v>1384</v>
      </c>
      <c r="J90" s="5">
        <v>80157</v>
      </c>
      <c r="K90" s="5">
        <v>7277</v>
      </c>
      <c r="L90" s="5">
        <v>66</v>
      </c>
      <c r="M90" s="5">
        <v>0</v>
      </c>
      <c r="N90" s="5">
        <v>86876</v>
      </c>
      <c r="O90" s="5">
        <v>84870</v>
      </c>
      <c r="P90" s="5">
        <v>237</v>
      </c>
      <c r="Q90" s="5">
        <v>3</v>
      </c>
      <c r="R90" s="5">
        <v>0</v>
      </c>
      <c r="S90" s="5">
        <v>1766</v>
      </c>
      <c r="T90" s="5">
        <v>0</v>
      </c>
      <c r="U90" s="5">
        <v>0</v>
      </c>
      <c r="V90" s="5">
        <v>41760</v>
      </c>
      <c r="W90" s="5">
        <v>27882</v>
      </c>
      <c r="X90" s="5">
        <v>0</v>
      </c>
      <c r="Y90" s="5">
        <v>3064</v>
      </c>
      <c r="Z90" s="5">
        <v>643</v>
      </c>
      <c r="AA90" s="5">
        <v>10170</v>
      </c>
      <c r="AB90" s="5">
        <v>0</v>
      </c>
      <c r="AC90" s="5">
        <v>0</v>
      </c>
      <c r="AD90" s="5">
        <v>1356</v>
      </c>
      <c r="AE90" s="5">
        <v>1182</v>
      </c>
      <c r="AF90" s="5">
        <v>0</v>
      </c>
      <c r="AG90" s="5">
        <v>0</v>
      </c>
      <c r="AH90" s="5">
        <v>83</v>
      </c>
      <c r="AI90" s="5">
        <v>91</v>
      </c>
      <c r="AJ90" s="5">
        <v>0</v>
      </c>
      <c r="AK90" s="5">
        <v>1688</v>
      </c>
      <c r="AL90" s="5">
        <v>3</v>
      </c>
      <c r="AM90" s="5">
        <v>22</v>
      </c>
      <c r="AN90" s="5">
        <v>50</v>
      </c>
      <c r="AO90" s="5">
        <v>1086</v>
      </c>
      <c r="AP90" s="5">
        <v>503</v>
      </c>
      <c r="AQ90" s="5">
        <v>23</v>
      </c>
      <c r="AR90" s="5">
        <v>0</v>
      </c>
      <c r="AS90" s="5">
        <v>0</v>
      </c>
    </row>
    <row r="91" spans="1:45">
      <c r="A91" s="5">
        <v>1383</v>
      </c>
      <c r="B91" s="5">
        <v>4</v>
      </c>
      <c r="C91" s="5" t="s">
        <v>322</v>
      </c>
      <c r="D91" s="5" t="s">
        <v>321</v>
      </c>
      <c r="E91" s="5">
        <v>277571</v>
      </c>
      <c r="F91" s="5">
        <v>185755</v>
      </c>
      <c r="G91" s="5">
        <v>1306</v>
      </c>
      <c r="H91" s="5">
        <v>1625</v>
      </c>
      <c r="I91" s="5">
        <v>1384</v>
      </c>
      <c r="J91" s="5">
        <v>80157</v>
      </c>
      <c r="K91" s="5">
        <v>7277</v>
      </c>
      <c r="L91" s="5">
        <v>66</v>
      </c>
      <c r="M91" s="5">
        <v>0</v>
      </c>
      <c r="N91" s="5">
        <v>86876</v>
      </c>
      <c r="O91" s="5">
        <v>84870</v>
      </c>
      <c r="P91" s="5">
        <v>237</v>
      </c>
      <c r="Q91" s="5">
        <v>3</v>
      </c>
      <c r="R91" s="5">
        <v>0</v>
      </c>
      <c r="S91" s="5">
        <v>1766</v>
      </c>
      <c r="T91" s="5">
        <v>0</v>
      </c>
      <c r="U91" s="5">
        <v>0</v>
      </c>
      <c r="V91" s="5">
        <v>41760</v>
      </c>
      <c r="W91" s="5">
        <v>27882</v>
      </c>
      <c r="X91" s="5">
        <v>0</v>
      </c>
      <c r="Y91" s="5">
        <v>3064</v>
      </c>
      <c r="Z91" s="5">
        <v>643</v>
      </c>
      <c r="AA91" s="5">
        <v>10170</v>
      </c>
      <c r="AB91" s="5">
        <v>0</v>
      </c>
      <c r="AC91" s="5">
        <v>0</v>
      </c>
      <c r="AD91" s="5">
        <v>1356</v>
      </c>
      <c r="AE91" s="5">
        <v>1182</v>
      </c>
      <c r="AF91" s="5">
        <v>0</v>
      </c>
      <c r="AG91" s="5">
        <v>0</v>
      </c>
      <c r="AH91" s="5">
        <v>83</v>
      </c>
      <c r="AI91" s="5">
        <v>91</v>
      </c>
      <c r="AJ91" s="5">
        <v>0</v>
      </c>
      <c r="AK91" s="5">
        <v>1688</v>
      </c>
      <c r="AL91" s="5">
        <v>3</v>
      </c>
      <c r="AM91" s="5">
        <v>22</v>
      </c>
      <c r="AN91" s="5">
        <v>50</v>
      </c>
      <c r="AO91" s="5">
        <v>1086</v>
      </c>
      <c r="AP91" s="5">
        <v>503</v>
      </c>
      <c r="AQ91" s="5">
        <v>23</v>
      </c>
      <c r="AR91" s="5">
        <v>0</v>
      </c>
      <c r="AS91" s="5">
        <v>0</v>
      </c>
    </row>
    <row r="92" spans="1:45">
      <c r="A92" s="5">
        <v>1383</v>
      </c>
      <c r="B92" s="5">
        <v>2</v>
      </c>
      <c r="C92" s="5" t="s">
        <v>323</v>
      </c>
      <c r="D92" s="5" t="s">
        <v>324</v>
      </c>
      <c r="E92" s="5">
        <v>522539</v>
      </c>
      <c r="F92" s="5">
        <v>238243</v>
      </c>
      <c r="G92" s="5">
        <v>33945</v>
      </c>
      <c r="H92" s="5">
        <v>28982</v>
      </c>
      <c r="I92" s="5">
        <v>19885</v>
      </c>
      <c r="J92" s="5">
        <v>172512</v>
      </c>
      <c r="K92" s="5">
        <v>27576</v>
      </c>
      <c r="L92" s="5">
        <v>1396</v>
      </c>
      <c r="M92" s="5">
        <v>0</v>
      </c>
      <c r="N92" s="5">
        <v>56049</v>
      </c>
      <c r="O92" s="5">
        <v>49784</v>
      </c>
      <c r="P92" s="5">
        <v>2938</v>
      </c>
      <c r="Q92" s="5">
        <v>1657</v>
      </c>
      <c r="R92" s="5">
        <v>350</v>
      </c>
      <c r="S92" s="5">
        <v>1081</v>
      </c>
      <c r="T92" s="5">
        <v>239</v>
      </c>
      <c r="U92" s="5">
        <v>0</v>
      </c>
      <c r="V92" s="5">
        <v>24417</v>
      </c>
      <c r="W92" s="5">
        <v>17322</v>
      </c>
      <c r="X92" s="5">
        <v>2163</v>
      </c>
      <c r="Y92" s="5">
        <v>279</v>
      </c>
      <c r="Z92" s="5">
        <v>419</v>
      </c>
      <c r="AA92" s="5">
        <v>4231</v>
      </c>
      <c r="AB92" s="5">
        <v>4</v>
      </c>
      <c r="AC92" s="5">
        <v>0</v>
      </c>
      <c r="AD92" s="5">
        <v>21506</v>
      </c>
      <c r="AE92" s="5">
        <v>10925</v>
      </c>
      <c r="AF92" s="5">
        <v>453</v>
      </c>
      <c r="AG92" s="5">
        <v>917</v>
      </c>
      <c r="AH92" s="5">
        <v>2090</v>
      </c>
      <c r="AI92" s="5">
        <v>7120</v>
      </c>
      <c r="AJ92" s="5">
        <v>0</v>
      </c>
      <c r="AK92" s="5">
        <v>33119</v>
      </c>
      <c r="AL92" s="5">
        <v>10522</v>
      </c>
      <c r="AM92" s="5">
        <v>878</v>
      </c>
      <c r="AN92" s="5">
        <v>2086</v>
      </c>
      <c r="AO92" s="5">
        <v>3285</v>
      </c>
      <c r="AP92" s="5">
        <v>9699</v>
      </c>
      <c r="AQ92" s="5">
        <v>3469</v>
      </c>
      <c r="AR92" s="5">
        <v>3180</v>
      </c>
      <c r="AS92" s="5">
        <v>0</v>
      </c>
    </row>
    <row r="93" spans="1:45">
      <c r="A93" s="5">
        <v>1383</v>
      </c>
      <c r="B93" s="5">
        <v>3</v>
      </c>
      <c r="C93" s="5" t="s">
        <v>325</v>
      </c>
      <c r="D93" s="5" t="s">
        <v>324</v>
      </c>
      <c r="E93" s="5">
        <v>522539</v>
      </c>
      <c r="F93" s="5">
        <v>238243</v>
      </c>
      <c r="G93" s="5">
        <v>33945</v>
      </c>
      <c r="H93" s="5">
        <v>28982</v>
      </c>
      <c r="I93" s="5">
        <v>19885</v>
      </c>
      <c r="J93" s="5">
        <v>172512</v>
      </c>
      <c r="K93" s="5">
        <v>27576</v>
      </c>
      <c r="L93" s="5">
        <v>1396</v>
      </c>
      <c r="M93" s="5">
        <v>0</v>
      </c>
      <c r="N93" s="5">
        <v>56049</v>
      </c>
      <c r="O93" s="5">
        <v>49784</v>
      </c>
      <c r="P93" s="5">
        <v>2938</v>
      </c>
      <c r="Q93" s="5">
        <v>1657</v>
      </c>
      <c r="R93" s="5">
        <v>350</v>
      </c>
      <c r="S93" s="5">
        <v>1081</v>
      </c>
      <c r="T93" s="5">
        <v>239</v>
      </c>
      <c r="U93" s="5">
        <v>0</v>
      </c>
      <c r="V93" s="5">
        <v>24417</v>
      </c>
      <c r="W93" s="5">
        <v>17322</v>
      </c>
      <c r="X93" s="5">
        <v>2163</v>
      </c>
      <c r="Y93" s="5">
        <v>279</v>
      </c>
      <c r="Z93" s="5">
        <v>419</v>
      </c>
      <c r="AA93" s="5">
        <v>4231</v>
      </c>
      <c r="AB93" s="5">
        <v>4</v>
      </c>
      <c r="AC93" s="5">
        <v>0</v>
      </c>
      <c r="AD93" s="5">
        <v>21506</v>
      </c>
      <c r="AE93" s="5">
        <v>10925</v>
      </c>
      <c r="AF93" s="5">
        <v>453</v>
      </c>
      <c r="AG93" s="5">
        <v>917</v>
      </c>
      <c r="AH93" s="5">
        <v>2090</v>
      </c>
      <c r="AI93" s="5">
        <v>7120</v>
      </c>
      <c r="AJ93" s="5">
        <v>0</v>
      </c>
      <c r="AK93" s="5">
        <v>33119</v>
      </c>
      <c r="AL93" s="5">
        <v>10522</v>
      </c>
      <c r="AM93" s="5">
        <v>878</v>
      </c>
      <c r="AN93" s="5">
        <v>2086</v>
      </c>
      <c r="AO93" s="5">
        <v>3285</v>
      </c>
      <c r="AP93" s="5">
        <v>9699</v>
      </c>
      <c r="AQ93" s="5">
        <v>3469</v>
      </c>
      <c r="AR93" s="5">
        <v>3180</v>
      </c>
      <c r="AS93" s="5">
        <v>0</v>
      </c>
    </row>
    <row r="94" spans="1:45">
      <c r="A94" s="5">
        <v>1383</v>
      </c>
      <c r="B94" s="5">
        <v>4</v>
      </c>
      <c r="C94" s="5" t="s">
        <v>326</v>
      </c>
      <c r="D94" s="5" t="s">
        <v>324</v>
      </c>
      <c r="E94" s="5">
        <v>522539</v>
      </c>
      <c r="F94" s="5">
        <v>238243</v>
      </c>
      <c r="G94" s="5">
        <v>33945</v>
      </c>
      <c r="H94" s="5">
        <v>28982</v>
      </c>
      <c r="I94" s="5">
        <v>19885</v>
      </c>
      <c r="J94" s="5">
        <v>172512</v>
      </c>
      <c r="K94" s="5">
        <v>27576</v>
      </c>
      <c r="L94" s="5">
        <v>1396</v>
      </c>
      <c r="M94" s="5">
        <v>0</v>
      </c>
      <c r="N94" s="5">
        <v>56049</v>
      </c>
      <c r="O94" s="5">
        <v>49784</v>
      </c>
      <c r="P94" s="5">
        <v>2938</v>
      </c>
      <c r="Q94" s="5">
        <v>1657</v>
      </c>
      <c r="R94" s="5">
        <v>350</v>
      </c>
      <c r="S94" s="5">
        <v>1081</v>
      </c>
      <c r="T94" s="5">
        <v>239</v>
      </c>
      <c r="U94" s="5">
        <v>0</v>
      </c>
      <c r="V94" s="5">
        <v>24417</v>
      </c>
      <c r="W94" s="5">
        <v>17322</v>
      </c>
      <c r="X94" s="5">
        <v>2163</v>
      </c>
      <c r="Y94" s="5">
        <v>279</v>
      </c>
      <c r="Z94" s="5">
        <v>419</v>
      </c>
      <c r="AA94" s="5">
        <v>4231</v>
      </c>
      <c r="AB94" s="5">
        <v>4</v>
      </c>
      <c r="AC94" s="5">
        <v>0</v>
      </c>
      <c r="AD94" s="5">
        <v>21506</v>
      </c>
      <c r="AE94" s="5">
        <v>10925</v>
      </c>
      <c r="AF94" s="5">
        <v>453</v>
      </c>
      <c r="AG94" s="5">
        <v>917</v>
      </c>
      <c r="AH94" s="5">
        <v>2090</v>
      </c>
      <c r="AI94" s="5">
        <v>7120</v>
      </c>
      <c r="AJ94" s="5">
        <v>0</v>
      </c>
      <c r="AK94" s="5">
        <v>33119</v>
      </c>
      <c r="AL94" s="5">
        <v>10522</v>
      </c>
      <c r="AM94" s="5">
        <v>878</v>
      </c>
      <c r="AN94" s="5">
        <v>2086</v>
      </c>
      <c r="AO94" s="5">
        <v>3285</v>
      </c>
      <c r="AP94" s="5">
        <v>9699</v>
      </c>
      <c r="AQ94" s="5">
        <v>3469</v>
      </c>
      <c r="AR94" s="5">
        <v>3180</v>
      </c>
      <c r="AS94" s="5">
        <v>0</v>
      </c>
    </row>
    <row r="95" spans="1:45">
      <c r="A95" s="5">
        <v>1383</v>
      </c>
      <c r="B95" s="5">
        <v>2</v>
      </c>
      <c r="C95" s="5" t="s">
        <v>327</v>
      </c>
      <c r="D95" s="5" t="s">
        <v>328</v>
      </c>
      <c r="E95" s="5">
        <v>2166391</v>
      </c>
      <c r="F95" s="5">
        <v>1483929</v>
      </c>
      <c r="G95" s="5">
        <v>70070</v>
      </c>
      <c r="H95" s="5">
        <v>36971</v>
      </c>
      <c r="I95" s="5">
        <v>77218</v>
      </c>
      <c r="J95" s="5">
        <v>367279</v>
      </c>
      <c r="K95" s="5">
        <v>120828</v>
      </c>
      <c r="L95" s="5">
        <v>10095</v>
      </c>
      <c r="M95" s="5">
        <v>0</v>
      </c>
      <c r="N95" s="5">
        <v>866124</v>
      </c>
      <c r="O95" s="5">
        <v>791674</v>
      </c>
      <c r="P95" s="5">
        <v>36129</v>
      </c>
      <c r="Q95" s="5">
        <v>3592</v>
      </c>
      <c r="R95" s="5">
        <v>8430</v>
      </c>
      <c r="S95" s="5">
        <v>26065</v>
      </c>
      <c r="T95" s="5">
        <v>234</v>
      </c>
      <c r="U95" s="5">
        <v>0</v>
      </c>
      <c r="V95" s="5">
        <v>104115</v>
      </c>
      <c r="W95" s="5">
        <v>79916</v>
      </c>
      <c r="X95" s="5">
        <v>5262</v>
      </c>
      <c r="Y95" s="5">
        <v>402</v>
      </c>
      <c r="Z95" s="5">
        <v>212</v>
      </c>
      <c r="AA95" s="5">
        <v>18268</v>
      </c>
      <c r="AB95" s="5">
        <v>55</v>
      </c>
      <c r="AC95" s="5">
        <v>0</v>
      </c>
      <c r="AD95" s="5">
        <v>90659</v>
      </c>
      <c r="AE95" s="5">
        <v>62464</v>
      </c>
      <c r="AF95" s="5">
        <v>2586</v>
      </c>
      <c r="AG95" s="5">
        <v>2406</v>
      </c>
      <c r="AH95" s="5">
        <v>3801</v>
      </c>
      <c r="AI95" s="5">
        <v>19403</v>
      </c>
      <c r="AJ95" s="5">
        <v>0</v>
      </c>
      <c r="AK95" s="5">
        <v>75589</v>
      </c>
      <c r="AL95" s="5">
        <v>28459</v>
      </c>
      <c r="AM95" s="5">
        <v>4431</v>
      </c>
      <c r="AN95" s="5">
        <v>329</v>
      </c>
      <c r="AO95" s="5">
        <v>10013</v>
      </c>
      <c r="AP95" s="5">
        <v>20899</v>
      </c>
      <c r="AQ95" s="5">
        <v>11458</v>
      </c>
      <c r="AR95" s="5">
        <v>0</v>
      </c>
      <c r="AS95" s="5">
        <v>0</v>
      </c>
    </row>
    <row r="96" spans="1:45">
      <c r="A96" s="5">
        <v>1383</v>
      </c>
      <c r="B96" s="5">
        <v>3</v>
      </c>
      <c r="C96" s="5" t="s">
        <v>329</v>
      </c>
      <c r="D96" s="5" t="s">
        <v>330</v>
      </c>
      <c r="E96" s="5">
        <v>286184</v>
      </c>
      <c r="F96" s="5">
        <v>191244</v>
      </c>
      <c r="G96" s="5">
        <v>18534</v>
      </c>
      <c r="H96" s="5">
        <v>9857</v>
      </c>
      <c r="I96" s="5">
        <v>17434</v>
      </c>
      <c r="J96" s="5">
        <v>40746</v>
      </c>
      <c r="K96" s="5">
        <v>7892</v>
      </c>
      <c r="L96" s="5">
        <v>478</v>
      </c>
      <c r="M96" s="5">
        <v>0</v>
      </c>
      <c r="N96" s="5">
        <v>79653</v>
      </c>
      <c r="O96" s="5">
        <v>77903</v>
      </c>
      <c r="P96" s="5">
        <v>1111</v>
      </c>
      <c r="Q96" s="5">
        <v>223</v>
      </c>
      <c r="R96" s="5">
        <v>133</v>
      </c>
      <c r="S96" s="5">
        <v>227</v>
      </c>
      <c r="T96" s="5">
        <v>56</v>
      </c>
      <c r="U96" s="5">
        <v>0</v>
      </c>
      <c r="V96" s="5">
        <v>41642</v>
      </c>
      <c r="W96" s="5">
        <v>34559</v>
      </c>
      <c r="X96" s="5">
        <v>3809</v>
      </c>
      <c r="Y96" s="5">
        <v>112</v>
      </c>
      <c r="Z96" s="5">
        <v>31</v>
      </c>
      <c r="AA96" s="5">
        <v>3124</v>
      </c>
      <c r="AB96" s="5">
        <v>7</v>
      </c>
      <c r="AC96" s="5">
        <v>0</v>
      </c>
      <c r="AD96" s="5">
        <v>22036</v>
      </c>
      <c r="AE96" s="5">
        <v>14711</v>
      </c>
      <c r="AF96" s="5">
        <v>475</v>
      </c>
      <c r="AG96" s="5">
        <v>1457</v>
      </c>
      <c r="AH96" s="5">
        <v>1579</v>
      </c>
      <c r="AI96" s="5">
        <v>3813</v>
      </c>
      <c r="AJ96" s="5">
        <v>0</v>
      </c>
      <c r="AK96" s="5">
        <v>37673</v>
      </c>
      <c r="AL96" s="5">
        <v>2425</v>
      </c>
      <c r="AM96" s="5">
        <v>958</v>
      </c>
      <c r="AN96" s="5">
        <v>202</v>
      </c>
      <c r="AO96" s="5">
        <v>4318</v>
      </c>
      <c r="AP96" s="5">
        <v>19208</v>
      </c>
      <c r="AQ96" s="5">
        <v>10563</v>
      </c>
      <c r="AR96" s="5">
        <v>0</v>
      </c>
      <c r="AS96" s="5">
        <v>0</v>
      </c>
    </row>
    <row r="97" spans="1:45">
      <c r="A97" s="5">
        <v>1383</v>
      </c>
      <c r="B97" s="5">
        <v>4</v>
      </c>
      <c r="C97" s="5" t="s">
        <v>331</v>
      </c>
      <c r="D97" s="5" t="s">
        <v>332</v>
      </c>
      <c r="E97" s="5">
        <v>115527</v>
      </c>
      <c r="F97" s="5">
        <v>62044</v>
      </c>
      <c r="G97" s="5">
        <v>7677</v>
      </c>
      <c r="H97" s="5">
        <v>5759</v>
      </c>
      <c r="I97" s="5">
        <v>6752</v>
      </c>
      <c r="J97" s="5">
        <v>27589</v>
      </c>
      <c r="K97" s="5">
        <v>5556</v>
      </c>
      <c r="L97" s="5">
        <v>150</v>
      </c>
      <c r="M97" s="5">
        <v>0</v>
      </c>
      <c r="N97" s="5">
        <v>51744</v>
      </c>
      <c r="O97" s="5">
        <v>50729</v>
      </c>
      <c r="P97" s="5">
        <v>941</v>
      </c>
      <c r="Q97" s="5">
        <v>73</v>
      </c>
      <c r="R97" s="5">
        <v>0</v>
      </c>
      <c r="S97" s="5">
        <v>0</v>
      </c>
      <c r="T97" s="5">
        <v>1</v>
      </c>
      <c r="U97" s="5">
        <v>0</v>
      </c>
      <c r="V97" s="5">
        <v>38961</v>
      </c>
      <c r="W97" s="5">
        <v>32099</v>
      </c>
      <c r="X97" s="5">
        <v>3704</v>
      </c>
      <c r="Y97" s="5">
        <v>109</v>
      </c>
      <c r="Z97" s="5">
        <v>0</v>
      </c>
      <c r="AA97" s="5">
        <v>3042</v>
      </c>
      <c r="AB97" s="5">
        <v>7</v>
      </c>
      <c r="AC97" s="5">
        <v>0</v>
      </c>
      <c r="AD97" s="5">
        <v>17070</v>
      </c>
      <c r="AE97" s="5">
        <v>10969</v>
      </c>
      <c r="AF97" s="5">
        <v>398</v>
      </c>
      <c r="AG97" s="5">
        <v>1317</v>
      </c>
      <c r="AH97" s="5">
        <v>1285</v>
      </c>
      <c r="AI97" s="5">
        <v>3101</v>
      </c>
      <c r="AJ97" s="5">
        <v>0</v>
      </c>
      <c r="AK97" s="5">
        <v>2759</v>
      </c>
      <c r="AL97" s="5">
        <v>830</v>
      </c>
      <c r="AM97" s="5">
        <v>15</v>
      </c>
      <c r="AN97" s="5">
        <v>47</v>
      </c>
      <c r="AO97" s="5">
        <v>1866</v>
      </c>
      <c r="AP97" s="5">
        <v>0</v>
      </c>
      <c r="AQ97" s="5">
        <v>0</v>
      </c>
      <c r="AR97" s="5">
        <v>0</v>
      </c>
      <c r="AS97" s="5">
        <v>0</v>
      </c>
    </row>
    <row r="98" spans="1:45">
      <c r="A98" s="5">
        <v>1383</v>
      </c>
      <c r="B98" s="5">
        <v>4</v>
      </c>
      <c r="C98" s="5" t="s">
        <v>333</v>
      </c>
      <c r="D98" s="5" t="s">
        <v>334</v>
      </c>
      <c r="E98" s="5">
        <v>170657</v>
      </c>
      <c r="F98" s="5">
        <v>129200</v>
      </c>
      <c r="G98" s="5">
        <v>10856</v>
      </c>
      <c r="H98" s="5">
        <v>4098</v>
      </c>
      <c r="I98" s="5">
        <v>10682</v>
      </c>
      <c r="J98" s="5">
        <v>13157</v>
      </c>
      <c r="K98" s="5">
        <v>2336</v>
      </c>
      <c r="L98" s="5">
        <v>328</v>
      </c>
      <c r="M98" s="5">
        <v>0</v>
      </c>
      <c r="N98" s="5">
        <v>27909</v>
      </c>
      <c r="O98" s="5">
        <v>27174</v>
      </c>
      <c r="P98" s="5">
        <v>171</v>
      </c>
      <c r="Q98" s="5">
        <v>149</v>
      </c>
      <c r="R98" s="5">
        <v>133</v>
      </c>
      <c r="S98" s="5">
        <v>227</v>
      </c>
      <c r="T98" s="5">
        <v>55</v>
      </c>
      <c r="U98" s="5">
        <v>0</v>
      </c>
      <c r="V98" s="5">
        <v>2681</v>
      </c>
      <c r="W98" s="5">
        <v>2460</v>
      </c>
      <c r="X98" s="5">
        <v>106</v>
      </c>
      <c r="Y98" s="5">
        <v>3</v>
      </c>
      <c r="Z98" s="5">
        <v>31</v>
      </c>
      <c r="AA98" s="5">
        <v>82</v>
      </c>
      <c r="AB98" s="5">
        <v>0</v>
      </c>
      <c r="AC98" s="5">
        <v>0</v>
      </c>
      <c r="AD98" s="5">
        <v>4966</v>
      </c>
      <c r="AE98" s="5">
        <v>3742</v>
      </c>
      <c r="AF98" s="5">
        <v>77</v>
      </c>
      <c r="AG98" s="5">
        <v>141</v>
      </c>
      <c r="AH98" s="5">
        <v>294</v>
      </c>
      <c r="AI98" s="5">
        <v>712</v>
      </c>
      <c r="AJ98" s="5">
        <v>0</v>
      </c>
      <c r="AK98" s="5">
        <v>34914</v>
      </c>
      <c r="AL98" s="5">
        <v>1595</v>
      </c>
      <c r="AM98" s="5">
        <v>943</v>
      </c>
      <c r="AN98" s="5">
        <v>154</v>
      </c>
      <c r="AO98" s="5">
        <v>2452</v>
      </c>
      <c r="AP98" s="5">
        <v>19208</v>
      </c>
      <c r="AQ98" s="5">
        <v>10563</v>
      </c>
      <c r="AR98" s="5">
        <v>0</v>
      </c>
      <c r="AS98" s="5">
        <v>0</v>
      </c>
    </row>
    <row r="99" spans="1:45">
      <c r="A99" s="5">
        <v>1383</v>
      </c>
      <c r="B99" s="5">
        <v>3</v>
      </c>
      <c r="C99" s="5" t="s">
        <v>335</v>
      </c>
      <c r="D99" s="5" t="s">
        <v>336</v>
      </c>
      <c r="E99" s="5">
        <v>1880207</v>
      </c>
      <c r="F99" s="5">
        <v>1292685</v>
      </c>
      <c r="G99" s="5">
        <v>51536</v>
      </c>
      <c r="H99" s="5">
        <v>27115</v>
      </c>
      <c r="I99" s="5">
        <v>59785</v>
      </c>
      <c r="J99" s="5">
        <v>326533</v>
      </c>
      <c r="K99" s="5">
        <v>112936</v>
      </c>
      <c r="L99" s="5">
        <v>9617</v>
      </c>
      <c r="M99" s="5">
        <v>0</v>
      </c>
      <c r="N99" s="5">
        <v>786471</v>
      </c>
      <c r="O99" s="5">
        <v>713771</v>
      </c>
      <c r="P99" s="5">
        <v>35017</v>
      </c>
      <c r="Q99" s="5">
        <v>3369</v>
      </c>
      <c r="R99" s="5">
        <v>8297</v>
      </c>
      <c r="S99" s="5">
        <v>25838</v>
      </c>
      <c r="T99" s="5">
        <v>178</v>
      </c>
      <c r="U99" s="5">
        <v>0</v>
      </c>
      <c r="V99" s="5">
        <v>62472</v>
      </c>
      <c r="W99" s="5">
        <v>45356</v>
      </c>
      <c r="X99" s="5">
        <v>1453</v>
      </c>
      <c r="Y99" s="5">
        <v>290</v>
      </c>
      <c r="Z99" s="5">
        <v>181</v>
      </c>
      <c r="AA99" s="5">
        <v>15144</v>
      </c>
      <c r="AB99" s="5">
        <v>48</v>
      </c>
      <c r="AC99" s="5">
        <v>0</v>
      </c>
      <c r="AD99" s="5">
        <v>68623</v>
      </c>
      <c r="AE99" s="5">
        <v>47752</v>
      </c>
      <c r="AF99" s="5">
        <v>2110</v>
      </c>
      <c r="AG99" s="5">
        <v>949</v>
      </c>
      <c r="AH99" s="5">
        <v>2222</v>
      </c>
      <c r="AI99" s="5">
        <v>15590</v>
      </c>
      <c r="AJ99" s="5">
        <v>0</v>
      </c>
      <c r="AK99" s="5">
        <v>37916</v>
      </c>
      <c r="AL99" s="5">
        <v>26033</v>
      </c>
      <c r="AM99" s="5">
        <v>3474</v>
      </c>
      <c r="AN99" s="5">
        <v>127</v>
      </c>
      <c r="AO99" s="5">
        <v>5696</v>
      </c>
      <c r="AP99" s="5">
        <v>1690</v>
      </c>
      <c r="AQ99" s="5">
        <v>896</v>
      </c>
      <c r="AR99" s="5">
        <v>0</v>
      </c>
      <c r="AS99" s="5">
        <v>0</v>
      </c>
    </row>
    <row r="100" spans="1:45">
      <c r="A100" s="5">
        <v>1383</v>
      </c>
      <c r="B100" s="5">
        <v>4</v>
      </c>
      <c r="C100" s="5" t="s">
        <v>337</v>
      </c>
      <c r="D100" s="5" t="s">
        <v>336</v>
      </c>
      <c r="E100" s="5">
        <v>1880207</v>
      </c>
      <c r="F100" s="5">
        <v>1292685</v>
      </c>
      <c r="G100" s="5">
        <v>51536</v>
      </c>
      <c r="H100" s="5">
        <v>27115</v>
      </c>
      <c r="I100" s="5">
        <v>59785</v>
      </c>
      <c r="J100" s="5">
        <v>326533</v>
      </c>
      <c r="K100" s="5">
        <v>112936</v>
      </c>
      <c r="L100" s="5">
        <v>9617</v>
      </c>
      <c r="M100" s="5">
        <v>0</v>
      </c>
      <c r="N100" s="5">
        <v>786471</v>
      </c>
      <c r="O100" s="5">
        <v>713771</v>
      </c>
      <c r="P100" s="5">
        <v>35017</v>
      </c>
      <c r="Q100" s="5">
        <v>3369</v>
      </c>
      <c r="R100" s="5">
        <v>8297</v>
      </c>
      <c r="S100" s="5">
        <v>25838</v>
      </c>
      <c r="T100" s="5">
        <v>178</v>
      </c>
      <c r="U100" s="5">
        <v>0</v>
      </c>
      <c r="V100" s="5">
        <v>62472</v>
      </c>
      <c r="W100" s="5">
        <v>45356</v>
      </c>
      <c r="X100" s="5">
        <v>1453</v>
      </c>
      <c r="Y100" s="5">
        <v>290</v>
      </c>
      <c r="Z100" s="5">
        <v>181</v>
      </c>
      <c r="AA100" s="5">
        <v>15144</v>
      </c>
      <c r="AB100" s="5">
        <v>48</v>
      </c>
      <c r="AC100" s="5">
        <v>0</v>
      </c>
      <c r="AD100" s="5">
        <v>68623</v>
      </c>
      <c r="AE100" s="5">
        <v>47752</v>
      </c>
      <c r="AF100" s="5">
        <v>2110</v>
      </c>
      <c r="AG100" s="5">
        <v>949</v>
      </c>
      <c r="AH100" s="5">
        <v>2222</v>
      </c>
      <c r="AI100" s="5">
        <v>15590</v>
      </c>
      <c r="AJ100" s="5">
        <v>0</v>
      </c>
      <c r="AK100" s="5">
        <v>37916</v>
      </c>
      <c r="AL100" s="5">
        <v>26033</v>
      </c>
      <c r="AM100" s="5">
        <v>3474</v>
      </c>
      <c r="AN100" s="5">
        <v>127</v>
      </c>
      <c r="AO100" s="5">
        <v>5696</v>
      </c>
      <c r="AP100" s="5">
        <v>1690</v>
      </c>
      <c r="AQ100" s="5">
        <v>896</v>
      </c>
      <c r="AR100" s="5">
        <v>0</v>
      </c>
      <c r="AS100" s="5">
        <v>0</v>
      </c>
    </row>
    <row r="101" spans="1:45">
      <c r="A101" s="5">
        <v>1383</v>
      </c>
      <c r="B101" s="5">
        <v>2</v>
      </c>
      <c r="C101" s="5" t="s">
        <v>338</v>
      </c>
      <c r="D101" s="5" t="s">
        <v>339</v>
      </c>
      <c r="E101" s="5">
        <v>4832655</v>
      </c>
      <c r="F101" s="5">
        <v>3130152</v>
      </c>
      <c r="G101" s="5">
        <v>397060</v>
      </c>
      <c r="H101" s="5">
        <v>103618</v>
      </c>
      <c r="I101" s="5">
        <v>223990</v>
      </c>
      <c r="J101" s="5">
        <v>797460</v>
      </c>
      <c r="K101" s="5">
        <v>176249</v>
      </c>
      <c r="L101" s="5">
        <v>4125</v>
      </c>
      <c r="M101" s="5">
        <v>0</v>
      </c>
      <c r="N101" s="5">
        <v>821419</v>
      </c>
      <c r="O101" s="5">
        <v>759555</v>
      </c>
      <c r="P101" s="5">
        <v>23053</v>
      </c>
      <c r="Q101" s="5">
        <v>4372</v>
      </c>
      <c r="R101" s="5">
        <v>26478</v>
      </c>
      <c r="S101" s="5">
        <v>7221</v>
      </c>
      <c r="T101" s="5">
        <v>740</v>
      </c>
      <c r="U101" s="5">
        <v>0</v>
      </c>
      <c r="V101" s="5">
        <v>823545</v>
      </c>
      <c r="W101" s="5">
        <v>682616</v>
      </c>
      <c r="X101" s="5">
        <v>16636</v>
      </c>
      <c r="Y101" s="5">
        <v>3846</v>
      </c>
      <c r="Z101" s="5">
        <v>22126</v>
      </c>
      <c r="AA101" s="5">
        <v>94643</v>
      </c>
      <c r="AB101" s="5">
        <v>3678</v>
      </c>
      <c r="AC101" s="5">
        <v>0</v>
      </c>
      <c r="AD101" s="5">
        <v>1035772</v>
      </c>
      <c r="AE101" s="5">
        <v>661811</v>
      </c>
      <c r="AF101" s="5">
        <v>21237</v>
      </c>
      <c r="AG101" s="5">
        <v>3306</v>
      </c>
      <c r="AH101" s="5">
        <v>34255</v>
      </c>
      <c r="AI101" s="5">
        <v>315163</v>
      </c>
      <c r="AJ101" s="5">
        <v>0</v>
      </c>
      <c r="AK101" s="5">
        <v>588280</v>
      </c>
      <c r="AL101" s="5">
        <v>330018</v>
      </c>
      <c r="AM101" s="5">
        <v>5695</v>
      </c>
      <c r="AN101" s="5">
        <v>4247</v>
      </c>
      <c r="AO101" s="5">
        <v>45409</v>
      </c>
      <c r="AP101" s="5">
        <v>93383</v>
      </c>
      <c r="AQ101" s="5">
        <v>109464</v>
      </c>
      <c r="AR101" s="5">
        <v>65</v>
      </c>
      <c r="AS101" s="5">
        <v>0</v>
      </c>
    </row>
    <row r="102" spans="1:45">
      <c r="A102" s="5">
        <v>1383</v>
      </c>
      <c r="B102" s="5">
        <v>3</v>
      </c>
      <c r="C102" s="5" t="s">
        <v>340</v>
      </c>
      <c r="D102" s="5" t="s">
        <v>341</v>
      </c>
      <c r="E102" s="5">
        <v>1080043</v>
      </c>
      <c r="F102" s="5">
        <v>929441</v>
      </c>
      <c r="G102" s="5">
        <v>9756</v>
      </c>
      <c r="H102" s="5">
        <v>19758</v>
      </c>
      <c r="I102" s="5">
        <v>13915</v>
      </c>
      <c r="J102" s="5">
        <v>90929</v>
      </c>
      <c r="K102" s="5">
        <v>15929</v>
      </c>
      <c r="L102" s="5">
        <v>314</v>
      </c>
      <c r="M102" s="5">
        <v>0</v>
      </c>
      <c r="N102" s="5">
        <v>194998</v>
      </c>
      <c r="O102" s="5">
        <v>193800</v>
      </c>
      <c r="P102" s="5">
        <v>541</v>
      </c>
      <c r="Q102" s="5">
        <v>522</v>
      </c>
      <c r="R102" s="5">
        <v>59</v>
      </c>
      <c r="S102" s="5">
        <v>0</v>
      </c>
      <c r="T102" s="5">
        <v>77</v>
      </c>
      <c r="U102" s="5">
        <v>0</v>
      </c>
      <c r="V102" s="5">
        <v>411510</v>
      </c>
      <c r="W102" s="5">
        <v>391805</v>
      </c>
      <c r="X102" s="5">
        <v>556</v>
      </c>
      <c r="Y102" s="5">
        <v>1452</v>
      </c>
      <c r="Z102" s="5">
        <v>1943</v>
      </c>
      <c r="AA102" s="5">
        <v>15754</v>
      </c>
      <c r="AB102" s="5">
        <v>0</v>
      </c>
      <c r="AC102" s="5">
        <v>0</v>
      </c>
      <c r="AD102" s="5">
        <v>55318</v>
      </c>
      <c r="AE102" s="5">
        <v>31974</v>
      </c>
      <c r="AF102" s="5">
        <v>567</v>
      </c>
      <c r="AG102" s="5">
        <v>1522</v>
      </c>
      <c r="AH102" s="5">
        <v>1204</v>
      </c>
      <c r="AI102" s="5">
        <v>20051</v>
      </c>
      <c r="AJ102" s="5">
        <v>0</v>
      </c>
      <c r="AK102" s="5">
        <v>37982</v>
      </c>
      <c r="AL102" s="5">
        <v>21368</v>
      </c>
      <c r="AM102" s="5">
        <v>451</v>
      </c>
      <c r="AN102" s="5">
        <v>651</v>
      </c>
      <c r="AO102" s="5">
        <v>2511</v>
      </c>
      <c r="AP102" s="5">
        <v>4366</v>
      </c>
      <c r="AQ102" s="5">
        <v>8636</v>
      </c>
      <c r="AR102" s="5">
        <v>0</v>
      </c>
      <c r="AS102" s="5">
        <v>0</v>
      </c>
    </row>
    <row r="103" spans="1:45">
      <c r="A103" s="5">
        <v>1383</v>
      </c>
      <c r="B103" s="5">
        <v>4</v>
      </c>
      <c r="C103" s="5" t="s">
        <v>342</v>
      </c>
      <c r="D103" s="5" t="s">
        <v>341</v>
      </c>
      <c r="E103" s="5">
        <v>1080043</v>
      </c>
      <c r="F103" s="5">
        <v>929441</v>
      </c>
      <c r="G103" s="5">
        <v>9756</v>
      </c>
      <c r="H103" s="5">
        <v>19758</v>
      </c>
      <c r="I103" s="5">
        <v>13915</v>
      </c>
      <c r="J103" s="5">
        <v>90929</v>
      </c>
      <c r="K103" s="5">
        <v>15929</v>
      </c>
      <c r="L103" s="5">
        <v>314</v>
      </c>
      <c r="M103" s="5">
        <v>0</v>
      </c>
      <c r="N103" s="5">
        <v>194998</v>
      </c>
      <c r="O103" s="5">
        <v>193800</v>
      </c>
      <c r="P103" s="5">
        <v>541</v>
      </c>
      <c r="Q103" s="5">
        <v>522</v>
      </c>
      <c r="R103" s="5">
        <v>59</v>
      </c>
      <c r="S103" s="5">
        <v>0</v>
      </c>
      <c r="T103" s="5">
        <v>77</v>
      </c>
      <c r="U103" s="5">
        <v>0</v>
      </c>
      <c r="V103" s="5">
        <v>411510</v>
      </c>
      <c r="W103" s="5">
        <v>391805</v>
      </c>
      <c r="X103" s="5">
        <v>556</v>
      </c>
      <c r="Y103" s="5">
        <v>1452</v>
      </c>
      <c r="Z103" s="5">
        <v>1943</v>
      </c>
      <c r="AA103" s="5">
        <v>15754</v>
      </c>
      <c r="AB103" s="5">
        <v>0</v>
      </c>
      <c r="AC103" s="5">
        <v>0</v>
      </c>
      <c r="AD103" s="5">
        <v>55318</v>
      </c>
      <c r="AE103" s="5">
        <v>31974</v>
      </c>
      <c r="AF103" s="5">
        <v>567</v>
      </c>
      <c r="AG103" s="5">
        <v>1522</v>
      </c>
      <c r="AH103" s="5">
        <v>1204</v>
      </c>
      <c r="AI103" s="5">
        <v>20051</v>
      </c>
      <c r="AJ103" s="5">
        <v>0</v>
      </c>
      <c r="AK103" s="5">
        <v>37982</v>
      </c>
      <c r="AL103" s="5">
        <v>21368</v>
      </c>
      <c r="AM103" s="5">
        <v>451</v>
      </c>
      <c r="AN103" s="5">
        <v>651</v>
      </c>
      <c r="AO103" s="5">
        <v>2511</v>
      </c>
      <c r="AP103" s="5">
        <v>4366</v>
      </c>
      <c r="AQ103" s="5">
        <v>8636</v>
      </c>
      <c r="AR103" s="5">
        <v>0</v>
      </c>
      <c r="AS103" s="5">
        <v>0</v>
      </c>
    </row>
    <row r="104" spans="1:45">
      <c r="A104" s="5">
        <v>1383</v>
      </c>
      <c r="B104" s="5">
        <v>3</v>
      </c>
      <c r="C104" s="5" t="s">
        <v>343</v>
      </c>
      <c r="D104" s="5" t="s">
        <v>344</v>
      </c>
      <c r="E104" s="5">
        <v>3752612</v>
      </c>
      <c r="F104" s="5">
        <v>2200712</v>
      </c>
      <c r="G104" s="5">
        <v>387304</v>
      </c>
      <c r="H104" s="5">
        <v>83860</v>
      </c>
      <c r="I104" s="5">
        <v>210075</v>
      </c>
      <c r="J104" s="5">
        <v>706531</v>
      </c>
      <c r="K104" s="5">
        <v>160320</v>
      </c>
      <c r="L104" s="5">
        <v>3811</v>
      </c>
      <c r="M104" s="5">
        <v>0</v>
      </c>
      <c r="N104" s="5">
        <v>626421</v>
      </c>
      <c r="O104" s="5">
        <v>565755</v>
      </c>
      <c r="P104" s="5">
        <v>22513</v>
      </c>
      <c r="Q104" s="5">
        <v>3850</v>
      </c>
      <c r="R104" s="5">
        <v>26419</v>
      </c>
      <c r="S104" s="5">
        <v>7221</v>
      </c>
      <c r="T104" s="5">
        <v>664</v>
      </c>
      <c r="U104" s="5">
        <v>0</v>
      </c>
      <c r="V104" s="5">
        <v>412035</v>
      </c>
      <c r="W104" s="5">
        <v>290811</v>
      </c>
      <c r="X104" s="5">
        <v>16081</v>
      </c>
      <c r="Y104" s="5">
        <v>2394</v>
      </c>
      <c r="Z104" s="5">
        <v>20183</v>
      </c>
      <c r="AA104" s="5">
        <v>78888</v>
      </c>
      <c r="AB104" s="5">
        <v>3678</v>
      </c>
      <c r="AC104" s="5">
        <v>0</v>
      </c>
      <c r="AD104" s="5">
        <v>980454</v>
      </c>
      <c r="AE104" s="5">
        <v>629836</v>
      </c>
      <c r="AF104" s="5">
        <v>20670</v>
      </c>
      <c r="AG104" s="5">
        <v>1783</v>
      </c>
      <c r="AH104" s="5">
        <v>33051</v>
      </c>
      <c r="AI104" s="5">
        <v>295112</v>
      </c>
      <c r="AJ104" s="5">
        <v>0</v>
      </c>
      <c r="AK104" s="5">
        <v>550298</v>
      </c>
      <c r="AL104" s="5">
        <v>308651</v>
      </c>
      <c r="AM104" s="5">
        <v>5244</v>
      </c>
      <c r="AN104" s="5">
        <v>3596</v>
      </c>
      <c r="AO104" s="5">
        <v>42898</v>
      </c>
      <c r="AP104" s="5">
        <v>89017</v>
      </c>
      <c r="AQ104" s="5">
        <v>100827</v>
      </c>
      <c r="AR104" s="5">
        <v>65</v>
      </c>
      <c r="AS104" s="5">
        <v>0</v>
      </c>
    </row>
    <row r="105" spans="1:45">
      <c r="A105" s="5">
        <v>1383</v>
      </c>
      <c r="B105" s="5">
        <v>4</v>
      </c>
      <c r="C105" s="5" t="s">
        <v>345</v>
      </c>
      <c r="D105" s="5" t="s">
        <v>346</v>
      </c>
      <c r="E105" s="5">
        <v>13002</v>
      </c>
      <c r="F105" s="5">
        <v>6953</v>
      </c>
      <c r="G105" s="5">
        <v>796</v>
      </c>
      <c r="H105" s="5">
        <v>548</v>
      </c>
      <c r="I105" s="5">
        <v>4253</v>
      </c>
      <c r="J105" s="5">
        <v>321</v>
      </c>
      <c r="K105" s="5">
        <v>88</v>
      </c>
      <c r="L105" s="5">
        <v>43</v>
      </c>
      <c r="M105" s="5">
        <v>0</v>
      </c>
      <c r="N105" s="5">
        <v>4644</v>
      </c>
      <c r="O105" s="5">
        <v>4193</v>
      </c>
      <c r="P105" s="5">
        <v>250</v>
      </c>
      <c r="Q105" s="5">
        <v>12</v>
      </c>
      <c r="R105" s="5">
        <v>189</v>
      </c>
      <c r="S105" s="5">
        <v>0</v>
      </c>
      <c r="T105" s="5">
        <v>0</v>
      </c>
      <c r="U105" s="5">
        <v>0</v>
      </c>
      <c r="V105" s="5">
        <v>20726</v>
      </c>
      <c r="W105" s="5">
        <v>19636</v>
      </c>
      <c r="X105" s="5">
        <v>21</v>
      </c>
      <c r="Y105" s="5">
        <v>0</v>
      </c>
      <c r="Z105" s="5">
        <v>946</v>
      </c>
      <c r="AA105" s="5">
        <v>122</v>
      </c>
      <c r="AB105" s="5">
        <v>0</v>
      </c>
      <c r="AC105" s="5">
        <v>0</v>
      </c>
      <c r="AD105" s="5">
        <v>13865</v>
      </c>
      <c r="AE105" s="5">
        <v>9649</v>
      </c>
      <c r="AF105" s="5">
        <v>97</v>
      </c>
      <c r="AG105" s="5">
        <v>6</v>
      </c>
      <c r="AH105" s="5">
        <v>786</v>
      </c>
      <c r="AI105" s="5">
        <v>3327</v>
      </c>
      <c r="AJ105" s="5">
        <v>0</v>
      </c>
      <c r="AK105" s="5">
        <v>1548</v>
      </c>
      <c r="AL105" s="5">
        <v>926</v>
      </c>
      <c r="AM105" s="5">
        <v>0</v>
      </c>
      <c r="AN105" s="5">
        <v>8</v>
      </c>
      <c r="AO105" s="5">
        <v>613</v>
      </c>
      <c r="AP105" s="5">
        <v>0</v>
      </c>
      <c r="AQ105" s="5">
        <v>0</v>
      </c>
      <c r="AR105" s="5">
        <v>0</v>
      </c>
      <c r="AS105" s="5">
        <v>0</v>
      </c>
    </row>
    <row r="106" spans="1:45">
      <c r="A106" s="5">
        <v>1383</v>
      </c>
      <c r="B106" s="5">
        <v>4</v>
      </c>
      <c r="C106" s="5" t="s">
        <v>347</v>
      </c>
      <c r="D106" s="5" t="s">
        <v>348</v>
      </c>
      <c r="E106" s="5">
        <v>1411118</v>
      </c>
      <c r="F106" s="5">
        <v>914795</v>
      </c>
      <c r="G106" s="5">
        <v>66769</v>
      </c>
      <c r="H106" s="5">
        <v>22798</v>
      </c>
      <c r="I106" s="5">
        <v>43886</v>
      </c>
      <c r="J106" s="5">
        <v>257807</v>
      </c>
      <c r="K106" s="5">
        <v>104243</v>
      </c>
      <c r="L106" s="5">
        <v>820</v>
      </c>
      <c r="M106" s="5">
        <v>0</v>
      </c>
      <c r="N106" s="5">
        <v>231444</v>
      </c>
      <c r="O106" s="5">
        <v>206365</v>
      </c>
      <c r="P106" s="5">
        <v>16548</v>
      </c>
      <c r="Q106" s="5">
        <v>704</v>
      </c>
      <c r="R106" s="5">
        <v>6349</v>
      </c>
      <c r="S106" s="5">
        <v>1475</v>
      </c>
      <c r="T106" s="5">
        <v>3</v>
      </c>
      <c r="U106" s="5">
        <v>0</v>
      </c>
      <c r="V106" s="5">
        <v>127616</v>
      </c>
      <c r="W106" s="5">
        <v>84275</v>
      </c>
      <c r="X106" s="5">
        <v>4853</v>
      </c>
      <c r="Y106" s="5">
        <v>595</v>
      </c>
      <c r="Z106" s="5">
        <v>2474</v>
      </c>
      <c r="AA106" s="5">
        <v>35419</v>
      </c>
      <c r="AB106" s="5">
        <v>0</v>
      </c>
      <c r="AC106" s="5">
        <v>0</v>
      </c>
      <c r="AD106" s="5">
        <v>171607</v>
      </c>
      <c r="AE106" s="5">
        <v>96913</v>
      </c>
      <c r="AF106" s="5">
        <v>9579</v>
      </c>
      <c r="AG106" s="5">
        <v>368</v>
      </c>
      <c r="AH106" s="5">
        <v>10999</v>
      </c>
      <c r="AI106" s="5">
        <v>53748</v>
      </c>
      <c r="AJ106" s="5">
        <v>0</v>
      </c>
      <c r="AK106" s="5">
        <v>164115</v>
      </c>
      <c r="AL106" s="5">
        <v>62474</v>
      </c>
      <c r="AM106" s="5">
        <v>3051</v>
      </c>
      <c r="AN106" s="5">
        <v>142</v>
      </c>
      <c r="AO106" s="5">
        <v>12312</v>
      </c>
      <c r="AP106" s="5">
        <v>28021</v>
      </c>
      <c r="AQ106" s="5">
        <v>58103</v>
      </c>
      <c r="AR106" s="5">
        <v>11</v>
      </c>
      <c r="AS106" s="5">
        <v>0</v>
      </c>
    </row>
    <row r="107" spans="1:45">
      <c r="A107" s="5">
        <v>1383</v>
      </c>
      <c r="B107" s="5">
        <v>4</v>
      </c>
      <c r="C107" s="5" t="s">
        <v>349</v>
      </c>
      <c r="D107" s="5" t="s">
        <v>350</v>
      </c>
      <c r="E107" s="5">
        <v>98978</v>
      </c>
      <c r="F107" s="5">
        <v>69815</v>
      </c>
      <c r="G107" s="5">
        <v>2475</v>
      </c>
      <c r="H107" s="5">
        <v>2097</v>
      </c>
      <c r="I107" s="5">
        <v>1638</v>
      </c>
      <c r="J107" s="5">
        <v>22109</v>
      </c>
      <c r="K107" s="5">
        <v>769</v>
      </c>
      <c r="L107" s="5">
        <v>75</v>
      </c>
      <c r="M107" s="5">
        <v>0</v>
      </c>
      <c r="N107" s="5">
        <v>30653</v>
      </c>
      <c r="O107" s="5">
        <v>30376</v>
      </c>
      <c r="P107" s="5">
        <v>225</v>
      </c>
      <c r="Q107" s="5">
        <v>34</v>
      </c>
      <c r="R107" s="5">
        <v>0</v>
      </c>
      <c r="S107" s="5">
        <v>0</v>
      </c>
      <c r="T107" s="5">
        <v>17</v>
      </c>
      <c r="U107" s="5">
        <v>0</v>
      </c>
      <c r="V107" s="5">
        <v>4645</v>
      </c>
      <c r="W107" s="5">
        <v>3627</v>
      </c>
      <c r="X107" s="5">
        <v>44</v>
      </c>
      <c r="Y107" s="5">
        <v>127</v>
      </c>
      <c r="Z107" s="5">
        <v>72</v>
      </c>
      <c r="AA107" s="5">
        <v>775</v>
      </c>
      <c r="AB107" s="5">
        <v>0</v>
      </c>
      <c r="AC107" s="5">
        <v>0</v>
      </c>
      <c r="AD107" s="5">
        <v>6642</v>
      </c>
      <c r="AE107" s="5">
        <v>4824</v>
      </c>
      <c r="AF107" s="5">
        <v>60</v>
      </c>
      <c r="AG107" s="5">
        <v>0</v>
      </c>
      <c r="AH107" s="5">
        <v>178</v>
      </c>
      <c r="AI107" s="5">
        <v>1580</v>
      </c>
      <c r="AJ107" s="5">
        <v>0</v>
      </c>
      <c r="AK107" s="5">
        <v>3064</v>
      </c>
      <c r="AL107" s="5">
        <v>165</v>
      </c>
      <c r="AM107" s="5">
        <v>280</v>
      </c>
      <c r="AN107" s="5">
        <v>4</v>
      </c>
      <c r="AO107" s="5">
        <v>173</v>
      </c>
      <c r="AP107" s="5">
        <v>2209</v>
      </c>
      <c r="AQ107" s="5">
        <v>233</v>
      </c>
      <c r="AR107" s="5">
        <v>0</v>
      </c>
      <c r="AS107" s="5">
        <v>0</v>
      </c>
    </row>
    <row r="108" spans="1:45">
      <c r="A108" s="5">
        <v>1383</v>
      </c>
      <c r="B108" s="5">
        <v>4</v>
      </c>
      <c r="C108" s="5" t="s">
        <v>351</v>
      </c>
      <c r="D108" s="5" t="s">
        <v>352</v>
      </c>
      <c r="E108" s="5">
        <v>1052161</v>
      </c>
      <c r="F108" s="5">
        <v>573314</v>
      </c>
      <c r="G108" s="5">
        <v>35245</v>
      </c>
      <c r="H108" s="5">
        <v>30157</v>
      </c>
      <c r="I108" s="5">
        <v>44516</v>
      </c>
      <c r="J108" s="5">
        <v>355242</v>
      </c>
      <c r="K108" s="5">
        <v>13187</v>
      </c>
      <c r="L108" s="5">
        <v>500</v>
      </c>
      <c r="M108" s="5">
        <v>0</v>
      </c>
      <c r="N108" s="5">
        <v>135556</v>
      </c>
      <c r="O108" s="5">
        <v>125168</v>
      </c>
      <c r="P108" s="5">
        <v>3076</v>
      </c>
      <c r="Q108" s="5">
        <v>1415</v>
      </c>
      <c r="R108" s="5">
        <v>5771</v>
      </c>
      <c r="S108" s="5">
        <v>86</v>
      </c>
      <c r="T108" s="5">
        <v>41</v>
      </c>
      <c r="U108" s="5">
        <v>0</v>
      </c>
      <c r="V108" s="5">
        <v>67901</v>
      </c>
      <c r="W108" s="5">
        <v>45527</v>
      </c>
      <c r="X108" s="5">
        <v>6265</v>
      </c>
      <c r="Y108" s="5">
        <v>194</v>
      </c>
      <c r="Z108" s="5">
        <v>6864</v>
      </c>
      <c r="AA108" s="5">
        <v>8848</v>
      </c>
      <c r="AB108" s="5">
        <v>203</v>
      </c>
      <c r="AC108" s="5">
        <v>0</v>
      </c>
      <c r="AD108" s="5">
        <v>589129</v>
      </c>
      <c r="AE108" s="5">
        <v>376617</v>
      </c>
      <c r="AF108" s="5">
        <v>906</v>
      </c>
      <c r="AG108" s="5">
        <v>1029</v>
      </c>
      <c r="AH108" s="5">
        <v>3913</v>
      </c>
      <c r="AI108" s="5">
        <v>206664</v>
      </c>
      <c r="AJ108" s="5">
        <v>0</v>
      </c>
      <c r="AK108" s="5">
        <v>337255</v>
      </c>
      <c r="AL108" s="5">
        <v>227398</v>
      </c>
      <c r="AM108" s="5">
        <v>1834</v>
      </c>
      <c r="AN108" s="5">
        <v>3360</v>
      </c>
      <c r="AO108" s="5">
        <v>17294</v>
      </c>
      <c r="AP108" s="5">
        <v>56236</v>
      </c>
      <c r="AQ108" s="5">
        <v>31134</v>
      </c>
      <c r="AR108" s="5">
        <v>0</v>
      </c>
      <c r="AS108" s="5">
        <v>0</v>
      </c>
    </row>
    <row r="109" spans="1:45">
      <c r="A109" s="5">
        <v>1383</v>
      </c>
      <c r="B109" s="5">
        <v>4</v>
      </c>
      <c r="C109" s="5" t="s">
        <v>353</v>
      </c>
      <c r="D109" s="5" t="s">
        <v>354</v>
      </c>
      <c r="E109" s="5">
        <v>257065</v>
      </c>
      <c r="F109" s="5">
        <v>143731</v>
      </c>
      <c r="G109" s="5">
        <v>19494</v>
      </c>
      <c r="H109" s="5">
        <v>10883</v>
      </c>
      <c r="I109" s="5">
        <v>40106</v>
      </c>
      <c r="J109" s="5">
        <v>17685</v>
      </c>
      <c r="K109" s="5">
        <v>24017</v>
      </c>
      <c r="L109" s="5">
        <v>1150</v>
      </c>
      <c r="M109" s="5">
        <v>0</v>
      </c>
      <c r="N109" s="5">
        <v>19960</v>
      </c>
      <c r="O109" s="5">
        <v>11634</v>
      </c>
      <c r="P109" s="5">
        <v>514</v>
      </c>
      <c r="Q109" s="5">
        <v>389</v>
      </c>
      <c r="R109" s="5">
        <v>7358</v>
      </c>
      <c r="S109" s="5">
        <v>0</v>
      </c>
      <c r="T109" s="5">
        <v>65</v>
      </c>
      <c r="U109" s="5">
        <v>0</v>
      </c>
      <c r="V109" s="5">
        <v>59883</v>
      </c>
      <c r="W109" s="5">
        <v>31186</v>
      </c>
      <c r="X109" s="5">
        <v>617</v>
      </c>
      <c r="Y109" s="5">
        <v>45</v>
      </c>
      <c r="Z109" s="5">
        <v>3519</v>
      </c>
      <c r="AA109" s="5">
        <v>21068</v>
      </c>
      <c r="AB109" s="5">
        <v>3447</v>
      </c>
      <c r="AC109" s="5">
        <v>0</v>
      </c>
      <c r="AD109" s="5">
        <v>74001</v>
      </c>
      <c r="AE109" s="5">
        <v>51087</v>
      </c>
      <c r="AF109" s="5">
        <v>1223</v>
      </c>
      <c r="AG109" s="5">
        <v>212</v>
      </c>
      <c r="AH109" s="5">
        <v>10753</v>
      </c>
      <c r="AI109" s="5">
        <v>10727</v>
      </c>
      <c r="AJ109" s="5">
        <v>0</v>
      </c>
      <c r="AK109" s="5">
        <v>23533</v>
      </c>
      <c r="AL109" s="5">
        <v>7713</v>
      </c>
      <c r="AM109" s="5">
        <v>47</v>
      </c>
      <c r="AN109" s="5">
        <v>63</v>
      </c>
      <c r="AO109" s="5">
        <v>5085</v>
      </c>
      <c r="AP109" s="5">
        <v>2342</v>
      </c>
      <c r="AQ109" s="5">
        <v>8229</v>
      </c>
      <c r="AR109" s="5">
        <v>54</v>
      </c>
      <c r="AS109" s="5">
        <v>0</v>
      </c>
    </row>
    <row r="110" spans="1:45">
      <c r="A110" s="5">
        <v>1383</v>
      </c>
      <c r="B110" s="5">
        <v>4</v>
      </c>
      <c r="C110" s="5" t="s">
        <v>355</v>
      </c>
      <c r="D110" s="5" t="s">
        <v>356</v>
      </c>
      <c r="E110" s="5">
        <v>467574</v>
      </c>
      <c r="F110" s="5">
        <v>336363</v>
      </c>
      <c r="G110" s="5">
        <v>96660</v>
      </c>
      <c r="H110" s="5">
        <v>3423</v>
      </c>
      <c r="I110" s="5">
        <v>18328</v>
      </c>
      <c r="J110" s="5">
        <v>9907</v>
      </c>
      <c r="K110" s="5">
        <v>2640</v>
      </c>
      <c r="L110" s="5">
        <v>254</v>
      </c>
      <c r="M110" s="5">
        <v>0</v>
      </c>
      <c r="N110" s="5">
        <v>146373</v>
      </c>
      <c r="O110" s="5">
        <v>144931</v>
      </c>
      <c r="P110" s="5">
        <v>860</v>
      </c>
      <c r="Q110" s="5">
        <v>134</v>
      </c>
      <c r="R110" s="5">
        <v>345</v>
      </c>
      <c r="S110" s="5">
        <v>0</v>
      </c>
      <c r="T110" s="5">
        <v>104</v>
      </c>
      <c r="U110" s="5">
        <v>0</v>
      </c>
      <c r="V110" s="5">
        <v>80196</v>
      </c>
      <c r="W110" s="5">
        <v>65401</v>
      </c>
      <c r="X110" s="5">
        <v>2348</v>
      </c>
      <c r="Y110" s="5">
        <v>1365</v>
      </c>
      <c r="Z110" s="5">
        <v>1794</v>
      </c>
      <c r="AA110" s="5">
        <v>9262</v>
      </c>
      <c r="AB110" s="5">
        <v>26</v>
      </c>
      <c r="AC110" s="5">
        <v>0</v>
      </c>
      <c r="AD110" s="5">
        <v>61294</v>
      </c>
      <c r="AE110" s="5">
        <v>41316</v>
      </c>
      <c r="AF110" s="5">
        <v>7121</v>
      </c>
      <c r="AG110" s="5">
        <v>50</v>
      </c>
      <c r="AH110" s="5">
        <v>2099</v>
      </c>
      <c r="AI110" s="5">
        <v>10708</v>
      </c>
      <c r="AJ110" s="5">
        <v>0</v>
      </c>
      <c r="AK110" s="5">
        <v>8367</v>
      </c>
      <c r="AL110" s="5">
        <v>2157</v>
      </c>
      <c r="AM110" s="5">
        <v>30</v>
      </c>
      <c r="AN110" s="5">
        <v>2</v>
      </c>
      <c r="AO110" s="5">
        <v>3053</v>
      </c>
      <c r="AP110" s="5">
        <v>0</v>
      </c>
      <c r="AQ110" s="5">
        <v>3125</v>
      </c>
      <c r="AR110" s="5">
        <v>0</v>
      </c>
      <c r="AS110" s="5">
        <v>0</v>
      </c>
    </row>
    <row r="111" spans="1:45">
      <c r="A111" s="5">
        <v>1383</v>
      </c>
      <c r="B111" s="5">
        <v>4</v>
      </c>
      <c r="C111" s="5" t="s">
        <v>357</v>
      </c>
      <c r="D111" s="5" t="s">
        <v>358</v>
      </c>
      <c r="E111" s="5">
        <v>452714</v>
      </c>
      <c r="F111" s="5">
        <v>155741</v>
      </c>
      <c r="G111" s="5">
        <v>165865</v>
      </c>
      <c r="H111" s="5">
        <v>13955</v>
      </c>
      <c r="I111" s="5">
        <v>57348</v>
      </c>
      <c r="J111" s="5">
        <v>43460</v>
      </c>
      <c r="K111" s="5">
        <v>15376</v>
      </c>
      <c r="L111" s="5">
        <v>969</v>
      </c>
      <c r="M111" s="5">
        <v>0</v>
      </c>
      <c r="N111" s="5">
        <v>57791</v>
      </c>
      <c r="O111" s="5">
        <v>43088</v>
      </c>
      <c r="P111" s="5">
        <v>1039</v>
      </c>
      <c r="Q111" s="5">
        <v>1161</v>
      </c>
      <c r="R111" s="5">
        <v>6407</v>
      </c>
      <c r="S111" s="5">
        <v>5661</v>
      </c>
      <c r="T111" s="5">
        <v>435</v>
      </c>
      <c r="U111" s="5">
        <v>0</v>
      </c>
      <c r="V111" s="5">
        <v>51069</v>
      </c>
      <c r="W111" s="5">
        <v>41159</v>
      </c>
      <c r="X111" s="5">
        <v>1933</v>
      </c>
      <c r="Y111" s="5">
        <v>68</v>
      </c>
      <c r="Z111" s="5">
        <v>4514</v>
      </c>
      <c r="AA111" s="5">
        <v>3394</v>
      </c>
      <c r="AB111" s="5">
        <v>2</v>
      </c>
      <c r="AC111" s="5">
        <v>0</v>
      </c>
      <c r="AD111" s="5">
        <v>63915</v>
      </c>
      <c r="AE111" s="5">
        <v>49430</v>
      </c>
      <c r="AF111" s="5">
        <v>1684</v>
      </c>
      <c r="AG111" s="5">
        <v>118</v>
      </c>
      <c r="AH111" s="5">
        <v>4324</v>
      </c>
      <c r="AI111" s="5">
        <v>8359</v>
      </c>
      <c r="AJ111" s="5">
        <v>0</v>
      </c>
      <c r="AK111" s="5">
        <v>12417</v>
      </c>
      <c r="AL111" s="5">
        <v>7817</v>
      </c>
      <c r="AM111" s="5">
        <v>2</v>
      </c>
      <c r="AN111" s="5">
        <v>16</v>
      </c>
      <c r="AO111" s="5">
        <v>4370</v>
      </c>
      <c r="AP111" s="5">
        <v>209</v>
      </c>
      <c r="AQ111" s="5">
        <v>3</v>
      </c>
      <c r="AR111" s="5">
        <v>0</v>
      </c>
      <c r="AS111" s="5">
        <v>0</v>
      </c>
    </row>
    <row r="112" spans="1:45">
      <c r="A112" s="5">
        <v>1383</v>
      </c>
      <c r="B112" s="5">
        <v>2</v>
      </c>
      <c r="C112" s="5" t="s">
        <v>359</v>
      </c>
      <c r="D112" s="5" t="s">
        <v>360</v>
      </c>
      <c r="E112" s="5">
        <v>2612272</v>
      </c>
      <c r="F112" s="5">
        <v>1413403</v>
      </c>
      <c r="G112" s="5">
        <v>101178</v>
      </c>
      <c r="H112" s="5">
        <v>108135</v>
      </c>
      <c r="I112" s="5">
        <v>60747</v>
      </c>
      <c r="J112" s="5">
        <v>630213</v>
      </c>
      <c r="K112" s="5">
        <v>294456</v>
      </c>
      <c r="L112" s="5">
        <v>4139</v>
      </c>
      <c r="M112" s="5">
        <v>0</v>
      </c>
      <c r="N112" s="5">
        <v>558884</v>
      </c>
      <c r="O112" s="5">
        <v>522333</v>
      </c>
      <c r="P112" s="5">
        <v>15351</v>
      </c>
      <c r="Q112" s="5">
        <v>8584</v>
      </c>
      <c r="R112" s="5">
        <v>8588</v>
      </c>
      <c r="S112" s="5">
        <v>3829</v>
      </c>
      <c r="T112" s="5">
        <v>199</v>
      </c>
      <c r="U112" s="5">
        <v>0</v>
      </c>
      <c r="V112" s="5">
        <v>769783</v>
      </c>
      <c r="W112" s="5">
        <v>654856</v>
      </c>
      <c r="X112" s="5">
        <v>9733</v>
      </c>
      <c r="Y112" s="5">
        <v>980</v>
      </c>
      <c r="Z112" s="5">
        <v>6578</v>
      </c>
      <c r="AA112" s="5">
        <v>97612</v>
      </c>
      <c r="AB112" s="5">
        <v>25</v>
      </c>
      <c r="AC112" s="5">
        <v>0</v>
      </c>
      <c r="AD112" s="5">
        <v>1031170</v>
      </c>
      <c r="AE112" s="5">
        <v>961704</v>
      </c>
      <c r="AF112" s="5">
        <v>3604</v>
      </c>
      <c r="AG112" s="5">
        <v>3680</v>
      </c>
      <c r="AH112" s="5">
        <v>11685</v>
      </c>
      <c r="AI112" s="5">
        <v>50497</v>
      </c>
      <c r="AJ112" s="5">
        <v>0</v>
      </c>
      <c r="AK112" s="5">
        <v>117562</v>
      </c>
      <c r="AL112" s="5">
        <v>14405</v>
      </c>
      <c r="AM112" s="5">
        <v>4564</v>
      </c>
      <c r="AN112" s="5">
        <v>7200</v>
      </c>
      <c r="AO112" s="5">
        <v>13423</v>
      </c>
      <c r="AP112" s="5">
        <v>52657</v>
      </c>
      <c r="AQ112" s="5">
        <v>25312</v>
      </c>
      <c r="AR112" s="5">
        <v>2</v>
      </c>
      <c r="AS112" s="5">
        <v>0</v>
      </c>
    </row>
    <row r="113" spans="1:45">
      <c r="A113" s="5">
        <v>1383</v>
      </c>
      <c r="B113" s="5">
        <v>3</v>
      </c>
      <c r="C113" s="5" t="s">
        <v>361</v>
      </c>
      <c r="D113" s="5" t="s">
        <v>362</v>
      </c>
      <c r="E113" s="5">
        <v>1517826</v>
      </c>
      <c r="F113" s="5">
        <v>828728</v>
      </c>
      <c r="G113" s="5">
        <v>49224</v>
      </c>
      <c r="H113" s="5">
        <v>66631</v>
      </c>
      <c r="I113" s="5">
        <v>39306</v>
      </c>
      <c r="J113" s="5">
        <v>458590</v>
      </c>
      <c r="K113" s="5">
        <v>72239</v>
      </c>
      <c r="L113" s="5">
        <v>3108</v>
      </c>
      <c r="M113" s="5">
        <v>0</v>
      </c>
      <c r="N113" s="5">
        <v>494272</v>
      </c>
      <c r="O113" s="5">
        <v>476854</v>
      </c>
      <c r="P113" s="5">
        <v>6739</v>
      </c>
      <c r="Q113" s="5">
        <v>4523</v>
      </c>
      <c r="R113" s="5">
        <v>2309</v>
      </c>
      <c r="S113" s="5">
        <v>3829</v>
      </c>
      <c r="T113" s="5">
        <v>18</v>
      </c>
      <c r="U113" s="5">
        <v>0</v>
      </c>
      <c r="V113" s="5">
        <v>572395</v>
      </c>
      <c r="W113" s="5">
        <v>471465</v>
      </c>
      <c r="X113" s="5">
        <v>1014</v>
      </c>
      <c r="Y113" s="5">
        <v>942</v>
      </c>
      <c r="Z113" s="5">
        <v>4422</v>
      </c>
      <c r="AA113" s="5">
        <v>94542</v>
      </c>
      <c r="AB113" s="5">
        <v>10</v>
      </c>
      <c r="AC113" s="5">
        <v>0</v>
      </c>
      <c r="AD113" s="5">
        <v>964342</v>
      </c>
      <c r="AE113" s="5">
        <v>920323</v>
      </c>
      <c r="AF113" s="5">
        <v>2027</v>
      </c>
      <c r="AG113" s="5">
        <v>1768</v>
      </c>
      <c r="AH113" s="5">
        <v>5513</v>
      </c>
      <c r="AI113" s="5">
        <v>34711</v>
      </c>
      <c r="AJ113" s="5">
        <v>0</v>
      </c>
      <c r="AK113" s="5">
        <v>45651</v>
      </c>
      <c r="AL113" s="5">
        <v>7618</v>
      </c>
      <c r="AM113" s="5">
        <v>1811</v>
      </c>
      <c r="AN113" s="5">
        <v>1295</v>
      </c>
      <c r="AO113" s="5">
        <v>8637</v>
      </c>
      <c r="AP113" s="5">
        <v>1189</v>
      </c>
      <c r="AQ113" s="5">
        <v>25102</v>
      </c>
      <c r="AR113" s="5">
        <v>0</v>
      </c>
      <c r="AS113" s="5">
        <v>0</v>
      </c>
    </row>
    <row r="114" spans="1:45">
      <c r="A114" s="5">
        <v>1383</v>
      </c>
      <c r="B114" s="5">
        <v>4</v>
      </c>
      <c r="C114" s="5" t="s">
        <v>363</v>
      </c>
      <c r="D114" s="5" t="s">
        <v>362</v>
      </c>
      <c r="E114" s="5">
        <v>1517826</v>
      </c>
      <c r="F114" s="5">
        <v>828728</v>
      </c>
      <c r="G114" s="5">
        <v>49224</v>
      </c>
      <c r="H114" s="5">
        <v>66631</v>
      </c>
      <c r="I114" s="5">
        <v>39306</v>
      </c>
      <c r="J114" s="5">
        <v>458590</v>
      </c>
      <c r="K114" s="5">
        <v>72239</v>
      </c>
      <c r="L114" s="5">
        <v>3108</v>
      </c>
      <c r="M114" s="5">
        <v>0</v>
      </c>
      <c r="N114" s="5">
        <v>494272</v>
      </c>
      <c r="O114" s="5">
        <v>476854</v>
      </c>
      <c r="P114" s="5">
        <v>6739</v>
      </c>
      <c r="Q114" s="5">
        <v>4523</v>
      </c>
      <c r="R114" s="5">
        <v>2309</v>
      </c>
      <c r="S114" s="5">
        <v>3829</v>
      </c>
      <c r="T114" s="5">
        <v>18</v>
      </c>
      <c r="U114" s="5">
        <v>0</v>
      </c>
      <c r="V114" s="5">
        <v>572395</v>
      </c>
      <c r="W114" s="5">
        <v>471465</v>
      </c>
      <c r="X114" s="5">
        <v>1014</v>
      </c>
      <c r="Y114" s="5">
        <v>942</v>
      </c>
      <c r="Z114" s="5">
        <v>4422</v>
      </c>
      <c r="AA114" s="5">
        <v>94542</v>
      </c>
      <c r="AB114" s="5">
        <v>10</v>
      </c>
      <c r="AC114" s="5">
        <v>0</v>
      </c>
      <c r="AD114" s="5">
        <v>964342</v>
      </c>
      <c r="AE114" s="5">
        <v>920323</v>
      </c>
      <c r="AF114" s="5">
        <v>2027</v>
      </c>
      <c r="AG114" s="5">
        <v>1768</v>
      </c>
      <c r="AH114" s="5">
        <v>5513</v>
      </c>
      <c r="AI114" s="5">
        <v>34711</v>
      </c>
      <c r="AJ114" s="5">
        <v>0</v>
      </c>
      <c r="AK114" s="5">
        <v>45651</v>
      </c>
      <c r="AL114" s="5">
        <v>7618</v>
      </c>
      <c r="AM114" s="5">
        <v>1811</v>
      </c>
      <c r="AN114" s="5">
        <v>1295</v>
      </c>
      <c r="AO114" s="5">
        <v>8637</v>
      </c>
      <c r="AP114" s="5">
        <v>1189</v>
      </c>
      <c r="AQ114" s="5">
        <v>25102</v>
      </c>
      <c r="AR114" s="5">
        <v>0</v>
      </c>
      <c r="AS114" s="5">
        <v>0</v>
      </c>
    </row>
    <row r="115" spans="1:45">
      <c r="A115" s="5">
        <v>1383</v>
      </c>
      <c r="B115" s="5">
        <v>3</v>
      </c>
      <c r="C115" s="5" t="s">
        <v>364</v>
      </c>
      <c r="D115" s="5" t="s">
        <v>365</v>
      </c>
      <c r="E115" s="5">
        <v>636660</v>
      </c>
      <c r="F115" s="5">
        <v>402566</v>
      </c>
      <c r="G115" s="5">
        <v>21969</v>
      </c>
      <c r="H115" s="5">
        <v>27938</v>
      </c>
      <c r="I115" s="5">
        <v>16568</v>
      </c>
      <c r="J115" s="5">
        <v>92173</v>
      </c>
      <c r="K115" s="5">
        <v>74888</v>
      </c>
      <c r="L115" s="5">
        <v>559</v>
      </c>
      <c r="M115" s="5">
        <v>0</v>
      </c>
      <c r="N115" s="5">
        <v>47107</v>
      </c>
      <c r="O115" s="5">
        <v>30818</v>
      </c>
      <c r="P115" s="5">
        <v>7200</v>
      </c>
      <c r="Q115" s="5">
        <v>3503</v>
      </c>
      <c r="R115" s="5">
        <v>5530</v>
      </c>
      <c r="S115" s="5">
        <v>0</v>
      </c>
      <c r="T115" s="5">
        <v>56</v>
      </c>
      <c r="U115" s="5">
        <v>0</v>
      </c>
      <c r="V115" s="5">
        <v>172810</v>
      </c>
      <c r="W115" s="5">
        <v>169496</v>
      </c>
      <c r="X115" s="5">
        <v>272</v>
      </c>
      <c r="Y115" s="5">
        <v>9</v>
      </c>
      <c r="Z115" s="5">
        <v>2135</v>
      </c>
      <c r="AA115" s="5">
        <v>897</v>
      </c>
      <c r="AB115" s="5">
        <v>0</v>
      </c>
      <c r="AC115" s="5">
        <v>0</v>
      </c>
      <c r="AD115" s="5">
        <v>40740</v>
      </c>
      <c r="AE115" s="5">
        <v>25168</v>
      </c>
      <c r="AF115" s="5">
        <v>703</v>
      </c>
      <c r="AG115" s="5">
        <v>508</v>
      </c>
      <c r="AH115" s="5">
        <v>2312</v>
      </c>
      <c r="AI115" s="5">
        <v>12050</v>
      </c>
      <c r="AJ115" s="5">
        <v>0</v>
      </c>
      <c r="AK115" s="5">
        <v>50587</v>
      </c>
      <c r="AL115" s="5">
        <v>5439</v>
      </c>
      <c r="AM115" s="5">
        <v>21</v>
      </c>
      <c r="AN115" s="5">
        <v>1677</v>
      </c>
      <c r="AO115" s="5">
        <v>2349</v>
      </c>
      <c r="AP115" s="5">
        <v>41100</v>
      </c>
      <c r="AQ115" s="5">
        <v>0</v>
      </c>
      <c r="AR115" s="5">
        <v>0</v>
      </c>
      <c r="AS115" s="5">
        <v>0</v>
      </c>
    </row>
    <row r="116" spans="1:45">
      <c r="A116" s="5">
        <v>1383</v>
      </c>
      <c r="B116" s="5">
        <v>4</v>
      </c>
      <c r="C116" s="5" t="s">
        <v>366</v>
      </c>
      <c r="D116" s="5" t="s">
        <v>365</v>
      </c>
      <c r="E116" s="5">
        <v>636660</v>
      </c>
      <c r="F116" s="5">
        <v>402566</v>
      </c>
      <c r="G116" s="5">
        <v>21969</v>
      </c>
      <c r="H116" s="5">
        <v>27938</v>
      </c>
      <c r="I116" s="5">
        <v>16568</v>
      </c>
      <c r="J116" s="5">
        <v>92173</v>
      </c>
      <c r="K116" s="5">
        <v>74888</v>
      </c>
      <c r="L116" s="5">
        <v>559</v>
      </c>
      <c r="M116" s="5">
        <v>0</v>
      </c>
      <c r="N116" s="5">
        <v>47107</v>
      </c>
      <c r="O116" s="5">
        <v>30818</v>
      </c>
      <c r="P116" s="5">
        <v>7200</v>
      </c>
      <c r="Q116" s="5">
        <v>3503</v>
      </c>
      <c r="R116" s="5">
        <v>5530</v>
      </c>
      <c r="S116" s="5">
        <v>0</v>
      </c>
      <c r="T116" s="5">
        <v>56</v>
      </c>
      <c r="U116" s="5">
        <v>0</v>
      </c>
      <c r="V116" s="5">
        <v>172810</v>
      </c>
      <c r="W116" s="5">
        <v>169496</v>
      </c>
      <c r="X116" s="5">
        <v>272</v>
      </c>
      <c r="Y116" s="5">
        <v>9</v>
      </c>
      <c r="Z116" s="5">
        <v>2135</v>
      </c>
      <c r="AA116" s="5">
        <v>897</v>
      </c>
      <c r="AB116" s="5">
        <v>0</v>
      </c>
      <c r="AC116" s="5">
        <v>0</v>
      </c>
      <c r="AD116" s="5">
        <v>40740</v>
      </c>
      <c r="AE116" s="5">
        <v>25168</v>
      </c>
      <c r="AF116" s="5">
        <v>703</v>
      </c>
      <c r="AG116" s="5">
        <v>508</v>
      </c>
      <c r="AH116" s="5">
        <v>2312</v>
      </c>
      <c r="AI116" s="5">
        <v>12050</v>
      </c>
      <c r="AJ116" s="5">
        <v>0</v>
      </c>
      <c r="AK116" s="5">
        <v>50587</v>
      </c>
      <c r="AL116" s="5">
        <v>5439</v>
      </c>
      <c r="AM116" s="5">
        <v>21</v>
      </c>
      <c r="AN116" s="5">
        <v>1677</v>
      </c>
      <c r="AO116" s="5">
        <v>2349</v>
      </c>
      <c r="AP116" s="5">
        <v>41100</v>
      </c>
      <c r="AQ116" s="5">
        <v>0</v>
      </c>
      <c r="AR116" s="5">
        <v>0</v>
      </c>
      <c r="AS116" s="5">
        <v>0</v>
      </c>
    </row>
    <row r="117" spans="1:45">
      <c r="A117" s="5">
        <v>1383</v>
      </c>
      <c r="B117" s="5">
        <v>3</v>
      </c>
      <c r="C117" s="5" t="s">
        <v>367</v>
      </c>
      <c r="D117" s="5" t="s">
        <v>368</v>
      </c>
      <c r="E117" s="5">
        <v>457786</v>
      </c>
      <c r="F117" s="5">
        <v>182110</v>
      </c>
      <c r="G117" s="5">
        <v>29984</v>
      </c>
      <c r="H117" s="5">
        <v>13567</v>
      </c>
      <c r="I117" s="5">
        <v>4873</v>
      </c>
      <c r="J117" s="5">
        <v>79450</v>
      </c>
      <c r="K117" s="5">
        <v>147329</v>
      </c>
      <c r="L117" s="5">
        <v>473</v>
      </c>
      <c r="M117" s="5">
        <v>0</v>
      </c>
      <c r="N117" s="5">
        <v>17504</v>
      </c>
      <c r="O117" s="5">
        <v>14661</v>
      </c>
      <c r="P117" s="5">
        <v>1412</v>
      </c>
      <c r="Q117" s="5">
        <v>558</v>
      </c>
      <c r="R117" s="5">
        <v>748</v>
      </c>
      <c r="S117" s="5">
        <v>0</v>
      </c>
      <c r="T117" s="5">
        <v>125</v>
      </c>
      <c r="U117" s="5">
        <v>0</v>
      </c>
      <c r="V117" s="5">
        <v>24579</v>
      </c>
      <c r="W117" s="5">
        <v>13894</v>
      </c>
      <c r="X117" s="5">
        <v>8446</v>
      </c>
      <c r="Y117" s="5">
        <v>29</v>
      </c>
      <c r="Z117" s="5">
        <v>20</v>
      </c>
      <c r="AA117" s="5">
        <v>2174</v>
      </c>
      <c r="AB117" s="5">
        <v>15</v>
      </c>
      <c r="AC117" s="5">
        <v>0</v>
      </c>
      <c r="AD117" s="5">
        <v>26089</v>
      </c>
      <c r="AE117" s="5">
        <v>16214</v>
      </c>
      <c r="AF117" s="5">
        <v>874</v>
      </c>
      <c r="AG117" s="5">
        <v>1404</v>
      </c>
      <c r="AH117" s="5">
        <v>3860</v>
      </c>
      <c r="AI117" s="5">
        <v>3737</v>
      </c>
      <c r="AJ117" s="5">
        <v>0</v>
      </c>
      <c r="AK117" s="5">
        <v>21324</v>
      </c>
      <c r="AL117" s="5">
        <v>1348</v>
      </c>
      <c r="AM117" s="5">
        <v>2732</v>
      </c>
      <c r="AN117" s="5">
        <v>4228</v>
      </c>
      <c r="AO117" s="5">
        <v>2436</v>
      </c>
      <c r="AP117" s="5">
        <v>10368</v>
      </c>
      <c r="AQ117" s="5">
        <v>210</v>
      </c>
      <c r="AR117" s="5">
        <v>2</v>
      </c>
      <c r="AS117" s="5">
        <v>0</v>
      </c>
    </row>
    <row r="118" spans="1:45">
      <c r="A118" s="5">
        <v>1383</v>
      </c>
      <c r="B118" s="5">
        <v>4</v>
      </c>
      <c r="C118" s="5" t="s">
        <v>369</v>
      </c>
      <c r="D118" s="5" t="s">
        <v>370</v>
      </c>
      <c r="E118" s="5">
        <v>376188</v>
      </c>
      <c r="F118" s="5">
        <v>158021</v>
      </c>
      <c r="G118" s="5">
        <v>27832</v>
      </c>
      <c r="H118" s="5">
        <v>12089</v>
      </c>
      <c r="I118" s="5">
        <v>4559</v>
      </c>
      <c r="J118" s="5">
        <v>62243</v>
      </c>
      <c r="K118" s="5">
        <v>111015</v>
      </c>
      <c r="L118" s="5">
        <v>430</v>
      </c>
      <c r="M118" s="5">
        <v>0</v>
      </c>
      <c r="N118" s="5">
        <v>16417</v>
      </c>
      <c r="O118" s="5">
        <v>13602</v>
      </c>
      <c r="P118" s="5">
        <v>1410</v>
      </c>
      <c r="Q118" s="5">
        <v>532</v>
      </c>
      <c r="R118" s="5">
        <v>748</v>
      </c>
      <c r="S118" s="5">
        <v>0</v>
      </c>
      <c r="T118" s="5">
        <v>125</v>
      </c>
      <c r="U118" s="5">
        <v>0</v>
      </c>
      <c r="V118" s="5">
        <v>23854</v>
      </c>
      <c r="W118" s="5">
        <v>13204</v>
      </c>
      <c r="X118" s="5">
        <v>8425</v>
      </c>
      <c r="Y118" s="5">
        <v>29</v>
      </c>
      <c r="Z118" s="5">
        <v>20</v>
      </c>
      <c r="AA118" s="5">
        <v>2174</v>
      </c>
      <c r="AB118" s="5">
        <v>1</v>
      </c>
      <c r="AC118" s="5">
        <v>0</v>
      </c>
      <c r="AD118" s="5">
        <v>21460</v>
      </c>
      <c r="AE118" s="5">
        <v>11980</v>
      </c>
      <c r="AF118" s="5">
        <v>857</v>
      </c>
      <c r="AG118" s="5">
        <v>1393</v>
      </c>
      <c r="AH118" s="5">
        <v>3843</v>
      </c>
      <c r="AI118" s="5">
        <v>3387</v>
      </c>
      <c r="AJ118" s="5">
        <v>0</v>
      </c>
      <c r="AK118" s="5">
        <v>20750</v>
      </c>
      <c r="AL118" s="5">
        <v>888</v>
      </c>
      <c r="AM118" s="5">
        <v>2732</v>
      </c>
      <c r="AN118" s="5">
        <v>4228</v>
      </c>
      <c r="AO118" s="5">
        <v>2323</v>
      </c>
      <c r="AP118" s="5">
        <v>10368</v>
      </c>
      <c r="AQ118" s="5">
        <v>210</v>
      </c>
      <c r="AR118" s="5">
        <v>2</v>
      </c>
      <c r="AS118" s="5">
        <v>0</v>
      </c>
    </row>
    <row r="119" spans="1:45">
      <c r="A119" s="5">
        <v>1383</v>
      </c>
      <c r="B119" s="5">
        <v>4</v>
      </c>
      <c r="C119" s="5" t="s">
        <v>371</v>
      </c>
      <c r="D119" s="5" t="s">
        <v>372</v>
      </c>
      <c r="E119" s="5">
        <v>81598</v>
      </c>
      <c r="F119" s="5">
        <v>24089</v>
      </c>
      <c r="G119" s="5">
        <v>2152</v>
      </c>
      <c r="H119" s="5">
        <v>1478</v>
      </c>
      <c r="I119" s="5">
        <v>314</v>
      </c>
      <c r="J119" s="5">
        <v>17208</v>
      </c>
      <c r="K119" s="5">
        <v>36315</v>
      </c>
      <c r="L119" s="5">
        <v>43</v>
      </c>
      <c r="M119" s="5">
        <v>0</v>
      </c>
      <c r="N119" s="5">
        <v>1088</v>
      </c>
      <c r="O119" s="5">
        <v>1059</v>
      </c>
      <c r="P119" s="5">
        <v>3</v>
      </c>
      <c r="Q119" s="5">
        <v>26</v>
      </c>
      <c r="R119" s="5">
        <v>1</v>
      </c>
      <c r="S119" s="5">
        <v>0</v>
      </c>
      <c r="T119" s="5">
        <v>0</v>
      </c>
      <c r="U119" s="5">
        <v>0</v>
      </c>
      <c r="V119" s="5">
        <v>725</v>
      </c>
      <c r="W119" s="5">
        <v>690</v>
      </c>
      <c r="X119" s="5">
        <v>21</v>
      </c>
      <c r="Y119" s="5">
        <v>0</v>
      </c>
      <c r="Z119" s="5">
        <v>0</v>
      </c>
      <c r="AA119" s="5">
        <v>0</v>
      </c>
      <c r="AB119" s="5">
        <v>14</v>
      </c>
      <c r="AC119" s="5">
        <v>0</v>
      </c>
      <c r="AD119" s="5">
        <v>4628</v>
      </c>
      <c r="AE119" s="5">
        <v>4233</v>
      </c>
      <c r="AF119" s="5">
        <v>17</v>
      </c>
      <c r="AG119" s="5">
        <v>11</v>
      </c>
      <c r="AH119" s="5">
        <v>18</v>
      </c>
      <c r="AI119" s="5">
        <v>350</v>
      </c>
      <c r="AJ119" s="5">
        <v>0</v>
      </c>
      <c r="AK119" s="5">
        <v>574</v>
      </c>
      <c r="AL119" s="5">
        <v>460</v>
      </c>
      <c r="AM119" s="5">
        <v>0</v>
      </c>
      <c r="AN119" s="5">
        <v>0</v>
      </c>
      <c r="AO119" s="5">
        <v>114</v>
      </c>
      <c r="AP119" s="5">
        <v>0</v>
      </c>
      <c r="AQ119" s="5">
        <v>0</v>
      </c>
      <c r="AR119" s="5">
        <v>0</v>
      </c>
      <c r="AS119" s="5">
        <v>0</v>
      </c>
    </row>
    <row r="120" spans="1:45">
      <c r="A120" s="5">
        <v>1383</v>
      </c>
      <c r="B120" s="5">
        <v>2</v>
      </c>
      <c r="C120" s="5" t="s">
        <v>373</v>
      </c>
      <c r="D120" s="5" t="s">
        <v>374</v>
      </c>
      <c r="E120" s="5">
        <v>2387139</v>
      </c>
      <c r="F120" s="5">
        <v>1450359</v>
      </c>
      <c r="G120" s="5">
        <v>139085</v>
      </c>
      <c r="H120" s="5">
        <v>68245</v>
      </c>
      <c r="I120" s="5">
        <v>77991</v>
      </c>
      <c r="J120" s="5">
        <v>494240</v>
      </c>
      <c r="K120" s="5">
        <v>152612</v>
      </c>
      <c r="L120" s="5">
        <v>4608</v>
      </c>
      <c r="M120" s="5">
        <v>0</v>
      </c>
      <c r="N120" s="5">
        <v>749914</v>
      </c>
      <c r="O120" s="5">
        <v>730923</v>
      </c>
      <c r="P120" s="5">
        <v>12197</v>
      </c>
      <c r="Q120" s="5">
        <v>3469</v>
      </c>
      <c r="R120" s="5">
        <v>1190</v>
      </c>
      <c r="S120" s="5">
        <v>1688</v>
      </c>
      <c r="T120" s="5">
        <v>447</v>
      </c>
      <c r="U120" s="5">
        <v>0</v>
      </c>
      <c r="V120" s="5">
        <v>229018</v>
      </c>
      <c r="W120" s="5">
        <v>206380</v>
      </c>
      <c r="X120" s="5">
        <v>3137</v>
      </c>
      <c r="Y120" s="5">
        <v>317</v>
      </c>
      <c r="Z120" s="5">
        <v>3091</v>
      </c>
      <c r="AA120" s="5">
        <v>14902</v>
      </c>
      <c r="AB120" s="5">
        <v>1191</v>
      </c>
      <c r="AC120" s="5">
        <v>0</v>
      </c>
      <c r="AD120" s="5">
        <v>208661</v>
      </c>
      <c r="AE120" s="5">
        <v>151773</v>
      </c>
      <c r="AF120" s="5">
        <v>5994</v>
      </c>
      <c r="AG120" s="5">
        <v>1377</v>
      </c>
      <c r="AH120" s="5">
        <v>6587</v>
      </c>
      <c r="AI120" s="5">
        <v>42929</v>
      </c>
      <c r="AJ120" s="5">
        <v>0</v>
      </c>
      <c r="AK120" s="5">
        <v>121374</v>
      </c>
      <c r="AL120" s="5">
        <v>49200</v>
      </c>
      <c r="AM120" s="5">
        <v>16849</v>
      </c>
      <c r="AN120" s="5">
        <v>8551</v>
      </c>
      <c r="AO120" s="5">
        <v>22619</v>
      </c>
      <c r="AP120" s="5">
        <v>18351</v>
      </c>
      <c r="AQ120" s="5">
        <v>5786</v>
      </c>
      <c r="AR120" s="5">
        <v>17</v>
      </c>
      <c r="AS120" s="5">
        <v>0</v>
      </c>
    </row>
    <row r="121" spans="1:45">
      <c r="A121" s="5">
        <v>1383</v>
      </c>
      <c r="B121" s="5">
        <v>3</v>
      </c>
      <c r="C121" s="5" t="s">
        <v>375</v>
      </c>
      <c r="D121" s="5" t="s">
        <v>376</v>
      </c>
      <c r="E121" s="5">
        <v>1485245</v>
      </c>
      <c r="F121" s="5">
        <v>811041</v>
      </c>
      <c r="G121" s="5">
        <v>94219</v>
      </c>
      <c r="H121" s="5">
        <v>37181</v>
      </c>
      <c r="I121" s="5">
        <v>54358</v>
      </c>
      <c r="J121" s="5">
        <v>355144</v>
      </c>
      <c r="K121" s="5">
        <v>132157</v>
      </c>
      <c r="L121" s="5">
        <v>1144</v>
      </c>
      <c r="M121" s="5">
        <v>0</v>
      </c>
      <c r="N121" s="5">
        <v>557681</v>
      </c>
      <c r="O121" s="5">
        <v>546585</v>
      </c>
      <c r="P121" s="5">
        <v>7242</v>
      </c>
      <c r="Q121" s="5">
        <v>1260</v>
      </c>
      <c r="R121" s="5">
        <v>1014</v>
      </c>
      <c r="S121" s="5">
        <v>1423</v>
      </c>
      <c r="T121" s="5">
        <v>157</v>
      </c>
      <c r="U121" s="5">
        <v>0</v>
      </c>
      <c r="V121" s="5">
        <v>117024</v>
      </c>
      <c r="W121" s="5">
        <v>99836</v>
      </c>
      <c r="X121" s="5">
        <v>1350</v>
      </c>
      <c r="Y121" s="5">
        <v>241</v>
      </c>
      <c r="Z121" s="5">
        <v>1663</v>
      </c>
      <c r="AA121" s="5">
        <v>12801</v>
      </c>
      <c r="AB121" s="5">
        <v>1133</v>
      </c>
      <c r="AC121" s="5">
        <v>0</v>
      </c>
      <c r="AD121" s="5">
        <v>55772</v>
      </c>
      <c r="AE121" s="5">
        <v>29382</v>
      </c>
      <c r="AF121" s="5">
        <v>2041</v>
      </c>
      <c r="AG121" s="5">
        <v>559</v>
      </c>
      <c r="AH121" s="5">
        <v>3912</v>
      </c>
      <c r="AI121" s="5">
        <v>19878</v>
      </c>
      <c r="AJ121" s="5">
        <v>0</v>
      </c>
      <c r="AK121" s="5">
        <v>86543</v>
      </c>
      <c r="AL121" s="5">
        <v>36958</v>
      </c>
      <c r="AM121" s="5">
        <v>7109</v>
      </c>
      <c r="AN121" s="5">
        <v>7681</v>
      </c>
      <c r="AO121" s="5">
        <v>17138</v>
      </c>
      <c r="AP121" s="5">
        <v>13860</v>
      </c>
      <c r="AQ121" s="5">
        <v>3780</v>
      </c>
      <c r="AR121" s="5">
        <v>17</v>
      </c>
      <c r="AS121" s="5">
        <v>0</v>
      </c>
    </row>
    <row r="122" spans="1:45">
      <c r="A122" s="5">
        <v>1383</v>
      </c>
      <c r="B122" s="5">
        <v>4</v>
      </c>
      <c r="C122" s="5" t="s">
        <v>377</v>
      </c>
      <c r="D122" s="5" t="s">
        <v>378</v>
      </c>
      <c r="E122" s="5">
        <v>285030</v>
      </c>
      <c r="F122" s="5">
        <v>173720</v>
      </c>
      <c r="G122" s="5">
        <v>13588</v>
      </c>
      <c r="H122" s="5">
        <v>13114</v>
      </c>
      <c r="I122" s="5">
        <v>10263</v>
      </c>
      <c r="J122" s="5">
        <v>66173</v>
      </c>
      <c r="K122" s="5">
        <v>7556</v>
      </c>
      <c r="L122" s="5">
        <v>617</v>
      </c>
      <c r="M122" s="5">
        <v>0</v>
      </c>
      <c r="N122" s="5">
        <v>54785</v>
      </c>
      <c r="O122" s="5">
        <v>52413</v>
      </c>
      <c r="P122" s="5">
        <v>1210</v>
      </c>
      <c r="Q122" s="5">
        <v>684</v>
      </c>
      <c r="R122" s="5">
        <v>351</v>
      </c>
      <c r="S122" s="5">
        <v>3</v>
      </c>
      <c r="T122" s="5">
        <v>124</v>
      </c>
      <c r="U122" s="5">
        <v>0</v>
      </c>
      <c r="V122" s="5">
        <v>58284</v>
      </c>
      <c r="W122" s="5">
        <v>52414</v>
      </c>
      <c r="X122" s="5">
        <v>480</v>
      </c>
      <c r="Y122" s="5">
        <v>209</v>
      </c>
      <c r="Z122" s="5">
        <v>1309</v>
      </c>
      <c r="AA122" s="5">
        <v>3858</v>
      </c>
      <c r="AB122" s="5">
        <v>14</v>
      </c>
      <c r="AC122" s="5">
        <v>0</v>
      </c>
      <c r="AD122" s="5">
        <v>25912</v>
      </c>
      <c r="AE122" s="5">
        <v>10743</v>
      </c>
      <c r="AF122" s="5">
        <v>510</v>
      </c>
      <c r="AG122" s="5">
        <v>541</v>
      </c>
      <c r="AH122" s="5">
        <v>1413</v>
      </c>
      <c r="AI122" s="5">
        <v>12705</v>
      </c>
      <c r="AJ122" s="5">
        <v>0</v>
      </c>
      <c r="AK122" s="5">
        <v>31453</v>
      </c>
      <c r="AL122" s="5">
        <v>13884</v>
      </c>
      <c r="AM122" s="5">
        <v>834</v>
      </c>
      <c r="AN122" s="5">
        <v>620</v>
      </c>
      <c r="AO122" s="5">
        <v>2324</v>
      </c>
      <c r="AP122" s="5">
        <v>11166</v>
      </c>
      <c r="AQ122" s="5">
        <v>2609</v>
      </c>
      <c r="AR122" s="5">
        <v>17</v>
      </c>
      <c r="AS122" s="5">
        <v>0</v>
      </c>
    </row>
    <row r="123" spans="1:45">
      <c r="A123" s="5">
        <v>1383</v>
      </c>
      <c r="B123" s="5">
        <v>4</v>
      </c>
      <c r="C123" s="5" t="s">
        <v>379</v>
      </c>
      <c r="D123" s="5" t="s">
        <v>380</v>
      </c>
      <c r="E123" s="5">
        <v>1198880</v>
      </c>
      <c r="F123" s="5">
        <v>636070</v>
      </c>
      <c r="G123" s="5">
        <v>80565</v>
      </c>
      <c r="H123" s="5">
        <v>24049</v>
      </c>
      <c r="I123" s="5">
        <v>44096</v>
      </c>
      <c r="J123" s="5">
        <v>288971</v>
      </c>
      <c r="K123" s="5">
        <v>124601</v>
      </c>
      <c r="L123" s="5">
        <v>527</v>
      </c>
      <c r="M123" s="5">
        <v>0</v>
      </c>
      <c r="N123" s="5">
        <v>501731</v>
      </c>
      <c r="O123" s="5">
        <v>493041</v>
      </c>
      <c r="P123" s="5">
        <v>6000</v>
      </c>
      <c r="Q123" s="5">
        <v>575</v>
      </c>
      <c r="R123" s="5">
        <v>662</v>
      </c>
      <c r="S123" s="5">
        <v>1420</v>
      </c>
      <c r="T123" s="5">
        <v>33</v>
      </c>
      <c r="U123" s="5">
        <v>0</v>
      </c>
      <c r="V123" s="5">
        <v>58740</v>
      </c>
      <c r="W123" s="5">
        <v>47422</v>
      </c>
      <c r="X123" s="5">
        <v>870</v>
      </c>
      <c r="Y123" s="5">
        <v>33</v>
      </c>
      <c r="Z123" s="5">
        <v>354</v>
      </c>
      <c r="AA123" s="5">
        <v>8942</v>
      </c>
      <c r="AB123" s="5">
        <v>1119</v>
      </c>
      <c r="AC123" s="5">
        <v>0</v>
      </c>
      <c r="AD123" s="5">
        <v>29668</v>
      </c>
      <c r="AE123" s="5">
        <v>18617</v>
      </c>
      <c r="AF123" s="5">
        <v>1531</v>
      </c>
      <c r="AG123" s="5">
        <v>17</v>
      </c>
      <c r="AH123" s="5">
        <v>2487</v>
      </c>
      <c r="AI123" s="5">
        <v>7016</v>
      </c>
      <c r="AJ123" s="5">
        <v>0</v>
      </c>
      <c r="AK123" s="5">
        <v>55090</v>
      </c>
      <c r="AL123" s="5">
        <v>23074</v>
      </c>
      <c r="AM123" s="5">
        <v>6276</v>
      </c>
      <c r="AN123" s="5">
        <v>7061</v>
      </c>
      <c r="AO123" s="5">
        <v>14814</v>
      </c>
      <c r="AP123" s="5">
        <v>2693</v>
      </c>
      <c r="AQ123" s="5">
        <v>1171</v>
      </c>
      <c r="AR123" s="5">
        <v>0</v>
      </c>
      <c r="AS123" s="5">
        <v>0</v>
      </c>
    </row>
    <row r="124" spans="1:45">
      <c r="A124" s="5">
        <v>1383</v>
      </c>
      <c r="B124" s="5">
        <v>4</v>
      </c>
      <c r="C124" s="5" t="s">
        <v>381</v>
      </c>
      <c r="D124" s="5" t="s">
        <v>382</v>
      </c>
      <c r="E124" s="5">
        <v>1335</v>
      </c>
      <c r="F124" s="5">
        <v>1251</v>
      </c>
      <c r="G124" s="5">
        <v>66</v>
      </c>
      <c r="H124" s="5">
        <v>19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1165</v>
      </c>
      <c r="O124" s="5">
        <v>1132</v>
      </c>
      <c r="P124" s="5">
        <v>31</v>
      </c>
      <c r="Q124" s="5">
        <v>2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192</v>
      </c>
      <c r="AE124" s="5">
        <v>22</v>
      </c>
      <c r="AF124" s="5">
        <v>0</v>
      </c>
      <c r="AG124" s="5">
        <v>0</v>
      </c>
      <c r="AH124" s="5">
        <v>13</v>
      </c>
      <c r="AI124" s="5">
        <v>157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</row>
    <row r="125" spans="1:45">
      <c r="A125" s="5">
        <v>1383</v>
      </c>
      <c r="B125" s="5">
        <v>3</v>
      </c>
      <c r="C125" s="5" t="s">
        <v>383</v>
      </c>
      <c r="D125" s="5" t="s">
        <v>384</v>
      </c>
      <c r="E125" s="5">
        <v>901894</v>
      </c>
      <c r="F125" s="5">
        <v>639318</v>
      </c>
      <c r="G125" s="5">
        <v>44867</v>
      </c>
      <c r="H125" s="5">
        <v>31064</v>
      </c>
      <c r="I125" s="5">
        <v>23633</v>
      </c>
      <c r="J125" s="5">
        <v>139095</v>
      </c>
      <c r="K125" s="5">
        <v>20454</v>
      </c>
      <c r="L125" s="5">
        <v>3464</v>
      </c>
      <c r="M125" s="5">
        <v>0</v>
      </c>
      <c r="N125" s="5">
        <v>192233</v>
      </c>
      <c r="O125" s="5">
        <v>184338</v>
      </c>
      <c r="P125" s="5">
        <v>4955</v>
      </c>
      <c r="Q125" s="5">
        <v>2209</v>
      </c>
      <c r="R125" s="5">
        <v>176</v>
      </c>
      <c r="S125" s="5">
        <v>265</v>
      </c>
      <c r="T125" s="5">
        <v>290</v>
      </c>
      <c r="U125" s="5">
        <v>0</v>
      </c>
      <c r="V125" s="5">
        <v>111995</v>
      </c>
      <c r="W125" s="5">
        <v>106544</v>
      </c>
      <c r="X125" s="5">
        <v>1787</v>
      </c>
      <c r="Y125" s="5">
        <v>76</v>
      </c>
      <c r="Z125" s="5">
        <v>1428</v>
      </c>
      <c r="AA125" s="5">
        <v>2101</v>
      </c>
      <c r="AB125" s="5">
        <v>58</v>
      </c>
      <c r="AC125" s="5">
        <v>0</v>
      </c>
      <c r="AD125" s="5">
        <v>152888</v>
      </c>
      <c r="AE125" s="5">
        <v>122391</v>
      </c>
      <c r="AF125" s="5">
        <v>3953</v>
      </c>
      <c r="AG125" s="5">
        <v>819</v>
      </c>
      <c r="AH125" s="5">
        <v>2675</v>
      </c>
      <c r="AI125" s="5">
        <v>23051</v>
      </c>
      <c r="AJ125" s="5">
        <v>0</v>
      </c>
      <c r="AK125" s="5">
        <v>34831</v>
      </c>
      <c r="AL125" s="5">
        <v>12242</v>
      </c>
      <c r="AM125" s="5">
        <v>9740</v>
      </c>
      <c r="AN125" s="5">
        <v>871</v>
      </c>
      <c r="AO125" s="5">
        <v>5481</v>
      </c>
      <c r="AP125" s="5">
        <v>4491</v>
      </c>
      <c r="AQ125" s="5">
        <v>2007</v>
      </c>
      <c r="AR125" s="5">
        <v>0</v>
      </c>
      <c r="AS125" s="5">
        <v>0</v>
      </c>
    </row>
    <row r="126" spans="1:45">
      <c r="A126" s="5">
        <v>1383</v>
      </c>
      <c r="B126" s="5">
        <v>4</v>
      </c>
      <c r="C126" s="5" t="s">
        <v>385</v>
      </c>
      <c r="D126" s="5" t="s">
        <v>386</v>
      </c>
      <c r="E126" s="5">
        <v>39821</v>
      </c>
      <c r="F126" s="5">
        <v>12255</v>
      </c>
      <c r="G126" s="5">
        <v>1734</v>
      </c>
      <c r="H126" s="5">
        <v>753</v>
      </c>
      <c r="I126" s="5">
        <v>23</v>
      </c>
      <c r="J126" s="5">
        <v>24139</v>
      </c>
      <c r="K126" s="5">
        <v>889</v>
      </c>
      <c r="L126" s="5">
        <v>28</v>
      </c>
      <c r="M126" s="5">
        <v>0</v>
      </c>
      <c r="N126" s="5">
        <v>4915</v>
      </c>
      <c r="O126" s="5">
        <v>4694</v>
      </c>
      <c r="P126" s="5">
        <v>39</v>
      </c>
      <c r="Q126" s="5">
        <v>159</v>
      </c>
      <c r="R126" s="5">
        <v>0</v>
      </c>
      <c r="S126" s="5">
        <v>0</v>
      </c>
      <c r="T126" s="5">
        <v>24</v>
      </c>
      <c r="U126" s="5">
        <v>0</v>
      </c>
      <c r="V126" s="5">
        <v>29217</v>
      </c>
      <c r="W126" s="5">
        <v>29137</v>
      </c>
      <c r="X126" s="5">
        <v>80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5046</v>
      </c>
      <c r="AE126" s="5">
        <v>2021</v>
      </c>
      <c r="AF126" s="5">
        <v>58</v>
      </c>
      <c r="AG126" s="5">
        <v>89</v>
      </c>
      <c r="AH126" s="5">
        <v>371</v>
      </c>
      <c r="AI126" s="5">
        <v>2507</v>
      </c>
      <c r="AJ126" s="5">
        <v>0</v>
      </c>
      <c r="AK126" s="5">
        <v>365</v>
      </c>
      <c r="AL126" s="5">
        <v>257</v>
      </c>
      <c r="AM126" s="5">
        <v>0</v>
      </c>
      <c r="AN126" s="5">
        <v>0</v>
      </c>
      <c r="AO126" s="5">
        <v>108</v>
      </c>
      <c r="AP126" s="5">
        <v>0</v>
      </c>
      <c r="AQ126" s="5">
        <v>0</v>
      </c>
      <c r="AR126" s="5">
        <v>0</v>
      </c>
      <c r="AS126" s="5">
        <v>0</v>
      </c>
    </row>
    <row r="127" spans="1:45">
      <c r="A127" s="5">
        <v>1383</v>
      </c>
      <c r="B127" s="5">
        <v>4</v>
      </c>
      <c r="C127" s="5" t="s">
        <v>387</v>
      </c>
      <c r="D127" s="5" t="s">
        <v>388</v>
      </c>
      <c r="E127" s="5">
        <v>319744</v>
      </c>
      <c r="F127" s="5">
        <v>255829</v>
      </c>
      <c r="G127" s="5">
        <v>11900</v>
      </c>
      <c r="H127" s="5">
        <v>5349</v>
      </c>
      <c r="I127" s="5">
        <v>8067</v>
      </c>
      <c r="J127" s="5">
        <v>30108</v>
      </c>
      <c r="K127" s="5">
        <v>7903</v>
      </c>
      <c r="L127" s="5">
        <v>589</v>
      </c>
      <c r="M127" s="5">
        <v>0</v>
      </c>
      <c r="N127" s="5">
        <v>52130</v>
      </c>
      <c r="O127" s="5">
        <v>51160</v>
      </c>
      <c r="P127" s="5">
        <v>685</v>
      </c>
      <c r="Q127" s="5">
        <v>271</v>
      </c>
      <c r="R127" s="5">
        <v>0</v>
      </c>
      <c r="S127" s="5">
        <v>0</v>
      </c>
      <c r="T127" s="5">
        <v>13</v>
      </c>
      <c r="U127" s="5">
        <v>0</v>
      </c>
      <c r="V127" s="5">
        <v>28123</v>
      </c>
      <c r="W127" s="5">
        <v>27012</v>
      </c>
      <c r="X127" s="5">
        <v>856</v>
      </c>
      <c r="Y127" s="5">
        <v>6</v>
      </c>
      <c r="Z127" s="5">
        <v>62</v>
      </c>
      <c r="AA127" s="5">
        <v>164</v>
      </c>
      <c r="AB127" s="5">
        <v>24</v>
      </c>
      <c r="AC127" s="5">
        <v>0</v>
      </c>
      <c r="AD127" s="5">
        <v>103983</v>
      </c>
      <c r="AE127" s="5">
        <v>95820</v>
      </c>
      <c r="AF127" s="5">
        <v>2942</v>
      </c>
      <c r="AG127" s="5">
        <v>43</v>
      </c>
      <c r="AH127" s="5">
        <v>166</v>
      </c>
      <c r="AI127" s="5">
        <v>5011</v>
      </c>
      <c r="AJ127" s="5">
        <v>0</v>
      </c>
      <c r="AK127" s="5">
        <v>11112</v>
      </c>
      <c r="AL127" s="5">
        <v>3861</v>
      </c>
      <c r="AM127" s="5">
        <v>4831</v>
      </c>
      <c r="AN127" s="5">
        <v>221</v>
      </c>
      <c r="AO127" s="5">
        <v>388</v>
      </c>
      <c r="AP127" s="5">
        <v>511</v>
      </c>
      <c r="AQ127" s="5">
        <v>1300</v>
      </c>
      <c r="AR127" s="5">
        <v>0</v>
      </c>
      <c r="AS127" s="5">
        <v>0</v>
      </c>
    </row>
    <row r="128" spans="1:45">
      <c r="A128" s="5">
        <v>1383</v>
      </c>
      <c r="B128" s="5">
        <v>4</v>
      </c>
      <c r="C128" s="5" t="s">
        <v>389</v>
      </c>
      <c r="D128" s="5" t="s">
        <v>390</v>
      </c>
      <c r="E128" s="5">
        <v>82984</v>
      </c>
      <c r="F128" s="5">
        <v>53255</v>
      </c>
      <c r="G128" s="5">
        <v>5914</v>
      </c>
      <c r="H128" s="5">
        <v>4080</v>
      </c>
      <c r="I128" s="5">
        <v>1851</v>
      </c>
      <c r="J128" s="5">
        <v>17372</v>
      </c>
      <c r="K128" s="5">
        <v>0</v>
      </c>
      <c r="L128" s="5">
        <v>511</v>
      </c>
      <c r="M128" s="5">
        <v>0</v>
      </c>
      <c r="N128" s="5">
        <v>8491</v>
      </c>
      <c r="O128" s="5">
        <v>6954</v>
      </c>
      <c r="P128" s="5">
        <v>1494</v>
      </c>
      <c r="Q128" s="5">
        <v>37</v>
      </c>
      <c r="R128" s="5">
        <v>0</v>
      </c>
      <c r="S128" s="5">
        <v>0</v>
      </c>
      <c r="T128" s="5">
        <v>6</v>
      </c>
      <c r="U128" s="5">
        <v>0</v>
      </c>
      <c r="V128" s="5">
        <v>3620</v>
      </c>
      <c r="W128" s="5">
        <v>2981</v>
      </c>
      <c r="X128" s="5">
        <v>121</v>
      </c>
      <c r="Y128" s="5">
        <v>5</v>
      </c>
      <c r="Z128" s="5">
        <v>464</v>
      </c>
      <c r="AA128" s="5">
        <v>49</v>
      </c>
      <c r="AB128" s="5">
        <v>0</v>
      </c>
      <c r="AC128" s="5">
        <v>0</v>
      </c>
      <c r="AD128" s="5">
        <v>7259</v>
      </c>
      <c r="AE128" s="5">
        <v>4407</v>
      </c>
      <c r="AF128" s="5">
        <v>230</v>
      </c>
      <c r="AG128" s="5">
        <v>113</v>
      </c>
      <c r="AH128" s="5">
        <v>226</v>
      </c>
      <c r="AI128" s="5">
        <v>2283</v>
      </c>
      <c r="AJ128" s="5">
        <v>0</v>
      </c>
      <c r="AK128" s="5">
        <v>6242</v>
      </c>
      <c r="AL128" s="5">
        <v>1786</v>
      </c>
      <c r="AM128" s="5">
        <v>2740</v>
      </c>
      <c r="AN128" s="5">
        <v>136</v>
      </c>
      <c r="AO128" s="5">
        <v>1457</v>
      </c>
      <c r="AP128" s="5">
        <v>123</v>
      </c>
      <c r="AQ128" s="5">
        <v>0</v>
      </c>
      <c r="AR128" s="5">
        <v>0</v>
      </c>
      <c r="AS128" s="5">
        <v>0</v>
      </c>
    </row>
    <row r="129" spans="1:45">
      <c r="A129" s="5">
        <v>1383</v>
      </c>
      <c r="B129" s="5">
        <v>4</v>
      </c>
      <c r="C129" s="5" t="s">
        <v>391</v>
      </c>
      <c r="D129" s="5" t="s">
        <v>392</v>
      </c>
      <c r="E129" s="5">
        <v>459345</v>
      </c>
      <c r="F129" s="5">
        <v>317979</v>
      </c>
      <c r="G129" s="5">
        <v>25318</v>
      </c>
      <c r="H129" s="5">
        <v>20882</v>
      </c>
      <c r="I129" s="5">
        <v>13692</v>
      </c>
      <c r="J129" s="5">
        <v>67475</v>
      </c>
      <c r="K129" s="5">
        <v>11662</v>
      </c>
      <c r="L129" s="5">
        <v>2336</v>
      </c>
      <c r="M129" s="5">
        <v>0</v>
      </c>
      <c r="N129" s="5">
        <v>126697</v>
      </c>
      <c r="O129" s="5">
        <v>121530</v>
      </c>
      <c r="P129" s="5">
        <v>2737</v>
      </c>
      <c r="Q129" s="5">
        <v>1741</v>
      </c>
      <c r="R129" s="5">
        <v>176</v>
      </c>
      <c r="S129" s="5">
        <v>265</v>
      </c>
      <c r="T129" s="5">
        <v>247</v>
      </c>
      <c r="U129" s="5">
        <v>0</v>
      </c>
      <c r="V129" s="5">
        <v>51034</v>
      </c>
      <c r="W129" s="5">
        <v>47413</v>
      </c>
      <c r="X129" s="5">
        <v>730</v>
      </c>
      <c r="Y129" s="5">
        <v>65</v>
      </c>
      <c r="Z129" s="5">
        <v>902</v>
      </c>
      <c r="AA129" s="5">
        <v>1889</v>
      </c>
      <c r="AB129" s="5">
        <v>34</v>
      </c>
      <c r="AC129" s="5">
        <v>0</v>
      </c>
      <c r="AD129" s="5">
        <v>36601</v>
      </c>
      <c r="AE129" s="5">
        <v>20143</v>
      </c>
      <c r="AF129" s="5">
        <v>723</v>
      </c>
      <c r="AG129" s="5">
        <v>574</v>
      </c>
      <c r="AH129" s="5">
        <v>1911</v>
      </c>
      <c r="AI129" s="5">
        <v>13250</v>
      </c>
      <c r="AJ129" s="5">
        <v>0</v>
      </c>
      <c r="AK129" s="5">
        <v>17113</v>
      </c>
      <c r="AL129" s="5">
        <v>6339</v>
      </c>
      <c r="AM129" s="5">
        <v>2169</v>
      </c>
      <c r="AN129" s="5">
        <v>513</v>
      </c>
      <c r="AO129" s="5">
        <v>3527</v>
      </c>
      <c r="AP129" s="5">
        <v>3857</v>
      </c>
      <c r="AQ129" s="5">
        <v>707</v>
      </c>
      <c r="AR129" s="5">
        <v>0</v>
      </c>
      <c r="AS129" s="5">
        <v>0</v>
      </c>
    </row>
    <row r="130" spans="1:45">
      <c r="A130" s="5">
        <v>1383</v>
      </c>
      <c r="B130" s="5">
        <v>2</v>
      </c>
      <c r="C130" s="5" t="s">
        <v>393</v>
      </c>
      <c r="D130" s="5" t="s">
        <v>394</v>
      </c>
      <c r="E130" s="5">
        <v>770145</v>
      </c>
      <c r="F130" s="5">
        <v>346333</v>
      </c>
      <c r="G130" s="5">
        <v>44709</v>
      </c>
      <c r="H130" s="5">
        <v>29410</v>
      </c>
      <c r="I130" s="5">
        <v>19476</v>
      </c>
      <c r="J130" s="5">
        <v>253865</v>
      </c>
      <c r="K130" s="5">
        <v>60391</v>
      </c>
      <c r="L130" s="5">
        <v>15960</v>
      </c>
      <c r="M130" s="5">
        <v>0</v>
      </c>
      <c r="N130" s="5">
        <v>148271</v>
      </c>
      <c r="O130" s="5">
        <v>71731</v>
      </c>
      <c r="P130" s="5">
        <v>9513</v>
      </c>
      <c r="Q130" s="5">
        <v>2605</v>
      </c>
      <c r="R130" s="5">
        <v>2807</v>
      </c>
      <c r="S130" s="5">
        <v>61145</v>
      </c>
      <c r="T130" s="5">
        <v>470</v>
      </c>
      <c r="U130" s="5">
        <v>0</v>
      </c>
      <c r="V130" s="5">
        <v>18373</v>
      </c>
      <c r="W130" s="5">
        <v>13696</v>
      </c>
      <c r="X130" s="5">
        <v>484</v>
      </c>
      <c r="Y130" s="5">
        <v>142</v>
      </c>
      <c r="Z130" s="5">
        <v>72</v>
      </c>
      <c r="AA130" s="5">
        <v>3941</v>
      </c>
      <c r="AB130" s="5">
        <v>38</v>
      </c>
      <c r="AC130" s="5">
        <v>0</v>
      </c>
      <c r="AD130" s="5">
        <v>44263</v>
      </c>
      <c r="AE130" s="5">
        <v>26412</v>
      </c>
      <c r="AF130" s="5">
        <v>3570</v>
      </c>
      <c r="AG130" s="5">
        <v>1461</v>
      </c>
      <c r="AH130" s="5">
        <v>508</v>
      </c>
      <c r="AI130" s="5">
        <v>12312</v>
      </c>
      <c r="AJ130" s="5">
        <v>0</v>
      </c>
      <c r="AK130" s="5">
        <v>24407</v>
      </c>
      <c r="AL130" s="5">
        <v>2330</v>
      </c>
      <c r="AM130" s="5">
        <v>2049</v>
      </c>
      <c r="AN130" s="5">
        <v>1001</v>
      </c>
      <c r="AO130" s="5">
        <v>6675</v>
      </c>
      <c r="AP130" s="5">
        <v>3696</v>
      </c>
      <c r="AQ130" s="5">
        <v>0</v>
      </c>
      <c r="AR130" s="5">
        <v>8656</v>
      </c>
      <c r="AS130" s="5">
        <v>0</v>
      </c>
    </row>
    <row r="131" spans="1:45">
      <c r="A131" s="5">
        <v>1383</v>
      </c>
      <c r="B131" s="5">
        <v>3</v>
      </c>
      <c r="C131" s="5" t="s">
        <v>395</v>
      </c>
      <c r="D131" s="5" t="s">
        <v>396</v>
      </c>
      <c r="E131" s="5">
        <v>162645</v>
      </c>
      <c r="F131" s="5">
        <v>40128</v>
      </c>
      <c r="G131" s="5">
        <v>6040</v>
      </c>
      <c r="H131" s="5">
        <v>7538</v>
      </c>
      <c r="I131" s="5">
        <v>2779</v>
      </c>
      <c r="J131" s="5">
        <v>97631</v>
      </c>
      <c r="K131" s="5">
        <v>7945</v>
      </c>
      <c r="L131" s="5">
        <v>584</v>
      </c>
      <c r="M131" s="5">
        <v>0</v>
      </c>
      <c r="N131" s="5">
        <v>74567</v>
      </c>
      <c r="O131" s="5">
        <v>26271</v>
      </c>
      <c r="P131" s="5">
        <v>1273</v>
      </c>
      <c r="Q131" s="5">
        <v>844</v>
      </c>
      <c r="R131" s="5">
        <v>1010</v>
      </c>
      <c r="S131" s="5">
        <v>45060</v>
      </c>
      <c r="T131" s="5">
        <v>109</v>
      </c>
      <c r="U131" s="5">
        <v>0</v>
      </c>
      <c r="V131" s="5">
        <v>313</v>
      </c>
      <c r="W131" s="5">
        <v>240</v>
      </c>
      <c r="X131" s="5">
        <v>31</v>
      </c>
      <c r="Y131" s="5">
        <v>0</v>
      </c>
      <c r="Z131" s="5">
        <v>20</v>
      </c>
      <c r="AA131" s="5">
        <v>22</v>
      </c>
      <c r="AB131" s="5">
        <v>0</v>
      </c>
      <c r="AC131" s="5">
        <v>0</v>
      </c>
      <c r="AD131" s="5">
        <v>12981</v>
      </c>
      <c r="AE131" s="5">
        <v>6300</v>
      </c>
      <c r="AF131" s="5">
        <v>1032</v>
      </c>
      <c r="AG131" s="5">
        <v>7</v>
      </c>
      <c r="AH131" s="5">
        <v>363</v>
      </c>
      <c r="AI131" s="5">
        <v>5278</v>
      </c>
      <c r="AJ131" s="5">
        <v>0</v>
      </c>
      <c r="AK131" s="5">
        <v>1286</v>
      </c>
      <c r="AL131" s="5">
        <v>71</v>
      </c>
      <c r="AM131" s="5">
        <v>589</v>
      </c>
      <c r="AN131" s="5">
        <v>61</v>
      </c>
      <c r="AO131" s="5">
        <v>565</v>
      </c>
      <c r="AP131" s="5">
        <v>0</v>
      </c>
      <c r="AQ131" s="5">
        <v>0</v>
      </c>
      <c r="AR131" s="5">
        <v>0</v>
      </c>
      <c r="AS131" s="5">
        <v>0</v>
      </c>
    </row>
    <row r="132" spans="1:45">
      <c r="A132" s="5">
        <v>1383</v>
      </c>
      <c r="B132" s="5">
        <v>4</v>
      </c>
      <c r="C132" s="5" t="s">
        <v>397</v>
      </c>
      <c r="D132" s="5" t="s">
        <v>396</v>
      </c>
      <c r="E132" s="5">
        <v>162645</v>
      </c>
      <c r="F132" s="5">
        <v>40128</v>
      </c>
      <c r="G132" s="5">
        <v>6040</v>
      </c>
      <c r="H132" s="5">
        <v>7538</v>
      </c>
      <c r="I132" s="5">
        <v>2779</v>
      </c>
      <c r="J132" s="5">
        <v>97631</v>
      </c>
      <c r="K132" s="5">
        <v>7945</v>
      </c>
      <c r="L132" s="5">
        <v>584</v>
      </c>
      <c r="M132" s="5">
        <v>0</v>
      </c>
      <c r="N132" s="5">
        <v>74567</v>
      </c>
      <c r="O132" s="5">
        <v>26271</v>
      </c>
      <c r="P132" s="5">
        <v>1273</v>
      </c>
      <c r="Q132" s="5">
        <v>844</v>
      </c>
      <c r="R132" s="5">
        <v>1010</v>
      </c>
      <c r="S132" s="5">
        <v>45060</v>
      </c>
      <c r="T132" s="5">
        <v>109</v>
      </c>
      <c r="U132" s="5">
        <v>0</v>
      </c>
      <c r="V132" s="5">
        <v>313</v>
      </c>
      <c r="W132" s="5">
        <v>240</v>
      </c>
      <c r="X132" s="5">
        <v>31</v>
      </c>
      <c r="Y132" s="5">
        <v>0</v>
      </c>
      <c r="Z132" s="5">
        <v>20</v>
      </c>
      <c r="AA132" s="5">
        <v>22</v>
      </c>
      <c r="AB132" s="5">
        <v>0</v>
      </c>
      <c r="AC132" s="5">
        <v>0</v>
      </c>
      <c r="AD132" s="5">
        <v>12981</v>
      </c>
      <c r="AE132" s="5">
        <v>6300</v>
      </c>
      <c r="AF132" s="5">
        <v>1032</v>
      </c>
      <c r="AG132" s="5">
        <v>7</v>
      </c>
      <c r="AH132" s="5">
        <v>363</v>
      </c>
      <c r="AI132" s="5">
        <v>5278</v>
      </c>
      <c r="AJ132" s="5">
        <v>0</v>
      </c>
      <c r="AK132" s="5">
        <v>1286</v>
      </c>
      <c r="AL132" s="5">
        <v>71</v>
      </c>
      <c r="AM132" s="5">
        <v>589</v>
      </c>
      <c r="AN132" s="5">
        <v>61</v>
      </c>
      <c r="AO132" s="5">
        <v>565</v>
      </c>
      <c r="AP132" s="5">
        <v>0</v>
      </c>
      <c r="AQ132" s="5">
        <v>0</v>
      </c>
      <c r="AR132" s="5">
        <v>0</v>
      </c>
      <c r="AS132" s="5">
        <v>0</v>
      </c>
    </row>
    <row r="133" spans="1:45">
      <c r="A133" s="5">
        <v>1383</v>
      </c>
      <c r="B133" s="5">
        <v>3</v>
      </c>
      <c r="C133" s="5" t="s">
        <v>398</v>
      </c>
      <c r="D133" s="5" t="s">
        <v>399</v>
      </c>
      <c r="E133" s="5">
        <v>235760</v>
      </c>
      <c r="F133" s="5">
        <v>143653</v>
      </c>
      <c r="G133" s="5">
        <v>10004</v>
      </c>
      <c r="H133" s="5">
        <v>3656</v>
      </c>
      <c r="I133" s="5">
        <v>972</v>
      </c>
      <c r="J133" s="5">
        <v>34710</v>
      </c>
      <c r="K133" s="5">
        <v>28283</v>
      </c>
      <c r="L133" s="5">
        <v>14481</v>
      </c>
      <c r="M133" s="5">
        <v>0</v>
      </c>
      <c r="N133" s="5">
        <v>4910</v>
      </c>
      <c r="O133" s="5">
        <v>2060</v>
      </c>
      <c r="P133" s="5">
        <v>1775</v>
      </c>
      <c r="Q133" s="5">
        <v>1075</v>
      </c>
      <c r="R133" s="5">
        <v>0</v>
      </c>
      <c r="S133" s="5">
        <v>0</v>
      </c>
      <c r="T133" s="5">
        <v>0</v>
      </c>
      <c r="U133" s="5">
        <v>0</v>
      </c>
      <c r="V133" s="5">
        <v>517</v>
      </c>
      <c r="W133" s="5">
        <v>484</v>
      </c>
      <c r="X133" s="5">
        <v>31</v>
      </c>
      <c r="Y133" s="5">
        <v>2</v>
      </c>
      <c r="Z133" s="5">
        <v>0</v>
      </c>
      <c r="AA133" s="5">
        <v>0</v>
      </c>
      <c r="AB133" s="5">
        <v>0</v>
      </c>
      <c r="AC133" s="5">
        <v>0</v>
      </c>
      <c r="AD133" s="5">
        <v>733</v>
      </c>
      <c r="AE133" s="5">
        <v>604</v>
      </c>
      <c r="AF133" s="5">
        <v>0</v>
      </c>
      <c r="AG133" s="5">
        <v>31</v>
      </c>
      <c r="AH133" s="5">
        <v>4</v>
      </c>
      <c r="AI133" s="5">
        <v>94</v>
      </c>
      <c r="AJ133" s="5">
        <v>0</v>
      </c>
      <c r="AK133" s="5">
        <v>10540</v>
      </c>
      <c r="AL133" s="5">
        <v>858</v>
      </c>
      <c r="AM133" s="5">
        <v>28</v>
      </c>
      <c r="AN133" s="5">
        <v>256</v>
      </c>
      <c r="AO133" s="5">
        <v>738</v>
      </c>
      <c r="AP133" s="5">
        <v>4</v>
      </c>
      <c r="AQ133" s="5">
        <v>0</v>
      </c>
      <c r="AR133" s="5">
        <v>8656</v>
      </c>
      <c r="AS133" s="5">
        <v>0</v>
      </c>
    </row>
    <row r="134" spans="1:45">
      <c r="A134" s="5">
        <v>1383</v>
      </c>
      <c r="B134" s="5">
        <v>4</v>
      </c>
      <c r="C134" s="5" t="s">
        <v>400</v>
      </c>
      <c r="D134" s="5" t="s">
        <v>399</v>
      </c>
      <c r="E134" s="5">
        <v>235760</v>
      </c>
      <c r="F134" s="5">
        <v>143653</v>
      </c>
      <c r="G134" s="5">
        <v>10004</v>
      </c>
      <c r="H134" s="5">
        <v>3656</v>
      </c>
      <c r="I134" s="5">
        <v>972</v>
      </c>
      <c r="J134" s="5">
        <v>34710</v>
      </c>
      <c r="K134" s="5">
        <v>28283</v>
      </c>
      <c r="L134" s="5">
        <v>14481</v>
      </c>
      <c r="M134" s="5">
        <v>0</v>
      </c>
      <c r="N134" s="5">
        <v>4910</v>
      </c>
      <c r="O134" s="5">
        <v>2060</v>
      </c>
      <c r="P134" s="5">
        <v>1775</v>
      </c>
      <c r="Q134" s="5">
        <v>1075</v>
      </c>
      <c r="R134" s="5">
        <v>0</v>
      </c>
      <c r="S134" s="5">
        <v>0</v>
      </c>
      <c r="T134" s="5">
        <v>0</v>
      </c>
      <c r="U134" s="5">
        <v>0</v>
      </c>
      <c r="V134" s="5">
        <v>517</v>
      </c>
      <c r="W134" s="5">
        <v>484</v>
      </c>
      <c r="X134" s="5">
        <v>31</v>
      </c>
      <c r="Y134" s="5">
        <v>2</v>
      </c>
      <c r="Z134" s="5">
        <v>0</v>
      </c>
      <c r="AA134" s="5">
        <v>0</v>
      </c>
      <c r="AB134" s="5">
        <v>0</v>
      </c>
      <c r="AC134" s="5">
        <v>0</v>
      </c>
      <c r="AD134" s="5">
        <v>733</v>
      </c>
      <c r="AE134" s="5">
        <v>604</v>
      </c>
      <c r="AF134" s="5">
        <v>0</v>
      </c>
      <c r="AG134" s="5">
        <v>31</v>
      </c>
      <c r="AH134" s="5">
        <v>4</v>
      </c>
      <c r="AI134" s="5">
        <v>94</v>
      </c>
      <c r="AJ134" s="5">
        <v>0</v>
      </c>
      <c r="AK134" s="5">
        <v>10540</v>
      </c>
      <c r="AL134" s="5">
        <v>858</v>
      </c>
      <c r="AM134" s="5">
        <v>28</v>
      </c>
      <c r="AN134" s="5">
        <v>256</v>
      </c>
      <c r="AO134" s="5">
        <v>738</v>
      </c>
      <c r="AP134" s="5">
        <v>4</v>
      </c>
      <c r="AQ134" s="5">
        <v>0</v>
      </c>
      <c r="AR134" s="5">
        <v>8656</v>
      </c>
      <c r="AS134" s="5">
        <v>0</v>
      </c>
    </row>
    <row r="135" spans="1:45">
      <c r="A135" s="5">
        <v>1383</v>
      </c>
      <c r="B135" s="5">
        <v>3</v>
      </c>
      <c r="C135" s="5" t="s">
        <v>401</v>
      </c>
      <c r="D135" s="5" t="s">
        <v>402</v>
      </c>
      <c r="E135" s="5">
        <v>65757</v>
      </c>
      <c r="F135" s="5">
        <v>21782</v>
      </c>
      <c r="G135" s="5">
        <v>8167</v>
      </c>
      <c r="H135" s="5">
        <v>11151</v>
      </c>
      <c r="I135" s="5">
        <v>3636</v>
      </c>
      <c r="J135" s="5">
        <v>20193</v>
      </c>
      <c r="K135" s="5">
        <v>640</v>
      </c>
      <c r="L135" s="5">
        <v>188</v>
      </c>
      <c r="M135" s="5">
        <v>0</v>
      </c>
      <c r="N135" s="5">
        <v>1301</v>
      </c>
      <c r="O135" s="5">
        <v>614</v>
      </c>
      <c r="P135" s="5">
        <v>426</v>
      </c>
      <c r="Q135" s="5">
        <v>213</v>
      </c>
      <c r="R135" s="5">
        <v>0</v>
      </c>
      <c r="S135" s="5">
        <v>36</v>
      </c>
      <c r="T135" s="5">
        <v>12</v>
      </c>
      <c r="U135" s="5">
        <v>0</v>
      </c>
      <c r="V135" s="5">
        <v>3420</v>
      </c>
      <c r="W135" s="5">
        <v>1560</v>
      </c>
      <c r="X135" s="5">
        <v>23</v>
      </c>
      <c r="Y135" s="5">
        <v>63</v>
      </c>
      <c r="Z135" s="5">
        <v>52</v>
      </c>
      <c r="AA135" s="5">
        <v>1722</v>
      </c>
      <c r="AB135" s="5">
        <v>0</v>
      </c>
      <c r="AC135" s="5">
        <v>0</v>
      </c>
      <c r="AD135" s="5">
        <v>19318</v>
      </c>
      <c r="AE135" s="5">
        <v>11692</v>
      </c>
      <c r="AF135" s="5">
        <v>2482</v>
      </c>
      <c r="AG135" s="5">
        <v>1398</v>
      </c>
      <c r="AH135" s="5">
        <v>38</v>
      </c>
      <c r="AI135" s="5">
        <v>3708</v>
      </c>
      <c r="AJ135" s="5">
        <v>0</v>
      </c>
      <c r="AK135" s="5">
        <v>1712</v>
      </c>
      <c r="AL135" s="5">
        <v>849</v>
      </c>
      <c r="AM135" s="5">
        <v>141</v>
      </c>
      <c r="AN135" s="5">
        <v>344</v>
      </c>
      <c r="AO135" s="5">
        <v>214</v>
      </c>
      <c r="AP135" s="5">
        <v>164</v>
      </c>
      <c r="AQ135" s="5">
        <v>0</v>
      </c>
      <c r="AR135" s="5">
        <v>0</v>
      </c>
      <c r="AS135" s="5">
        <v>0</v>
      </c>
    </row>
    <row r="136" spans="1:45">
      <c r="A136" s="5">
        <v>1383</v>
      </c>
      <c r="B136" s="5">
        <v>4</v>
      </c>
      <c r="C136" s="5" t="s">
        <v>403</v>
      </c>
      <c r="D136" s="5" t="s">
        <v>402</v>
      </c>
      <c r="E136" s="5">
        <v>65757</v>
      </c>
      <c r="F136" s="5">
        <v>21782</v>
      </c>
      <c r="G136" s="5">
        <v>8167</v>
      </c>
      <c r="H136" s="5">
        <v>11151</v>
      </c>
      <c r="I136" s="5">
        <v>3636</v>
      </c>
      <c r="J136" s="5">
        <v>20193</v>
      </c>
      <c r="K136" s="5">
        <v>640</v>
      </c>
      <c r="L136" s="5">
        <v>188</v>
      </c>
      <c r="M136" s="5">
        <v>0</v>
      </c>
      <c r="N136" s="5">
        <v>1301</v>
      </c>
      <c r="O136" s="5">
        <v>614</v>
      </c>
      <c r="P136" s="5">
        <v>426</v>
      </c>
      <c r="Q136" s="5">
        <v>213</v>
      </c>
      <c r="R136" s="5">
        <v>0</v>
      </c>
      <c r="S136" s="5">
        <v>36</v>
      </c>
      <c r="T136" s="5">
        <v>12</v>
      </c>
      <c r="U136" s="5">
        <v>0</v>
      </c>
      <c r="V136" s="5">
        <v>3420</v>
      </c>
      <c r="W136" s="5">
        <v>1560</v>
      </c>
      <c r="X136" s="5">
        <v>23</v>
      </c>
      <c r="Y136" s="5">
        <v>63</v>
      </c>
      <c r="Z136" s="5">
        <v>52</v>
      </c>
      <c r="AA136" s="5">
        <v>1722</v>
      </c>
      <c r="AB136" s="5">
        <v>0</v>
      </c>
      <c r="AC136" s="5">
        <v>0</v>
      </c>
      <c r="AD136" s="5">
        <v>19318</v>
      </c>
      <c r="AE136" s="5">
        <v>11692</v>
      </c>
      <c r="AF136" s="5">
        <v>2482</v>
      </c>
      <c r="AG136" s="5">
        <v>1398</v>
      </c>
      <c r="AH136" s="5">
        <v>38</v>
      </c>
      <c r="AI136" s="5">
        <v>3708</v>
      </c>
      <c r="AJ136" s="5">
        <v>0</v>
      </c>
      <c r="AK136" s="5">
        <v>1712</v>
      </c>
      <c r="AL136" s="5">
        <v>849</v>
      </c>
      <c r="AM136" s="5">
        <v>141</v>
      </c>
      <c r="AN136" s="5">
        <v>344</v>
      </c>
      <c r="AO136" s="5">
        <v>214</v>
      </c>
      <c r="AP136" s="5">
        <v>164</v>
      </c>
      <c r="AQ136" s="5">
        <v>0</v>
      </c>
      <c r="AR136" s="5">
        <v>0</v>
      </c>
      <c r="AS136" s="5">
        <v>0</v>
      </c>
    </row>
    <row r="137" spans="1:45">
      <c r="A137" s="5">
        <v>1383</v>
      </c>
      <c r="B137" s="5">
        <v>3</v>
      </c>
      <c r="C137" s="5" t="s">
        <v>404</v>
      </c>
      <c r="D137" s="5" t="s">
        <v>405</v>
      </c>
      <c r="E137" s="5">
        <v>83514</v>
      </c>
      <c r="F137" s="5">
        <v>25721</v>
      </c>
      <c r="G137" s="5">
        <v>15326</v>
      </c>
      <c r="H137" s="5">
        <v>2489</v>
      </c>
      <c r="I137" s="5">
        <v>2837</v>
      </c>
      <c r="J137" s="5">
        <v>35967</v>
      </c>
      <c r="K137" s="5">
        <v>938</v>
      </c>
      <c r="L137" s="5">
        <v>237</v>
      </c>
      <c r="M137" s="5">
        <v>0</v>
      </c>
      <c r="N137" s="5">
        <v>59334</v>
      </c>
      <c r="O137" s="5">
        <v>36609</v>
      </c>
      <c r="P137" s="5">
        <v>5742</v>
      </c>
      <c r="Q137" s="5">
        <v>194</v>
      </c>
      <c r="R137" s="5">
        <v>1796</v>
      </c>
      <c r="S137" s="5">
        <v>14688</v>
      </c>
      <c r="T137" s="5">
        <v>305</v>
      </c>
      <c r="U137" s="5">
        <v>0</v>
      </c>
      <c r="V137" s="5">
        <v>1352</v>
      </c>
      <c r="W137" s="5">
        <v>1229</v>
      </c>
      <c r="X137" s="5">
        <v>72</v>
      </c>
      <c r="Y137" s="5">
        <v>8</v>
      </c>
      <c r="Z137" s="5">
        <v>0</v>
      </c>
      <c r="AA137" s="5">
        <v>5</v>
      </c>
      <c r="AB137" s="5">
        <v>38</v>
      </c>
      <c r="AC137" s="5">
        <v>0</v>
      </c>
      <c r="AD137" s="5">
        <v>2381</v>
      </c>
      <c r="AE137" s="5">
        <v>2242</v>
      </c>
      <c r="AF137" s="5">
        <v>0</v>
      </c>
      <c r="AG137" s="5">
        <v>6</v>
      </c>
      <c r="AH137" s="5">
        <v>24</v>
      </c>
      <c r="AI137" s="5">
        <v>109</v>
      </c>
      <c r="AJ137" s="5">
        <v>0</v>
      </c>
      <c r="AK137" s="5">
        <v>5114</v>
      </c>
      <c r="AL137" s="5">
        <v>156</v>
      </c>
      <c r="AM137" s="5">
        <v>1291</v>
      </c>
      <c r="AN137" s="5">
        <v>325</v>
      </c>
      <c r="AO137" s="5">
        <v>2715</v>
      </c>
      <c r="AP137" s="5">
        <v>627</v>
      </c>
      <c r="AQ137" s="5">
        <v>0</v>
      </c>
      <c r="AR137" s="5">
        <v>0</v>
      </c>
      <c r="AS137" s="5">
        <v>0</v>
      </c>
    </row>
    <row r="138" spans="1:45">
      <c r="A138" s="5">
        <v>1383</v>
      </c>
      <c r="B138" s="5">
        <v>4</v>
      </c>
      <c r="C138" s="5" t="s">
        <v>406</v>
      </c>
      <c r="D138" s="5" t="s">
        <v>405</v>
      </c>
      <c r="E138" s="5">
        <v>83514</v>
      </c>
      <c r="F138" s="5">
        <v>25721</v>
      </c>
      <c r="G138" s="5">
        <v>15326</v>
      </c>
      <c r="H138" s="5">
        <v>2489</v>
      </c>
      <c r="I138" s="5">
        <v>2837</v>
      </c>
      <c r="J138" s="5">
        <v>35967</v>
      </c>
      <c r="K138" s="5">
        <v>938</v>
      </c>
      <c r="L138" s="5">
        <v>237</v>
      </c>
      <c r="M138" s="5">
        <v>0</v>
      </c>
      <c r="N138" s="5">
        <v>59334</v>
      </c>
      <c r="O138" s="5">
        <v>36609</v>
      </c>
      <c r="P138" s="5">
        <v>5742</v>
      </c>
      <c r="Q138" s="5">
        <v>194</v>
      </c>
      <c r="R138" s="5">
        <v>1796</v>
      </c>
      <c r="S138" s="5">
        <v>14688</v>
      </c>
      <c r="T138" s="5">
        <v>305</v>
      </c>
      <c r="U138" s="5">
        <v>0</v>
      </c>
      <c r="V138" s="5">
        <v>1352</v>
      </c>
      <c r="W138" s="5">
        <v>1229</v>
      </c>
      <c r="X138" s="5">
        <v>72</v>
      </c>
      <c r="Y138" s="5">
        <v>8</v>
      </c>
      <c r="Z138" s="5">
        <v>0</v>
      </c>
      <c r="AA138" s="5">
        <v>5</v>
      </c>
      <c r="AB138" s="5">
        <v>38</v>
      </c>
      <c r="AC138" s="5">
        <v>0</v>
      </c>
      <c r="AD138" s="5">
        <v>2381</v>
      </c>
      <c r="AE138" s="5">
        <v>2242</v>
      </c>
      <c r="AF138" s="5">
        <v>0</v>
      </c>
      <c r="AG138" s="5">
        <v>6</v>
      </c>
      <c r="AH138" s="5">
        <v>24</v>
      </c>
      <c r="AI138" s="5">
        <v>109</v>
      </c>
      <c r="AJ138" s="5">
        <v>0</v>
      </c>
      <c r="AK138" s="5">
        <v>5114</v>
      </c>
      <c r="AL138" s="5">
        <v>156</v>
      </c>
      <c r="AM138" s="5">
        <v>1291</v>
      </c>
      <c r="AN138" s="5">
        <v>325</v>
      </c>
      <c r="AO138" s="5">
        <v>2715</v>
      </c>
      <c r="AP138" s="5">
        <v>627</v>
      </c>
      <c r="AQ138" s="5">
        <v>0</v>
      </c>
      <c r="AR138" s="5">
        <v>0</v>
      </c>
      <c r="AS138" s="5">
        <v>0</v>
      </c>
    </row>
    <row r="139" spans="1:45">
      <c r="A139" s="5">
        <v>1383</v>
      </c>
      <c r="B139" s="5">
        <v>3</v>
      </c>
      <c r="C139" s="5" t="s">
        <v>407</v>
      </c>
      <c r="D139" s="5" t="s">
        <v>408</v>
      </c>
      <c r="E139" s="5">
        <v>64775</v>
      </c>
      <c r="F139" s="5">
        <v>20162</v>
      </c>
      <c r="G139" s="5">
        <v>4539</v>
      </c>
      <c r="H139" s="5">
        <v>2794</v>
      </c>
      <c r="I139" s="5">
        <v>8345</v>
      </c>
      <c r="J139" s="5">
        <v>5998</v>
      </c>
      <c r="K139" s="5">
        <v>22585</v>
      </c>
      <c r="L139" s="5">
        <v>351</v>
      </c>
      <c r="M139" s="5">
        <v>0</v>
      </c>
      <c r="N139" s="5">
        <v>6963</v>
      </c>
      <c r="O139" s="5">
        <v>5161</v>
      </c>
      <c r="P139" s="5">
        <v>259</v>
      </c>
      <c r="Q139" s="5">
        <v>169</v>
      </c>
      <c r="R139" s="5">
        <v>0</v>
      </c>
      <c r="S139" s="5">
        <v>1362</v>
      </c>
      <c r="T139" s="5">
        <v>11</v>
      </c>
      <c r="U139" s="5">
        <v>0</v>
      </c>
      <c r="V139" s="5">
        <v>4549</v>
      </c>
      <c r="W139" s="5">
        <v>1968</v>
      </c>
      <c r="X139" s="5">
        <v>320</v>
      </c>
      <c r="Y139" s="5">
        <v>69</v>
      </c>
      <c r="Z139" s="5">
        <v>0</v>
      </c>
      <c r="AA139" s="5">
        <v>2191</v>
      </c>
      <c r="AB139" s="5">
        <v>0</v>
      </c>
      <c r="AC139" s="5">
        <v>0</v>
      </c>
      <c r="AD139" s="5">
        <v>3767</v>
      </c>
      <c r="AE139" s="5">
        <v>2364</v>
      </c>
      <c r="AF139" s="5">
        <v>27</v>
      </c>
      <c r="AG139" s="5">
        <v>10</v>
      </c>
      <c r="AH139" s="5">
        <v>79</v>
      </c>
      <c r="AI139" s="5">
        <v>1286</v>
      </c>
      <c r="AJ139" s="5">
        <v>0</v>
      </c>
      <c r="AK139" s="5">
        <v>1740</v>
      </c>
      <c r="AL139" s="5">
        <v>213</v>
      </c>
      <c r="AM139" s="5">
        <v>0</v>
      </c>
      <c r="AN139" s="5">
        <v>11</v>
      </c>
      <c r="AO139" s="5">
        <v>803</v>
      </c>
      <c r="AP139" s="5">
        <v>713</v>
      </c>
      <c r="AQ139" s="5">
        <v>0</v>
      </c>
      <c r="AR139" s="5">
        <v>0</v>
      </c>
      <c r="AS139" s="5">
        <v>0</v>
      </c>
    </row>
    <row r="140" spans="1:45">
      <c r="A140" s="5">
        <v>1383</v>
      </c>
      <c r="B140" s="5">
        <v>4</v>
      </c>
      <c r="C140" s="5" t="s">
        <v>409</v>
      </c>
      <c r="D140" s="5" t="s">
        <v>410</v>
      </c>
      <c r="E140" s="5">
        <v>63193</v>
      </c>
      <c r="F140" s="5">
        <v>20020</v>
      </c>
      <c r="G140" s="5">
        <v>4377</v>
      </c>
      <c r="H140" s="5">
        <v>1951</v>
      </c>
      <c r="I140" s="5">
        <v>8235</v>
      </c>
      <c r="J140" s="5">
        <v>5998</v>
      </c>
      <c r="K140" s="5">
        <v>22585</v>
      </c>
      <c r="L140" s="5">
        <v>27</v>
      </c>
      <c r="M140" s="5">
        <v>0</v>
      </c>
      <c r="N140" s="5">
        <v>6836</v>
      </c>
      <c r="O140" s="5">
        <v>5035</v>
      </c>
      <c r="P140" s="5">
        <v>259</v>
      </c>
      <c r="Q140" s="5">
        <v>169</v>
      </c>
      <c r="R140" s="5">
        <v>0</v>
      </c>
      <c r="S140" s="5">
        <v>1362</v>
      </c>
      <c r="T140" s="5">
        <v>11</v>
      </c>
      <c r="U140" s="5">
        <v>0</v>
      </c>
      <c r="V140" s="5">
        <v>4113</v>
      </c>
      <c r="W140" s="5">
        <v>1533</v>
      </c>
      <c r="X140" s="5">
        <v>320</v>
      </c>
      <c r="Y140" s="5">
        <v>69</v>
      </c>
      <c r="Z140" s="5">
        <v>0</v>
      </c>
      <c r="AA140" s="5">
        <v>2191</v>
      </c>
      <c r="AB140" s="5">
        <v>0</v>
      </c>
      <c r="AC140" s="5">
        <v>0</v>
      </c>
      <c r="AD140" s="5">
        <v>3437</v>
      </c>
      <c r="AE140" s="5">
        <v>2046</v>
      </c>
      <c r="AF140" s="5">
        <v>27</v>
      </c>
      <c r="AG140" s="5">
        <v>10</v>
      </c>
      <c r="AH140" s="5">
        <v>72</v>
      </c>
      <c r="AI140" s="5">
        <v>1282</v>
      </c>
      <c r="AJ140" s="5">
        <v>0</v>
      </c>
      <c r="AK140" s="5">
        <v>1740</v>
      </c>
      <c r="AL140" s="5">
        <v>213</v>
      </c>
      <c r="AM140" s="5">
        <v>0</v>
      </c>
      <c r="AN140" s="5">
        <v>11</v>
      </c>
      <c r="AO140" s="5">
        <v>803</v>
      </c>
      <c r="AP140" s="5">
        <v>713</v>
      </c>
      <c r="AQ140" s="5">
        <v>0</v>
      </c>
      <c r="AR140" s="5">
        <v>0</v>
      </c>
      <c r="AS140" s="5">
        <v>0</v>
      </c>
    </row>
    <row r="141" spans="1:45">
      <c r="A141" s="5">
        <v>1383</v>
      </c>
      <c r="B141" s="5">
        <v>4</v>
      </c>
      <c r="C141" s="5" t="s">
        <v>411</v>
      </c>
      <c r="D141" s="5" t="s">
        <v>412</v>
      </c>
      <c r="E141" s="5">
        <v>1583</v>
      </c>
      <c r="F141" s="5">
        <v>142</v>
      </c>
      <c r="G141" s="5">
        <v>162</v>
      </c>
      <c r="H141" s="5">
        <v>844</v>
      </c>
      <c r="I141" s="5">
        <v>111</v>
      </c>
      <c r="J141" s="5">
        <v>0</v>
      </c>
      <c r="K141" s="5">
        <v>0</v>
      </c>
      <c r="L141" s="5">
        <v>324</v>
      </c>
      <c r="M141" s="5">
        <v>0</v>
      </c>
      <c r="N141" s="5">
        <v>127</v>
      </c>
      <c r="O141" s="5">
        <v>127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436</v>
      </c>
      <c r="W141" s="5">
        <v>436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329</v>
      </c>
      <c r="AE141" s="5">
        <v>318</v>
      </c>
      <c r="AF141" s="5">
        <v>0</v>
      </c>
      <c r="AG141" s="5">
        <v>0</v>
      </c>
      <c r="AH141" s="5">
        <v>8</v>
      </c>
      <c r="AI141" s="5">
        <v>4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</row>
    <row r="142" spans="1:45">
      <c r="A142" s="5">
        <v>1383</v>
      </c>
      <c r="B142" s="5">
        <v>3</v>
      </c>
      <c r="C142" s="5" t="s">
        <v>413</v>
      </c>
      <c r="D142" s="5" t="s">
        <v>414</v>
      </c>
      <c r="E142" s="5">
        <v>1517</v>
      </c>
      <c r="F142" s="5">
        <v>245</v>
      </c>
      <c r="G142" s="5">
        <v>62</v>
      </c>
      <c r="H142" s="5">
        <v>247</v>
      </c>
      <c r="I142" s="5">
        <v>7</v>
      </c>
      <c r="J142" s="5">
        <v>954</v>
      </c>
      <c r="K142" s="5">
        <v>0</v>
      </c>
      <c r="L142" s="5">
        <v>2</v>
      </c>
      <c r="M142" s="5">
        <v>0</v>
      </c>
      <c r="N142" s="5">
        <v>98</v>
      </c>
      <c r="O142" s="5">
        <v>69</v>
      </c>
      <c r="P142" s="5">
        <v>0</v>
      </c>
      <c r="Q142" s="5">
        <v>28</v>
      </c>
      <c r="R142" s="5">
        <v>0</v>
      </c>
      <c r="S142" s="5">
        <v>0</v>
      </c>
      <c r="T142" s="5">
        <v>1</v>
      </c>
      <c r="U142" s="5">
        <v>0</v>
      </c>
      <c r="V142" s="5">
        <v>8152</v>
      </c>
      <c r="W142" s="5">
        <v>8146</v>
      </c>
      <c r="X142" s="5">
        <v>7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1478</v>
      </c>
      <c r="AE142" s="5">
        <v>123</v>
      </c>
      <c r="AF142" s="5">
        <v>29</v>
      </c>
      <c r="AG142" s="5">
        <v>9</v>
      </c>
      <c r="AH142" s="5">
        <v>0</v>
      </c>
      <c r="AI142" s="5">
        <v>1318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</row>
    <row r="143" spans="1:45">
      <c r="A143" s="5">
        <v>1383</v>
      </c>
      <c r="B143" s="5">
        <v>4</v>
      </c>
      <c r="C143" s="5" t="s">
        <v>415</v>
      </c>
      <c r="D143" s="5" t="s">
        <v>414</v>
      </c>
      <c r="E143" s="5">
        <v>1517</v>
      </c>
      <c r="F143" s="5">
        <v>245</v>
      </c>
      <c r="G143" s="5">
        <v>62</v>
      </c>
      <c r="H143" s="5">
        <v>247</v>
      </c>
      <c r="I143" s="5">
        <v>7</v>
      </c>
      <c r="J143" s="5">
        <v>954</v>
      </c>
      <c r="K143" s="5">
        <v>0</v>
      </c>
      <c r="L143" s="5">
        <v>2</v>
      </c>
      <c r="M143" s="5">
        <v>0</v>
      </c>
      <c r="N143" s="5">
        <v>98</v>
      </c>
      <c r="O143" s="5">
        <v>69</v>
      </c>
      <c r="P143" s="5">
        <v>0</v>
      </c>
      <c r="Q143" s="5">
        <v>28</v>
      </c>
      <c r="R143" s="5">
        <v>0</v>
      </c>
      <c r="S143" s="5">
        <v>0</v>
      </c>
      <c r="T143" s="5">
        <v>1</v>
      </c>
      <c r="U143" s="5">
        <v>0</v>
      </c>
      <c r="V143" s="5">
        <v>8152</v>
      </c>
      <c r="W143" s="5">
        <v>8146</v>
      </c>
      <c r="X143" s="5">
        <v>7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1478</v>
      </c>
      <c r="AE143" s="5">
        <v>123</v>
      </c>
      <c r="AF143" s="5">
        <v>29</v>
      </c>
      <c r="AG143" s="5">
        <v>9</v>
      </c>
      <c r="AH143" s="5">
        <v>0</v>
      </c>
      <c r="AI143" s="5">
        <v>1318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</row>
    <row r="144" spans="1:45">
      <c r="A144" s="5">
        <v>1383</v>
      </c>
      <c r="B144" s="5">
        <v>7</v>
      </c>
      <c r="C144" s="5" t="s">
        <v>416</v>
      </c>
      <c r="D144" s="5" t="s">
        <v>417</v>
      </c>
      <c r="E144" s="5">
        <v>156175</v>
      </c>
      <c r="F144" s="5">
        <v>94642</v>
      </c>
      <c r="G144" s="5">
        <v>572</v>
      </c>
      <c r="H144" s="5">
        <v>1533</v>
      </c>
      <c r="I144" s="5">
        <v>900</v>
      </c>
      <c r="J144" s="5">
        <v>58411</v>
      </c>
      <c r="K144" s="5">
        <v>0</v>
      </c>
      <c r="L144" s="5">
        <v>117</v>
      </c>
      <c r="M144" s="5">
        <v>0</v>
      </c>
      <c r="N144" s="5">
        <v>1098</v>
      </c>
      <c r="O144" s="5">
        <v>947</v>
      </c>
      <c r="P144" s="5">
        <v>37</v>
      </c>
      <c r="Q144" s="5">
        <v>82</v>
      </c>
      <c r="R144" s="5">
        <v>0</v>
      </c>
      <c r="S144" s="5">
        <v>0</v>
      </c>
      <c r="T144" s="5">
        <v>32</v>
      </c>
      <c r="U144" s="5">
        <v>0</v>
      </c>
      <c r="V144" s="5">
        <v>69</v>
      </c>
      <c r="W144" s="5">
        <v>69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3606</v>
      </c>
      <c r="AE144" s="5">
        <v>3086</v>
      </c>
      <c r="AF144" s="5">
        <v>0</v>
      </c>
      <c r="AG144" s="5">
        <v>0</v>
      </c>
      <c r="AH144" s="5">
        <v>0</v>
      </c>
      <c r="AI144" s="5">
        <v>520</v>
      </c>
      <c r="AJ144" s="5">
        <v>0</v>
      </c>
      <c r="AK144" s="5">
        <v>4016</v>
      </c>
      <c r="AL144" s="5">
        <v>183</v>
      </c>
      <c r="AM144" s="5">
        <v>0</v>
      </c>
      <c r="AN144" s="5">
        <v>4</v>
      </c>
      <c r="AO144" s="5">
        <v>1640</v>
      </c>
      <c r="AP144" s="5">
        <v>2188</v>
      </c>
      <c r="AQ144" s="5">
        <v>0</v>
      </c>
      <c r="AR144" s="5">
        <v>0</v>
      </c>
      <c r="AS144" s="5">
        <v>0</v>
      </c>
    </row>
    <row r="145" spans="1:45">
      <c r="A145" s="5">
        <v>1383</v>
      </c>
      <c r="B145" s="5">
        <v>9</v>
      </c>
      <c r="C145" s="5" t="s">
        <v>418</v>
      </c>
      <c r="D145" s="5" t="s">
        <v>417</v>
      </c>
      <c r="E145" s="5">
        <v>156175</v>
      </c>
      <c r="F145" s="5">
        <v>94642</v>
      </c>
      <c r="G145" s="5">
        <v>572</v>
      </c>
      <c r="H145" s="5">
        <v>1533</v>
      </c>
      <c r="I145" s="5">
        <v>900</v>
      </c>
      <c r="J145" s="5">
        <v>58411</v>
      </c>
      <c r="K145" s="5">
        <v>0</v>
      </c>
      <c r="L145" s="5">
        <v>117</v>
      </c>
      <c r="M145" s="5">
        <v>0</v>
      </c>
      <c r="N145" s="5">
        <v>1098</v>
      </c>
      <c r="O145" s="5">
        <v>947</v>
      </c>
      <c r="P145" s="5">
        <v>37</v>
      </c>
      <c r="Q145" s="5">
        <v>82</v>
      </c>
      <c r="R145" s="5">
        <v>0</v>
      </c>
      <c r="S145" s="5">
        <v>0</v>
      </c>
      <c r="T145" s="5">
        <v>32</v>
      </c>
      <c r="U145" s="5">
        <v>0</v>
      </c>
      <c r="V145" s="5">
        <v>69</v>
      </c>
      <c r="W145" s="5">
        <v>69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3606</v>
      </c>
      <c r="AE145" s="5">
        <v>3086</v>
      </c>
      <c r="AF145" s="5">
        <v>0</v>
      </c>
      <c r="AG145" s="5">
        <v>0</v>
      </c>
      <c r="AH145" s="5">
        <v>0</v>
      </c>
      <c r="AI145" s="5">
        <v>520</v>
      </c>
      <c r="AJ145" s="5">
        <v>0</v>
      </c>
      <c r="AK145" s="5">
        <v>4016</v>
      </c>
      <c r="AL145" s="5">
        <v>183</v>
      </c>
      <c r="AM145" s="5">
        <v>0</v>
      </c>
      <c r="AN145" s="5">
        <v>4</v>
      </c>
      <c r="AO145" s="5">
        <v>1640</v>
      </c>
      <c r="AP145" s="5">
        <v>2188</v>
      </c>
      <c r="AQ145" s="5">
        <v>0</v>
      </c>
      <c r="AR145" s="5">
        <v>0</v>
      </c>
      <c r="AS145" s="5">
        <v>0</v>
      </c>
    </row>
    <row r="146" spans="1:45">
      <c r="A146" s="5">
        <v>1383</v>
      </c>
      <c r="B146" s="5">
        <v>2</v>
      </c>
      <c r="C146" s="5" t="s">
        <v>419</v>
      </c>
      <c r="D146" s="5" t="s">
        <v>420</v>
      </c>
      <c r="E146" s="5">
        <v>989066</v>
      </c>
      <c r="F146" s="5">
        <v>496049</v>
      </c>
      <c r="G146" s="5">
        <v>109466</v>
      </c>
      <c r="H146" s="5">
        <v>59481</v>
      </c>
      <c r="I146" s="5">
        <v>39484</v>
      </c>
      <c r="J146" s="5">
        <v>214347</v>
      </c>
      <c r="K146" s="5">
        <v>58967</v>
      </c>
      <c r="L146" s="5">
        <v>11273</v>
      </c>
      <c r="M146" s="5">
        <v>0</v>
      </c>
      <c r="N146" s="5">
        <v>190164</v>
      </c>
      <c r="O146" s="5">
        <v>172415</v>
      </c>
      <c r="P146" s="5">
        <v>9850</v>
      </c>
      <c r="Q146" s="5">
        <v>3477</v>
      </c>
      <c r="R146" s="5">
        <v>1693</v>
      </c>
      <c r="S146" s="5">
        <v>534</v>
      </c>
      <c r="T146" s="5">
        <v>2196</v>
      </c>
      <c r="U146" s="5">
        <v>0</v>
      </c>
      <c r="V146" s="5">
        <v>264114</v>
      </c>
      <c r="W146" s="5">
        <v>180869</v>
      </c>
      <c r="X146" s="5">
        <v>8061</v>
      </c>
      <c r="Y146" s="5">
        <v>2075</v>
      </c>
      <c r="Z146" s="5">
        <v>4535</v>
      </c>
      <c r="AA146" s="5">
        <v>68135</v>
      </c>
      <c r="AB146" s="5">
        <v>440</v>
      </c>
      <c r="AC146" s="5">
        <v>0</v>
      </c>
      <c r="AD146" s="5">
        <v>98239</v>
      </c>
      <c r="AE146" s="5">
        <v>57744</v>
      </c>
      <c r="AF146" s="5">
        <v>2654</v>
      </c>
      <c r="AG146" s="5">
        <v>1362</v>
      </c>
      <c r="AH146" s="5">
        <v>2846</v>
      </c>
      <c r="AI146" s="5">
        <v>33633</v>
      </c>
      <c r="AJ146" s="5">
        <v>0</v>
      </c>
      <c r="AK146" s="5">
        <v>106319</v>
      </c>
      <c r="AL146" s="5">
        <v>35520</v>
      </c>
      <c r="AM146" s="5">
        <v>27006</v>
      </c>
      <c r="AN146" s="5">
        <v>4121</v>
      </c>
      <c r="AO146" s="5">
        <v>11358</v>
      </c>
      <c r="AP146" s="5">
        <v>14226</v>
      </c>
      <c r="AQ146" s="5">
        <v>12532</v>
      </c>
      <c r="AR146" s="5">
        <v>1556</v>
      </c>
      <c r="AS146" s="5">
        <v>0</v>
      </c>
    </row>
    <row r="147" spans="1:45">
      <c r="A147" s="5">
        <v>1383</v>
      </c>
      <c r="B147" s="5">
        <v>3</v>
      </c>
      <c r="C147" s="5" t="s">
        <v>421</v>
      </c>
      <c r="D147" s="5" t="s">
        <v>422</v>
      </c>
      <c r="E147" s="5">
        <v>300005</v>
      </c>
      <c r="F147" s="5">
        <v>162746</v>
      </c>
      <c r="G147" s="5">
        <v>33084</v>
      </c>
      <c r="H147" s="5">
        <v>19607</v>
      </c>
      <c r="I147" s="5">
        <v>6703</v>
      </c>
      <c r="J147" s="5">
        <v>55627</v>
      </c>
      <c r="K147" s="5">
        <v>18500</v>
      </c>
      <c r="L147" s="5">
        <v>3738</v>
      </c>
      <c r="M147" s="5">
        <v>0</v>
      </c>
      <c r="N147" s="5">
        <v>25694</v>
      </c>
      <c r="O147" s="5">
        <v>22296</v>
      </c>
      <c r="P147" s="5">
        <v>2039</v>
      </c>
      <c r="Q147" s="5">
        <v>997</v>
      </c>
      <c r="R147" s="5">
        <v>26</v>
      </c>
      <c r="S147" s="5">
        <v>235</v>
      </c>
      <c r="T147" s="5">
        <v>101</v>
      </c>
      <c r="U147" s="5">
        <v>0</v>
      </c>
      <c r="V147" s="5">
        <v>59383</v>
      </c>
      <c r="W147" s="5">
        <v>43907</v>
      </c>
      <c r="X147" s="5">
        <v>4167</v>
      </c>
      <c r="Y147" s="5">
        <v>557</v>
      </c>
      <c r="Z147" s="5">
        <v>87</v>
      </c>
      <c r="AA147" s="5">
        <v>10534</v>
      </c>
      <c r="AB147" s="5">
        <v>130</v>
      </c>
      <c r="AC147" s="5">
        <v>0</v>
      </c>
      <c r="AD147" s="5">
        <v>10771</v>
      </c>
      <c r="AE147" s="5">
        <v>4992</v>
      </c>
      <c r="AF147" s="5">
        <v>417</v>
      </c>
      <c r="AG147" s="5">
        <v>466</v>
      </c>
      <c r="AH147" s="5">
        <v>423</v>
      </c>
      <c r="AI147" s="5">
        <v>4473</v>
      </c>
      <c r="AJ147" s="5">
        <v>0</v>
      </c>
      <c r="AK147" s="5">
        <v>10562</v>
      </c>
      <c r="AL147" s="5">
        <v>504</v>
      </c>
      <c r="AM147" s="5">
        <v>58</v>
      </c>
      <c r="AN147" s="5">
        <v>227</v>
      </c>
      <c r="AO147" s="5">
        <v>2711</v>
      </c>
      <c r="AP147" s="5">
        <v>394</v>
      </c>
      <c r="AQ147" s="5">
        <v>6502</v>
      </c>
      <c r="AR147" s="5">
        <v>165</v>
      </c>
      <c r="AS147" s="5">
        <v>0</v>
      </c>
    </row>
    <row r="148" spans="1:45">
      <c r="A148" s="5">
        <v>1383</v>
      </c>
      <c r="B148" s="5">
        <v>4</v>
      </c>
      <c r="C148" s="5" t="s">
        <v>423</v>
      </c>
      <c r="D148" s="5" t="s">
        <v>422</v>
      </c>
      <c r="E148" s="5">
        <v>300005</v>
      </c>
      <c r="F148" s="5">
        <v>162746</v>
      </c>
      <c r="G148" s="5">
        <v>33084</v>
      </c>
      <c r="H148" s="5">
        <v>19607</v>
      </c>
      <c r="I148" s="5">
        <v>6703</v>
      </c>
      <c r="J148" s="5">
        <v>55627</v>
      </c>
      <c r="K148" s="5">
        <v>18500</v>
      </c>
      <c r="L148" s="5">
        <v>3738</v>
      </c>
      <c r="M148" s="5">
        <v>0</v>
      </c>
      <c r="N148" s="5">
        <v>25694</v>
      </c>
      <c r="O148" s="5">
        <v>22296</v>
      </c>
      <c r="P148" s="5">
        <v>2039</v>
      </c>
      <c r="Q148" s="5">
        <v>997</v>
      </c>
      <c r="R148" s="5">
        <v>26</v>
      </c>
      <c r="S148" s="5">
        <v>235</v>
      </c>
      <c r="T148" s="5">
        <v>101</v>
      </c>
      <c r="U148" s="5">
        <v>0</v>
      </c>
      <c r="V148" s="5">
        <v>59383</v>
      </c>
      <c r="W148" s="5">
        <v>43907</v>
      </c>
      <c r="X148" s="5">
        <v>4167</v>
      </c>
      <c r="Y148" s="5">
        <v>557</v>
      </c>
      <c r="Z148" s="5">
        <v>87</v>
      </c>
      <c r="AA148" s="5">
        <v>10534</v>
      </c>
      <c r="AB148" s="5">
        <v>130</v>
      </c>
      <c r="AC148" s="5">
        <v>0</v>
      </c>
      <c r="AD148" s="5">
        <v>10771</v>
      </c>
      <c r="AE148" s="5">
        <v>4992</v>
      </c>
      <c r="AF148" s="5">
        <v>417</v>
      </c>
      <c r="AG148" s="5">
        <v>466</v>
      </c>
      <c r="AH148" s="5">
        <v>423</v>
      </c>
      <c r="AI148" s="5">
        <v>4473</v>
      </c>
      <c r="AJ148" s="5">
        <v>0</v>
      </c>
      <c r="AK148" s="5">
        <v>10562</v>
      </c>
      <c r="AL148" s="5">
        <v>504</v>
      </c>
      <c r="AM148" s="5">
        <v>58</v>
      </c>
      <c r="AN148" s="5">
        <v>227</v>
      </c>
      <c r="AO148" s="5">
        <v>2711</v>
      </c>
      <c r="AP148" s="5">
        <v>394</v>
      </c>
      <c r="AQ148" s="5">
        <v>6502</v>
      </c>
      <c r="AR148" s="5">
        <v>165</v>
      </c>
      <c r="AS148" s="5">
        <v>0</v>
      </c>
    </row>
    <row r="149" spans="1:45">
      <c r="A149" s="5">
        <v>1383</v>
      </c>
      <c r="B149" s="5">
        <v>3</v>
      </c>
      <c r="C149" s="5" t="s">
        <v>424</v>
      </c>
      <c r="D149" s="5" t="s">
        <v>425</v>
      </c>
      <c r="E149" s="5">
        <v>26761</v>
      </c>
      <c r="F149" s="5">
        <v>12344</v>
      </c>
      <c r="G149" s="5">
        <v>2459</v>
      </c>
      <c r="H149" s="5">
        <v>2306</v>
      </c>
      <c r="I149" s="5">
        <v>1246</v>
      </c>
      <c r="J149" s="5">
        <v>8234</v>
      </c>
      <c r="K149" s="5">
        <v>0</v>
      </c>
      <c r="L149" s="5">
        <v>173</v>
      </c>
      <c r="M149" s="5">
        <v>0</v>
      </c>
      <c r="N149" s="5">
        <v>5846</v>
      </c>
      <c r="O149" s="5">
        <v>5655</v>
      </c>
      <c r="P149" s="5">
        <v>0</v>
      </c>
      <c r="Q149" s="5">
        <v>71</v>
      </c>
      <c r="R149" s="5">
        <v>120</v>
      </c>
      <c r="S149" s="5">
        <v>0</v>
      </c>
      <c r="T149" s="5">
        <v>0</v>
      </c>
      <c r="U149" s="5">
        <v>0</v>
      </c>
      <c r="V149" s="5">
        <v>758</v>
      </c>
      <c r="W149" s="5">
        <v>758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4936</v>
      </c>
      <c r="AE149" s="5">
        <v>3328</v>
      </c>
      <c r="AF149" s="5">
        <v>67</v>
      </c>
      <c r="AG149" s="5">
        <v>0</v>
      </c>
      <c r="AH149" s="5">
        <v>0</v>
      </c>
      <c r="AI149" s="5">
        <v>1541</v>
      </c>
      <c r="AJ149" s="5">
        <v>0</v>
      </c>
      <c r="AK149" s="5">
        <v>9327</v>
      </c>
      <c r="AL149" s="5">
        <v>2088</v>
      </c>
      <c r="AM149" s="5">
        <v>203</v>
      </c>
      <c r="AN149" s="5">
        <v>2224</v>
      </c>
      <c r="AO149" s="5">
        <v>1585</v>
      </c>
      <c r="AP149" s="5">
        <v>2535</v>
      </c>
      <c r="AQ149" s="5">
        <v>0</v>
      </c>
      <c r="AR149" s="5">
        <v>692</v>
      </c>
      <c r="AS149" s="5">
        <v>0</v>
      </c>
    </row>
    <row r="150" spans="1:45">
      <c r="A150" s="5">
        <v>1383</v>
      </c>
      <c r="B150" s="5">
        <v>4</v>
      </c>
      <c r="C150" s="5" t="s">
        <v>426</v>
      </c>
      <c r="D150" s="5" t="s">
        <v>425</v>
      </c>
      <c r="E150" s="5">
        <v>26761</v>
      </c>
      <c r="F150" s="5">
        <v>12344</v>
      </c>
      <c r="G150" s="5">
        <v>2459</v>
      </c>
      <c r="H150" s="5">
        <v>2306</v>
      </c>
      <c r="I150" s="5">
        <v>1246</v>
      </c>
      <c r="J150" s="5">
        <v>8234</v>
      </c>
      <c r="K150" s="5">
        <v>0</v>
      </c>
      <c r="L150" s="5">
        <v>173</v>
      </c>
      <c r="M150" s="5">
        <v>0</v>
      </c>
      <c r="N150" s="5">
        <v>5846</v>
      </c>
      <c r="O150" s="5">
        <v>5655</v>
      </c>
      <c r="P150" s="5">
        <v>0</v>
      </c>
      <c r="Q150" s="5">
        <v>71</v>
      </c>
      <c r="R150" s="5">
        <v>120</v>
      </c>
      <c r="S150" s="5">
        <v>0</v>
      </c>
      <c r="T150" s="5">
        <v>0</v>
      </c>
      <c r="U150" s="5">
        <v>0</v>
      </c>
      <c r="V150" s="5">
        <v>758</v>
      </c>
      <c r="W150" s="5">
        <v>758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4936</v>
      </c>
      <c r="AE150" s="5">
        <v>3328</v>
      </c>
      <c r="AF150" s="5">
        <v>67</v>
      </c>
      <c r="AG150" s="5">
        <v>0</v>
      </c>
      <c r="AH150" s="5">
        <v>0</v>
      </c>
      <c r="AI150" s="5">
        <v>1541</v>
      </c>
      <c r="AJ150" s="5">
        <v>0</v>
      </c>
      <c r="AK150" s="5">
        <v>9327</v>
      </c>
      <c r="AL150" s="5">
        <v>2088</v>
      </c>
      <c r="AM150" s="5">
        <v>203</v>
      </c>
      <c r="AN150" s="5">
        <v>2224</v>
      </c>
      <c r="AO150" s="5">
        <v>1585</v>
      </c>
      <c r="AP150" s="5">
        <v>2535</v>
      </c>
      <c r="AQ150" s="5">
        <v>0</v>
      </c>
      <c r="AR150" s="5">
        <v>692</v>
      </c>
      <c r="AS150" s="5">
        <v>0</v>
      </c>
    </row>
    <row r="151" spans="1:45">
      <c r="A151" s="5">
        <v>1383</v>
      </c>
      <c r="B151" s="5">
        <v>3</v>
      </c>
      <c r="C151" s="5" t="s">
        <v>427</v>
      </c>
      <c r="D151" s="5" t="s">
        <v>428</v>
      </c>
      <c r="E151" s="5">
        <v>142686</v>
      </c>
      <c r="F151" s="5">
        <v>81900</v>
      </c>
      <c r="G151" s="5">
        <v>9871</v>
      </c>
      <c r="H151" s="5">
        <v>12262</v>
      </c>
      <c r="I151" s="5">
        <v>3044</v>
      </c>
      <c r="J151" s="5">
        <v>23392</v>
      </c>
      <c r="K151" s="5">
        <v>11504</v>
      </c>
      <c r="L151" s="5">
        <v>713</v>
      </c>
      <c r="M151" s="5">
        <v>0</v>
      </c>
      <c r="N151" s="5">
        <v>27703</v>
      </c>
      <c r="O151" s="5">
        <v>25225</v>
      </c>
      <c r="P151" s="5">
        <v>1473</v>
      </c>
      <c r="Q151" s="5">
        <v>870</v>
      </c>
      <c r="R151" s="5">
        <v>102</v>
      </c>
      <c r="S151" s="5">
        <v>11</v>
      </c>
      <c r="T151" s="5">
        <v>22</v>
      </c>
      <c r="U151" s="5">
        <v>0</v>
      </c>
      <c r="V151" s="5">
        <v>175886</v>
      </c>
      <c r="W151" s="5">
        <v>119743</v>
      </c>
      <c r="X151" s="5">
        <v>2044</v>
      </c>
      <c r="Y151" s="5">
        <v>38</v>
      </c>
      <c r="Z151" s="5">
        <v>3801</v>
      </c>
      <c r="AA151" s="5">
        <v>50250</v>
      </c>
      <c r="AB151" s="5">
        <v>10</v>
      </c>
      <c r="AC151" s="5">
        <v>0</v>
      </c>
      <c r="AD151" s="5">
        <v>46109</v>
      </c>
      <c r="AE151" s="5">
        <v>34761</v>
      </c>
      <c r="AF151" s="5">
        <v>389</v>
      </c>
      <c r="AG151" s="5">
        <v>267</v>
      </c>
      <c r="AH151" s="5">
        <v>473</v>
      </c>
      <c r="AI151" s="5">
        <v>10220</v>
      </c>
      <c r="AJ151" s="5">
        <v>0</v>
      </c>
      <c r="AK151" s="5">
        <v>1948</v>
      </c>
      <c r="AL151" s="5">
        <v>680</v>
      </c>
      <c r="AM151" s="5">
        <v>11</v>
      </c>
      <c r="AN151" s="5">
        <v>21</v>
      </c>
      <c r="AO151" s="5">
        <v>917</v>
      </c>
      <c r="AP151" s="5">
        <v>114</v>
      </c>
      <c r="AQ151" s="5">
        <v>206</v>
      </c>
      <c r="AR151" s="5">
        <v>0</v>
      </c>
      <c r="AS151" s="5">
        <v>0</v>
      </c>
    </row>
    <row r="152" spans="1:45">
      <c r="A152" s="5">
        <v>1383</v>
      </c>
      <c r="B152" s="5">
        <v>14</v>
      </c>
      <c r="C152" s="5" t="s">
        <v>429</v>
      </c>
      <c r="D152" s="5" t="s">
        <v>430</v>
      </c>
      <c r="E152" s="5">
        <v>142686</v>
      </c>
      <c r="F152" s="5">
        <v>81900</v>
      </c>
      <c r="G152" s="5">
        <v>9871</v>
      </c>
      <c r="H152" s="5">
        <v>12262</v>
      </c>
      <c r="I152" s="5">
        <v>3044</v>
      </c>
      <c r="J152" s="5">
        <v>23392</v>
      </c>
      <c r="K152" s="5">
        <v>11504</v>
      </c>
      <c r="L152" s="5">
        <v>713</v>
      </c>
      <c r="M152" s="5">
        <v>0</v>
      </c>
      <c r="N152" s="5">
        <v>27703</v>
      </c>
      <c r="O152" s="5">
        <v>25225</v>
      </c>
      <c r="P152" s="5">
        <v>1473</v>
      </c>
      <c r="Q152" s="5">
        <v>870</v>
      </c>
      <c r="R152" s="5">
        <v>102</v>
      </c>
      <c r="S152" s="5">
        <v>11</v>
      </c>
      <c r="T152" s="5">
        <v>22</v>
      </c>
      <c r="U152" s="5">
        <v>0</v>
      </c>
      <c r="V152" s="5">
        <v>175886</v>
      </c>
      <c r="W152" s="5">
        <v>119743</v>
      </c>
      <c r="X152" s="5">
        <v>2044</v>
      </c>
      <c r="Y152" s="5">
        <v>38</v>
      </c>
      <c r="Z152" s="5">
        <v>3801</v>
      </c>
      <c r="AA152" s="5">
        <v>50250</v>
      </c>
      <c r="AB152" s="5">
        <v>10</v>
      </c>
      <c r="AC152" s="5">
        <v>0</v>
      </c>
      <c r="AD152" s="5">
        <v>46109</v>
      </c>
      <c r="AE152" s="5">
        <v>34761</v>
      </c>
      <c r="AF152" s="5">
        <v>389</v>
      </c>
      <c r="AG152" s="5">
        <v>267</v>
      </c>
      <c r="AH152" s="5">
        <v>473</v>
      </c>
      <c r="AI152" s="5">
        <v>10220</v>
      </c>
      <c r="AJ152" s="5">
        <v>0</v>
      </c>
      <c r="AK152" s="5">
        <v>1948</v>
      </c>
      <c r="AL152" s="5">
        <v>680</v>
      </c>
      <c r="AM152" s="5">
        <v>11</v>
      </c>
      <c r="AN152" s="5">
        <v>21</v>
      </c>
      <c r="AO152" s="5">
        <v>917</v>
      </c>
      <c r="AP152" s="5">
        <v>114</v>
      </c>
      <c r="AQ152" s="5">
        <v>206</v>
      </c>
      <c r="AR152" s="5">
        <v>0</v>
      </c>
      <c r="AS152" s="5">
        <v>0</v>
      </c>
    </row>
    <row r="153" spans="1:45">
      <c r="A153" s="5">
        <v>1383</v>
      </c>
      <c r="B153" s="5">
        <v>3</v>
      </c>
      <c r="C153" s="5" t="s">
        <v>431</v>
      </c>
      <c r="D153" s="5" t="s">
        <v>432</v>
      </c>
      <c r="E153" s="5">
        <v>64173</v>
      </c>
      <c r="F153" s="5">
        <v>34065</v>
      </c>
      <c r="G153" s="5">
        <v>6666</v>
      </c>
      <c r="H153" s="5">
        <v>3303</v>
      </c>
      <c r="I153" s="5">
        <v>2140</v>
      </c>
      <c r="J153" s="5">
        <v>12799</v>
      </c>
      <c r="K153" s="5">
        <v>4834</v>
      </c>
      <c r="L153" s="5">
        <v>368</v>
      </c>
      <c r="M153" s="5">
        <v>0</v>
      </c>
      <c r="N153" s="5">
        <v>17935</v>
      </c>
      <c r="O153" s="5">
        <v>17364</v>
      </c>
      <c r="P153" s="5">
        <v>179</v>
      </c>
      <c r="Q153" s="5">
        <v>373</v>
      </c>
      <c r="R153" s="5">
        <v>0</v>
      </c>
      <c r="S153" s="5">
        <v>0</v>
      </c>
      <c r="T153" s="5">
        <v>20</v>
      </c>
      <c r="U153" s="5">
        <v>0</v>
      </c>
      <c r="V153" s="5">
        <v>4634</v>
      </c>
      <c r="W153" s="5">
        <v>3850</v>
      </c>
      <c r="X153" s="5">
        <v>210</v>
      </c>
      <c r="Y153" s="5">
        <v>23</v>
      </c>
      <c r="Z153" s="5">
        <v>0</v>
      </c>
      <c r="AA153" s="5">
        <v>552</v>
      </c>
      <c r="AB153" s="5">
        <v>0</v>
      </c>
      <c r="AC153" s="5">
        <v>0</v>
      </c>
      <c r="AD153" s="5">
        <v>4742</v>
      </c>
      <c r="AE153" s="5">
        <v>2232</v>
      </c>
      <c r="AF153" s="5">
        <v>357</v>
      </c>
      <c r="AG153" s="5">
        <v>317</v>
      </c>
      <c r="AH153" s="5">
        <v>767</v>
      </c>
      <c r="AI153" s="5">
        <v>1070</v>
      </c>
      <c r="AJ153" s="5">
        <v>0</v>
      </c>
      <c r="AK153" s="5">
        <v>2449</v>
      </c>
      <c r="AL153" s="5">
        <v>124</v>
      </c>
      <c r="AM153" s="5">
        <v>47</v>
      </c>
      <c r="AN153" s="5">
        <v>87</v>
      </c>
      <c r="AO153" s="5">
        <v>941</v>
      </c>
      <c r="AP153" s="5">
        <v>300</v>
      </c>
      <c r="AQ153" s="5">
        <v>950</v>
      </c>
      <c r="AR153" s="5">
        <v>0</v>
      </c>
      <c r="AS153" s="5">
        <v>0</v>
      </c>
    </row>
    <row r="154" spans="1:45">
      <c r="A154" s="5">
        <v>1383</v>
      </c>
      <c r="B154" s="5">
        <v>4</v>
      </c>
      <c r="C154" s="5" t="s">
        <v>433</v>
      </c>
      <c r="D154" s="5" t="s">
        <v>432</v>
      </c>
      <c r="E154" s="5">
        <v>64173</v>
      </c>
      <c r="F154" s="5">
        <v>34065</v>
      </c>
      <c r="G154" s="5">
        <v>6666</v>
      </c>
      <c r="H154" s="5">
        <v>3303</v>
      </c>
      <c r="I154" s="5">
        <v>2140</v>
      </c>
      <c r="J154" s="5">
        <v>12799</v>
      </c>
      <c r="K154" s="5">
        <v>4834</v>
      </c>
      <c r="L154" s="5">
        <v>368</v>
      </c>
      <c r="M154" s="5">
        <v>0</v>
      </c>
      <c r="N154" s="5">
        <v>17935</v>
      </c>
      <c r="O154" s="5">
        <v>17364</v>
      </c>
      <c r="P154" s="5">
        <v>179</v>
      </c>
      <c r="Q154" s="5">
        <v>373</v>
      </c>
      <c r="R154" s="5">
        <v>0</v>
      </c>
      <c r="S154" s="5">
        <v>0</v>
      </c>
      <c r="T154" s="5">
        <v>20</v>
      </c>
      <c r="U154" s="5">
        <v>0</v>
      </c>
      <c r="V154" s="5">
        <v>4634</v>
      </c>
      <c r="W154" s="5">
        <v>3850</v>
      </c>
      <c r="X154" s="5">
        <v>210</v>
      </c>
      <c r="Y154" s="5">
        <v>23</v>
      </c>
      <c r="Z154" s="5">
        <v>0</v>
      </c>
      <c r="AA154" s="5">
        <v>552</v>
      </c>
      <c r="AB154" s="5">
        <v>0</v>
      </c>
      <c r="AC154" s="5">
        <v>0</v>
      </c>
      <c r="AD154" s="5">
        <v>4742</v>
      </c>
      <c r="AE154" s="5">
        <v>2232</v>
      </c>
      <c r="AF154" s="5">
        <v>357</v>
      </c>
      <c r="AG154" s="5">
        <v>317</v>
      </c>
      <c r="AH154" s="5">
        <v>767</v>
      </c>
      <c r="AI154" s="5">
        <v>1070</v>
      </c>
      <c r="AJ154" s="5">
        <v>0</v>
      </c>
      <c r="AK154" s="5">
        <v>2449</v>
      </c>
      <c r="AL154" s="5">
        <v>124</v>
      </c>
      <c r="AM154" s="5">
        <v>47</v>
      </c>
      <c r="AN154" s="5">
        <v>87</v>
      </c>
      <c r="AO154" s="5">
        <v>941</v>
      </c>
      <c r="AP154" s="5">
        <v>300</v>
      </c>
      <c r="AQ154" s="5">
        <v>950</v>
      </c>
      <c r="AR154" s="5">
        <v>0</v>
      </c>
      <c r="AS154" s="5">
        <v>0</v>
      </c>
    </row>
    <row r="155" spans="1:45">
      <c r="A155" s="5">
        <v>1383</v>
      </c>
      <c r="B155" s="5">
        <v>3</v>
      </c>
      <c r="C155" s="5" t="s">
        <v>434</v>
      </c>
      <c r="D155" s="5" t="s">
        <v>435</v>
      </c>
      <c r="E155" s="5">
        <v>421769</v>
      </c>
      <c r="F155" s="5">
        <v>185751</v>
      </c>
      <c r="G155" s="5">
        <v>55323</v>
      </c>
      <c r="H155" s="5">
        <v>19020</v>
      </c>
      <c r="I155" s="5">
        <v>24839</v>
      </c>
      <c r="J155" s="5">
        <v>110288</v>
      </c>
      <c r="K155" s="5">
        <v>20312</v>
      </c>
      <c r="L155" s="5">
        <v>6237</v>
      </c>
      <c r="M155" s="5">
        <v>0</v>
      </c>
      <c r="N155" s="5">
        <v>103460</v>
      </c>
      <c r="O155" s="5">
        <v>93170</v>
      </c>
      <c r="P155" s="5">
        <v>5361</v>
      </c>
      <c r="Q155" s="5">
        <v>1144</v>
      </c>
      <c r="R155" s="5">
        <v>1446</v>
      </c>
      <c r="S155" s="5">
        <v>288</v>
      </c>
      <c r="T155" s="5">
        <v>2052</v>
      </c>
      <c r="U155" s="5">
        <v>0</v>
      </c>
      <c r="V155" s="5">
        <v>22353</v>
      </c>
      <c r="W155" s="5">
        <v>11549</v>
      </c>
      <c r="X155" s="5">
        <v>1601</v>
      </c>
      <c r="Y155" s="5">
        <v>1457</v>
      </c>
      <c r="Z155" s="5">
        <v>647</v>
      </c>
      <c r="AA155" s="5">
        <v>6799</v>
      </c>
      <c r="AB155" s="5">
        <v>299</v>
      </c>
      <c r="AC155" s="5">
        <v>0</v>
      </c>
      <c r="AD155" s="5">
        <v>30121</v>
      </c>
      <c r="AE155" s="5">
        <v>11539</v>
      </c>
      <c r="AF155" s="5">
        <v>1308</v>
      </c>
      <c r="AG155" s="5">
        <v>267</v>
      </c>
      <c r="AH155" s="5">
        <v>759</v>
      </c>
      <c r="AI155" s="5">
        <v>16248</v>
      </c>
      <c r="AJ155" s="5">
        <v>0</v>
      </c>
      <c r="AK155" s="5">
        <v>78838</v>
      </c>
      <c r="AL155" s="5">
        <v>29037</v>
      </c>
      <c r="AM155" s="5">
        <v>26688</v>
      </c>
      <c r="AN155" s="5">
        <v>1560</v>
      </c>
      <c r="AO155" s="5">
        <v>5097</v>
      </c>
      <c r="AP155" s="5">
        <v>10881</v>
      </c>
      <c r="AQ155" s="5">
        <v>4875</v>
      </c>
      <c r="AR155" s="5">
        <v>700</v>
      </c>
      <c r="AS155" s="5">
        <v>0</v>
      </c>
    </row>
    <row r="156" spans="1:45">
      <c r="A156" s="5">
        <v>1383</v>
      </c>
      <c r="B156" s="5">
        <v>4</v>
      </c>
      <c r="C156" s="5" t="s">
        <v>436</v>
      </c>
      <c r="D156" s="5" t="s">
        <v>435</v>
      </c>
      <c r="E156" s="5">
        <v>421769</v>
      </c>
      <c r="F156" s="5">
        <v>185751</v>
      </c>
      <c r="G156" s="5">
        <v>55323</v>
      </c>
      <c r="H156" s="5">
        <v>19020</v>
      </c>
      <c r="I156" s="5">
        <v>24839</v>
      </c>
      <c r="J156" s="5">
        <v>110288</v>
      </c>
      <c r="K156" s="5">
        <v>20312</v>
      </c>
      <c r="L156" s="5">
        <v>6237</v>
      </c>
      <c r="M156" s="5">
        <v>0</v>
      </c>
      <c r="N156" s="5">
        <v>103460</v>
      </c>
      <c r="O156" s="5">
        <v>93170</v>
      </c>
      <c r="P156" s="5">
        <v>5361</v>
      </c>
      <c r="Q156" s="5">
        <v>1144</v>
      </c>
      <c r="R156" s="5">
        <v>1446</v>
      </c>
      <c r="S156" s="5">
        <v>288</v>
      </c>
      <c r="T156" s="5">
        <v>2052</v>
      </c>
      <c r="U156" s="5">
        <v>0</v>
      </c>
      <c r="V156" s="5">
        <v>22353</v>
      </c>
      <c r="W156" s="5">
        <v>11549</v>
      </c>
      <c r="X156" s="5">
        <v>1601</v>
      </c>
      <c r="Y156" s="5">
        <v>1457</v>
      </c>
      <c r="Z156" s="5">
        <v>647</v>
      </c>
      <c r="AA156" s="5">
        <v>6799</v>
      </c>
      <c r="AB156" s="5">
        <v>299</v>
      </c>
      <c r="AC156" s="5">
        <v>0</v>
      </c>
      <c r="AD156" s="5">
        <v>30121</v>
      </c>
      <c r="AE156" s="5">
        <v>11539</v>
      </c>
      <c r="AF156" s="5">
        <v>1308</v>
      </c>
      <c r="AG156" s="5">
        <v>267</v>
      </c>
      <c r="AH156" s="5">
        <v>759</v>
      </c>
      <c r="AI156" s="5">
        <v>16248</v>
      </c>
      <c r="AJ156" s="5">
        <v>0</v>
      </c>
      <c r="AK156" s="5">
        <v>78838</v>
      </c>
      <c r="AL156" s="5">
        <v>29037</v>
      </c>
      <c r="AM156" s="5">
        <v>26688</v>
      </c>
      <c r="AN156" s="5">
        <v>1560</v>
      </c>
      <c r="AO156" s="5">
        <v>5097</v>
      </c>
      <c r="AP156" s="5">
        <v>10881</v>
      </c>
      <c r="AQ156" s="5">
        <v>4875</v>
      </c>
      <c r="AR156" s="5">
        <v>700</v>
      </c>
      <c r="AS156" s="5">
        <v>0</v>
      </c>
    </row>
    <row r="157" spans="1:45">
      <c r="A157" s="5">
        <v>1383</v>
      </c>
      <c r="B157" s="5">
        <v>3</v>
      </c>
      <c r="C157" s="5" t="s">
        <v>437</v>
      </c>
      <c r="D157" s="5" t="s">
        <v>438</v>
      </c>
      <c r="E157" s="5">
        <v>33671</v>
      </c>
      <c r="F157" s="5">
        <v>19243</v>
      </c>
      <c r="G157" s="5">
        <v>2064</v>
      </c>
      <c r="H157" s="5">
        <v>2982</v>
      </c>
      <c r="I157" s="5">
        <v>1512</v>
      </c>
      <c r="J157" s="5">
        <v>4007</v>
      </c>
      <c r="K157" s="5">
        <v>3818</v>
      </c>
      <c r="L157" s="5">
        <v>45</v>
      </c>
      <c r="M157" s="5">
        <v>0</v>
      </c>
      <c r="N157" s="5">
        <v>9526</v>
      </c>
      <c r="O157" s="5">
        <v>8706</v>
      </c>
      <c r="P157" s="5">
        <v>798</v>
      </c>
      <c r="Q157" s="5">
        <v>22</v>
      </c>
      <c r="R157" s="5">
        <v>0</v>
      </c>
      <c r="S157" s="5">
        <v>0</v>
      </c>
      <c r="T157" s="5">
        <v>0</v>
      </c>
      <c r="U157" s="5">
        <v>0</v>
      </c>
      <c r="V157" s="5">
        <v>1099</v>
      </c>
      <c r="W157" s="5">
        <v>1061</v>
      </c>
      <c r="X157" s="5">
        <v>38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1560</v>
      </c>
      <c r="AE157" s="5">
        <v>893</v>
      </c>
      <c r="AF157" s="5">
        <v>117</v>
      </c>
      <c r="AG157" s="5">
        <v>46</v>
      </c>
      <c r="AH157" s="5">
        <v>424</v>
      </c>
      <c r="AI157" s="5">
        <v>81</v>
      </c>
      <c r="AJ157" s="5">
        <v>0</v>
      </c>
      <c r="AK157" s="5">
        <v>3197</v>
      </c>
      <c r="AL157" s="5">
        <v>3087</v>
      </c>
      <c r="AM157" s="5">
        <v>0</v>
      </c>
      <c r="AN157" s="5">
        <v>0</v>
      </c>
      <c r="AO157" s="5">
        <v>107</v>
      </c>
      <c r="AP157" s="5">
        <v>2</v>
      </c>
      <c r="AQ157" s="5">
        <v>0</v>
      </c>
      <c r="AR157" s="5">
        <v>0</v>
      </c>
      <c r="AS157" s="5">
        <v>0</v>
      </c>
    </row>
    <row r="158" spans="1:45">
      <c r="A158" s="5">
        <v>1383</v>
      </c>
      <c r="B158" s="5">
        <v>4</v>
      </c>
      <c r="C158" s="5" t="s">
        <v>439</v>
      </c>
      <c r="D158" s="5" t="s">
        <v>438</v>
      </c>
      <c r="E158" s="5">
        <v>33671</v>
      </c>
      <c r="F158" s="5">
        <v>19243</v>
      </c>
      <c r="G158" s="5">
        <v>2064</v>
      </c>
      <c r="H158" s="5">
        <v>2982</v>
      </c>
      <c r="I158" s="5">
        <v>1512</v>
      </c>
      <c r="J158" s="5">
        <v>4007</v>
      </c>
      <c r="K158" s="5">
        <v>3818</v>
      </c>
      <c r="L158" s="5">
        <v>45</v>
      </c>
      <c r="M158" s="5">
        <v>0</v>
      </c>
      <c r="N158" s="5">
        <v>9526</v>
      </c>
      <c r="O158" s="5">
        <v>8706</v>
      </c>
      <c r="P158" s="5">
        <v>798</v>
      </c>
      <c r="Q158" s="5">
        <v>22</v>
      </c>
      <c r="R158" s="5">
        <v>0</v>
      </c>
      <c r="S158" s="5">
        <v>0</v>
      </c>
      <c r="T158" s="5">
        <v>0</v>
      </c>
      <c r="U158" s="5">
        <v>0</v>
      </c>
      <c r="V158" s="5">
        <v>1099</v>
      </c>
      <c r="W158" s="5">
        <v>1061</v>
      </c>
      <c r="X158" s="5">
        <v>38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1560</v>
      </c>
      <c r="AE158" s="5">
        <v>893</v>
      </c>
      <c r="AF158" s="5">
        <v>117</v>
      </c>
      <c r="AG158" s="5">
        <v>46</v>
      </c>
      <c r="AH158" s="5">
        <v>424</v>
      </c>
      <c r="AI158" s="5">
        <v>81</v>
      </c>
      <c r="AJ158" s="5">
        <v>0</v>
      </c>
      <c r="AK158" s="5">
        <v>3197</v>
      </c>
      <c r="AL158" s="5">
        <v>3087</v>
      </c>
      <c r="AM158" s="5">
        <v>0</v>
      </c>
      <c r="AN158" s="5">
        <v>0</v>
      </c>
      <c r="AO158" s="5">
        <v>107</v>
      </c>
      <c r="AP158" s="5">
        <v>2</v>
      </c>
      <c r="AQ158" s="5">
        <v>0</v>
      </c>
      <c r="AR158" s="5">
        <v>0</v>
      </c>
      <c r="AS158" s="5">
        <v>0</v>
      </c>
    </row>
    <row r="159" spans="1:45">
      <c r="A159" s="5">
        <v>1383</v>
      </c>
      <c r="B159" s="5">
        <v>2</v>
      </c>
      <c r="C159" s="5" t="s">
        <v>440</v>
      </c>
      <c r="D159" s="5" t="s">
        <v>441</v>
      </c>
      <c r="E159" s="5">
        <v>2273109</v>
      </c>
      <c r="F159" s="5">
        <v>1630640</v>
      </c>
      <c r="G159" s="5">
        <v>70040</v>
      </c>
      <c r="H159" s="5">
        <v>57501</v>
      </c>
      <c r="I159" s="5">
        <v>58639</v>
      </c>
      <c r="J159" s="5">
        <v>297112</v>
      </c>
      <c r="K159" s="5">
        <v>151856</v>
      </c>
      <c r="L159" s="5">
        <v>7322</v>
      </c>
      <c r="M159" s="5">
        <v>0</v>
      </c>
      <c r="N159" s="5">
        <v>290625</v>
      </c>
      <c r="O159" s="5">
        <v>274852</v>
      </c>
      <c r="P159" s="5">
        <v>3422</v>
      </c>
      <c r="Q159" s="5">
        <v>8726</v>
      </c>
      <c r="R159" s="5">
        <v>3279</v>
      </c>
      <c r="S159" s="5">
        <v>6</v>
      </c>
      <c r="T159" s="5">
        <v>340</v>
      </c>
      <c r="U159" s="5">
        <v>0</v>
      </c>
      <c r="V159" s="5">
        <v>79779</v>
      </c>
      <c r="W159" s="5">
        <v>55990</v>
      </c>
      <c r="X159" s="5">
        <v>4339</v>
      </c>
      <c r="Y159" s="5">
        <v>2190</v>
      </c>
      <c r="Z159" s="5">
        <v>1295</v>
      </c>
      <c r="AA159" s="5">
        <v>15812</v>
      </c>
      <c r="AB159" s="5">
        <v>153</v>
      </c>
      <c r="AC159" s="5">
        <v>0</v>
      </c>
      <c r="AD159" s="5">
        <v>216008</v>
      </c>
      <c r="AE159" s="5">
        <v>158547</v>
      </c>
      <c r="AF159" s="5">
        <v>5261</v>
      </c>
      <c r="AG159" s="5">
        <v>2987</v>
      </c>
      <c r="AH159" s="5">
        <v>3519</v>
      </c>
      <c r="AI159" s="5">
        <v>45693</v>
      </c>
      <c r="AJ159" s="5">
        <v>0</v>
      </c>
      <c r="AK159" s="5">
        <v>116184</v>
      </c>
      <c r="AL159" s="5">
        <v>37008</v>
      </c>
      <c r="AM159" s="5">
        <v>3728</v>
      </c>
      <c r="AN159" s="5">
        <v>2569</v>
      </c>
      <c r="AO159" s="5">
        <v>10250</v>
      </c>
      <c r="AP159" s="5">
        <v>43213</v>
      </c>
      <c r="AQ159" s="5">
        <v>19386</v>
      </c>
      <c r="AR159" s="5">
        <v>30</v>
      </c>
      <c r="AS159" s="5">
        <v>0</v>
      </c>
    </row>
    <row r="160" spans="1:45">
      <c r="A160" s="5">
        <v>1383</v>
      </c>
      <c r="B160" s="5">
        <v>3</v>
      </c>
      <c r="C160" s="5" t="s">
        <v>442</v>
      </c>
      <c r="D160" s="5" t="s">
        <v>443</v>
      </c>
      <c r="E160" s="5">
        <v>1909803</v>
      </c>
      <c r="F160" s="5">
        <v>1473446</v>
      </c>
      <c r="G160" s="5">
        <v>50981</v>
      </c>
      <c r="H160" s="5">
        <v>32245</v>
      </c>
      <c r="I160" s="5">
        <v>41548</v>
      </c>
      <c r="J160" s="5">
        <v>221460</v>
      </c>
      <c r="K160" s="5">
        <v>85007</v>
      </c>
      <c r="L160" s="5">
        <v>5116</v>
      </c>
      <c r="M160" s="5">
        <v>0</v>
      </c>
      <c r="N160" s="5">
        <v>261219</v>
      </c>
      <c r="O160" s="5">
        <v>249990</v>
      </c>
      <c r="P160" s="5">
        <v>1735</v>
      </c>
      <c r="Q160" s="5">
        <v>7761</v>
      </c>
      <c r="R160" s="5">
        <v>1430</v>
      </c>
      <c r="S160" s="5">
        <v>6</v>
      </c>
      <c r="T160" s="5">
        <v>299</v>
      </c>
      <c r="U160" s="5">
        <v>0</v>
      </c>
      <c r="V160" s="5">
        <v>51417</v>
      </c>
      <c r="W160" s="5">
        <v>33932</v>
      </c>
      <c r="X160" s="5">
        <v>976</v>
      </c>
      <c r="Y160" s="5">
        <v>1997</v>
      </c>
      <c r="Z160" s="5">
        <v>425</v>
      </c>
      <c r="AA160" s="5">
        <v>13949</v>
      </c>
      <c r="AB160" s="5">
        <v>138</v>
      </c>
      <c r="AC160" s="5">
        <v>0</v>
      </c>
      <c r="AD160" s="5">
        <v>182624</v>
      </c>
      <c r="AE160" s="5">
        <v>144428</v>
      </c>
      <c r="AF160" s="5">
        <v>2378</v>
      </c>
      <c r="AG160" s="5">
        <v>2224</v>
      </c>
      <c r="AH160" s="5">
        <v>1421</v>
      </c>
      <c r="AI160" s="5">
        <v>32173</v>
      </c>
      <c r="AJ160" s="5">
        <v>0</v>
      </c>
      <c r="AK160" s="5">
        <v>36265</v>
      </c>
      <c r="AL160" s="5">
        <v>16207</v>
      </c>
      <c r="AM160" s="5">
        <v>3473</v>
      </c>
      <c r="AN160" s="5">
        <v>1807</v>
      </c>
      <c r="AO160" s="5">
        <v>6183</v>
      </c>
      <c r="AP160" s="5">
        <v>8473</v>
      </c>
      <c r="AQ160" s="5">
        <v>99</v>
      </c>
      <c r="AR160" s="5">
        <v>23</v>
      </c>
      <c r="AS160" s="5">
        <v>0</v>
      </c>
    </row>
    <row r="161" spans="1:45">
      <c r="A161" s="5">
        <v>1383</v>
      </c>
      <c r="B161" s="5">
        <v>4</v>
      </c>
      <c r="C161" s="5" t="s">
        <v>444</v>
      </c>
      <c r="D161" s="5" t="s">
        <v>445</v>
      </c>
      <c r="E161" s="5">
        <v>1415186</v>
      </c>
      <c r="F161" s="5">
        <v>1275571</v>
      </c>
      <c r="G161" s="5">
        <v>5356</v>
      </c>
      <c r="H161" s="5">
        <v>12445</v>
      </c>
      <c r="I161" s="5">
        <v>3657</v>
      </c>
      <c r="J161" s="5">
        <v>115336</v>
      </c>
      <c r="K161" s="5">
        <v>2646</v>
      </c>
      <c r="L161" s="5">
        <v>175</v>
      </c>
      <c r="M161" s="5">
        <v>0</v>
      </c>
      <c r="N161" s="5">
        <v>213283</v>
      </c>
      <c r="O161" s="5">
        <v>204988</v>
      </c>
      <c r="P161" s="5">
        <v>9</v>
      </c>
      <c r="Q161" s="5">
        <v>7156</v>
      </c>
      <c r="R161" s="5">
        <v>931</v>
      </c>
      <c r="S161" s="5">
        <v>0</v>
      </c>
      <c r="T161" s="5">
        <v>199</v>
      </c>
      <c r="U161" s="5">
        <v>0</v>
      </c>
      <c r="V161" s="5">
        <v>1448</v>
      </c>
      <c r="W161" s="5">
        <v>962</v>
      </c>
      <c r="X161" s="5">
        <v>76</v>
      </c>
      <c r="Y161" s="5">
        <v>24</v>
      </c>
      <c r="Z161" s="5">
        <v>34</v>
      </c>
      <c r="AA161" s="5">
        <v>353</v>
      </c>
      <c r="AB161" s="5">
        <v>0</v>
      </c>
      <c r="AC161" s="5">
        <v>0</v>
      </c>
      <c r="AD161" s="5">
        <v>125771</v>
      </c>
      <c r="AE161" s="5">
        <v>107703</v>
      </c>
      <c r="AF161" s="5">
        <v>24</v>
      </c>
      <c r="AG161" s="5">
        <v>1229</v>
      </c>
      <c r="AH161" s="5">
        <v>294</v>
      </c>
      <c r="AI161" s="5">
        <v>16521</v>
      </c>
      <c r="AJ161" s="5">
        <v>0</v>
      </c>
      <c r="AK161" s="5">
        <v>20167</v>
      </c>
      <c r="AL161" s="5">
        <v>11846</v>
      </c>
      <c r="AM161" s="5">
        <v>2546</v>
      </c>
      <c r="AN161" s="5">
        <v>1311</v>
      </c>
      <c r="AO161" s="5">
        <v>1392</v>
      </c>
      <c r="AP161" s="5">
        <v>3071</v>
      </c>
      <c r="AQ161" s="5">
        <v>2</v>
      </c>
      <c r="AR161" s="5">
        <v>0</v>
      </c>
      <c r="AS161" s="5">
        <v>0</v>
      </c>
    </row>
    <row r="162" spans="1:45">
      <c r="A162" s="5">
        <v>1383</v>
      </c>
      <c r="B162" s="5">
        <v>4</v>
      </c>
      <c r="C162" s="5" t="s">
        <v>446</v>
      </c>
      <c r="D162" s="5" t="s">
        <v>447</v>
      </c>
      <c r="E162" s="5">
        <v>8814</v>
      </c>
      <c r="F162" s="5">
        <v>6025</v>
      </c>
      <c r="G162" s="5">
        <v>87</v>
      </c>
      <c r="H162" s="5">
        <v>946</v>
      </c>
      <c r="I162" s="5">
        <v>588</v>
      </c>
      <c r="J162" s="5">
        <v>165</v>
      </c>
      <c r="K162" s="5">
        <v>1002</v>
      </c>
      <c r="L162" s="5">
        <v>1</v>
      </c>
      <c r="M162" s="5">
        <v>0</v>
      </c>
      <c r="N162" s="5">
        <v>4750</v>
      </c>
      <c r="O162" s="5">
        <v>4666</v>
      </c>
      <c r="P162" s="5">
        <v>20</v>
      </c>
      <c r="Q162" s="5">
        <v>0</v>
      </c>
      <c r="R162" s="5">
        <v>64</v>
      </c>
      <c r="S162" s="5">
        <v>0</v>
      </c>
      <c r="T162" s="5">
        <v>0</v>
      </c>
      <c r="U162" s="5">
        <v>0</v>
      </c>
      <c r="V162" s="5">
        <v>10</v>
      </c>
      <c r="W162" s="5">
        <v>7</v>
      </c>
      <c r="X162" s="5">
        <v>4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657</v>
      </c>
      <c r="AE162" s="5">
        <v>452</v>
      </c>
      <c r="AF162" s="5">
        <v>0</v>
      </c>
      <c r="AG162" s="5">
        <v>9</v>
      </c>
      <c r="AH162" s="5">
        <v>8</v>
      </c>
      <c r="AI162" s="5">
        <v>188</v>
      </c>
      <c r="AJ162" s="5">
        <v>0</v>
      </c>
      <c r="AK162" s="5">
        <v>48</v>
      </c>
      <c r="AL162" s="5">
        <v>0</v>
      </c>
      <c r="AM162" s="5">
        <v>0</v>
      </c>
      <c r="AN162" s="5">
        <v>0</v>
      </c>
      <c r="AO162" s="5">
        <v>48</v>
      </c>
      <c r="AP162" s="5">
        <v>0</v>
      </c>
      <c r="AQ162" s="5">
        <v>0</v>
      </c>
      <c r="AR162" s="5">
        <v>0</v>
      </c>
      <c r="AS162" s="5">
        <v>0</v>
      </c>
    </row>
    <row r="163" spans="1:45">
      <c r="A163" s="5">
        <v>1383</v>
      </c>
      <c r="B163" s="5">
        <v>4</v>
      </c>
      <c r="C163" s="5" t="s">
        <v>448</v>
      </c>
      <c r="D163" s="5" t="s">
        <v>449</v>
      </c>
      <c r="E163" s="5">
        <v>165675</v>
      </c>
      <c r="F163" s="5">
        <v>55464</v>
      </c>
      <c r="G163" s="5">
        <v>27580</v>
      </c>
      <c r="H163" s="5">
        <v>5103</v>
      </c>
      <c r="I163" s="5">
        <v>9308</v>
      </c>
      <c r="J163" s="5">
        <v>13344</v>
      </c>
      <c r="K163" s="5">
        <v>50758</v>
      </c>
      <c r="L163" s="5">
        <v>4119</v>
      </c>
      <c r="M163" s="5">
        <v>0</v>
      </c>
      <c r="N163" s="5">
        <v>16951</v>
      </c>
      <c r="O163" s="5">
        <v>15398</v>
      </c>
      <c r="P163" s="5">
        <v>926</v>
      </c>
      <c r="Q163" s="5">
        <v>243</v>
      </c>
      <c r="R163" s="5">
        <v>300</v>
      </c>
      <c r="S163" s="5">
        <v>5</v>
      </c>
      <c r="T163" s="5">
        <v>79</v>
      </c>
      <c r="U163" s="5">
        <v>0</v>
      </c>
      <c r="V163" s="5">
        <v>22456</v>
      </c>
      <c r="W163" s="5">
        <v>10099</v>
      </c>
      <c r="X163" s="5">
        <v>361</v>
      </c>
      <c r="Y163" s="5">
        <v>19</v>
      </c>
      <c r="Z163" s="5">
        <v>148</v>
      </c>
      <c r="AA163" s="5">
        <v>11694</v>
      </c>
      <c r="AB163" s="5">
        <v>136</v>
      </c>
      <c r="AC163" s="5">
        <v>0</v>
      </c>
      <c r="AD163" s="5">
        <v>17189</v>
      </c>
      <c r="AE163" s="5">
        <v>7262</v>
      </c>
      <c r="AF163" s="5">
        <v>1907</v>
      </c>
      <c r="AG163" s="5">
        <v>715</v>
      </c>
      <c r="AH163" s="5">
        <v>315</v>
      </c>
      <c r="AI163" s="5">
        <v>6990</v>
      </c>
      <c r="AJ163" s="5">
        <v>0</v>
      </c>
      <c r="AK163" s="5">
        <v>3882</v>
      </c>
      <c r="AL163" s="5">
        <v>863</v>
      </c>
      <c r="AM163" s="5">
        <v>209</v>
      </c>
      <c r="AN163" s="5">
        <v>7</v>
      </c>
      <c r="AO163" s="5">
        <v>1308</v>
      </c>
      <c r="AP163" s="5">
        <v>1416</v>
      </c>
      <c r="AQ163" s="5">
        <v>55</v>
      </c>
      <c r="AR163" s="5">
        <v>23</v>
      </c>
      <c r="AS163" s="5">
        <v>0</v>
      </c>
    </row>
    <row r="164" spans="1:45">
      <c r="A164" s="5">
        <v>1383</v>
      </c>
      <c r="B164" s="5">
        <v>4</v>
      </c>
      <c r="C164" s="5" t="s">
        <v>450</v>
      </c>
      <c r="D164" s="5" t="s">
        <v>451</v>
      </c>
      <c r="E164" s="5">
        <v>42007</v>
      </c>
      <c r="F164" s="5">
        <v>32545</v>
      </c>
      <c r="G164" s="5">
        <v>1438</v>
      </c>
      <c r="H164" s="5">
        <v>416</v>
      </c>
      <c r="I164" s="5">
        <v>627</v>
      </c>
      <c r="J164" s="5">
        <v>6752</v>
      </c>
      <c r="K164" s="5">
        <v>0</v>
      </c>
      <c r="L164" s="5">
        <v>228</v>
      </c>
      <c r="M164" s="5">
        <v>0</v>
      </c>
      <c r="N164" s="5">
        <v>1764</v>
      </c>
      <c r="O164" s="5">
        <v>1686</v>
      </c>
      <c r="P164" s="5">
        <v>29</v>
      </c>
      <c r="Q164" s="5">
        <v>21</v>
      </c>
      <c r="R164" s="5">
        <v>16</v>
      </c>
      <c r="S164" s="5">
        <v>0</v>
      </c>
      <c r="T164" s="5">
        <v>13</v>
      </c>
      <c r="U164" s="5">
        <v>0</v>
      </c>
      <c r="V164" s="5">
        <v>2481</v>
      </c>
      <c r="W164" s="5">
        <v>2402</v>
      </c>
      <c r="X164" s="5">
        <v>35</v>
      </c>
      <c r="Y164" s="5">
        <v>4</v>
      </c>
      <c r="Z164" s="5">
        <v>10</v>
      </c>
      <c r="AA164" s="5">
        <v>30</v>
      </c>
      <c r="AB164" s="5">
        <v>0</v>
      </c>
      <c r="AC164" s="5">
        <v>0</v>
      </c>
      <c r="AD164" s="5">
        <v>5719</v>
      </c>
      <c r="AE164" s="5">
        <v>4291</v>
      </c>
      <c r="AF164" s="5">
        <v>22</v>
      </c>
      <c r="AG164" s="5">
        <v>38</v>
      </c>
      <c r="AH164" s="5">
        <v>96</v>
      </c>
      <c r="AI164" s="5">
        <v>1273</v>
      </c>
      <c r="AJ164" s="5">
        <v>0</v>
      </c>
      <c r="AK164" s="5">
        <v>2661</v>
      </c>
      <c r="AL164" s="5">
        <v>812</v>
      </c>
      <c r="AM164" s="5">
        <v>362</v>
      </c>
      <c r="AN164" s="5">
        <v>132</v>
      </c>
      <c r="AO164" s="5">
        <v>441</v>
      </c>
      <c r="AP164" s="5">
        <v>914</v>
      </c>
      <c r="AQ164" s="5">
        <v>0</v>
      </c>
      <c r="AR164" s="5">
        <v>0</v>
      </c>
      <c r="AS164" s="5">
        <v>0</v>
      </c>
    </row>
    <row r="165" spans="1:45">
      <c r="A165" s="5">
        <v>1383</v>
      </c>
      <c r="B165" s="5">
        <v>4</v>
      </c>
      <c r="C165" s="5" t="s">
        <v>452</v>
      </c>
      <c r="D165" s="5" t="s">
        <v>453</v>
      </c>
      <c r="E165" s="5">
        <v>14654</v>
      </c>
      <c r="F165" s="5">
        <v>5995</v>
      </c>
      <c r="G165" s="5">
        <v>1324</v>
      </c>
      <c r="H165" s="5">
        <v>1488</v>
      </c>
      <c r="I165" s="5">
        <v>810</v>
      </c>
      <c r="J165" s="5">
        <v>1511</v>
      </c>
      <c r="K165" s="5">
        <v>3441</v>
      </c>
      <c r="L165" s="5">
        <v>84</v>
      </c>
      <c r="M165" s="5">
        <v>0</v>
      </c>
      <c r="N165" s="5">
        <v>1330</v>
      </c>
      <c r="O165" s="5">
        <v>841</v>
      </c>
      <c r="P165" s="5">
        <v>458</v>
      </c>
      <c r="Q165" s="5">
        <v>31</v>
      </c>
      <c r="R165" s="5">
        <v>0</v>
      </c>
      <c r="S165" s="5">
        <v>0</v>
      </c>
      <c r="T165" s="5">
        <v>0</v>
      </c>
      <c r="U165" s="5">
        <v>0</v>
      </c>
      <c r="V165" s="5">
        <v>221</v>
      </c>
      <c r="W165" s="5">
        <v>44</v>
      </c>
      <c r="X165" s="5">
        <v>4</v>
      </c>
      <c r="Y165" s="5">
        <v>0</v>
      </c>
      <c r="Z165" s="5">
        <v>173</v>
      </c>
      <c r="AA165" s="5">
        <v>0</v>
      </c>
      <c r="AB165" s="5">
        <v>0</v>
      </c>
      <c r="AC165" s="5">
        <v>0</v>
      </c>
      <c r="AD165" s="5">
        <v>14774</v>
      </c>
      <c r="AE165" s="5">
        <v>13654</v>
      </c>
      <c r="AF165" s="5">
        <v>361</v>
      </c>
      <c r="AG165" s="5">
        <v>93</v>
      </c>
      <c r="AH165" s="5">
        <v>157</v>
      </c>
      <c r="AI165" s="5">
        <v>508</v>
      </c>
      <c r="AJ165" s="5">
        <v>0</v>
      </c>
      <c r="AK165" s="5">
        <v>185</v>
      </c>
      <c r="AL165" s="5">
        <v>4</v>
      </c>
      <c r="AM165" s="5">
        <v>0</v>
      </c>
      <c r="AN165" s="5">
        <v>13</v>
      </c>
      <c r="AO165" s="5">
        <v>160</v>
      </c>
      <c r="AP165" s="5">
        <v>7</v>
      </c>
      <c r="AQ165" s="5">
        <v>0</v>
      </c>
      <c r="AR165" s="5">
        <v>0</v>
      </c>
      <c r="AS165" s="5">
        <v>0</v>
      </c>
    </row>
    <row r="166" spans="1:45">
      <c r="A166" s="5">
        <v>1383</v>
      </c>
      <c r="B166" s="5">
        <v>4</v>
      </c>
      <c r="C166" s="5" t="s">
        <v>454</v>
      </c>
      <c r="D166" s="5" t="s">
        <v>455</v>
      </c>
      <c r="E166" s="5">
        <v>30852</v>
      </c>
      <c r="F166" s="5">
        <v>16245</v>
      </c>
      <c r="G166" s="5">
        <v>1377</v>
      </c>
      <c r="H166" s="5">
        <v>2404</v>
      </c>
      <c r="I166" s="5">
        <v>2455</v>
      </c>
      <c r="J166" s="5">
        <v>7656</v>
      </c>
      <c r="K166" s="5">
        <v>557</v>
      </c>
      <c r="L166" s="5">
        <v>157</v>
      </c>
      <c r="M166" s="5">
        <v>0</v>
      </c>
      <c r="N166" s="5">
        <v>5062</v>
      </c>
      <c r="O166" s="5">
        <v>4927</v>
      </c>
      <c r="P166" s="5">
        <v>58</v>
      </c>
      <c r="Q166" s="5">
        <v>72</v>
      </c>
      <c r="R166" s="5">
        <v>0</v>
      </c>
      <c r="S166" s="5">
        <v>0</v>
      </c>
      <c r="T166" s="5">
        <v>5</v>
      </c>
      <c r="U166" s="5">
        <v>0</v>
      </c>
      <c r="V166" s="5">
        <v>11942</v>
      </c>
      <c r="W166" s="5">
        <v>9007</v>
      </c>
      <c r="X166" s="5">
        <v>274</v>
      </c>
      <c r="Y166" s="5">
        <v>1917</v>
      </c>
      <c r="Z166" s="5">
        <v>51</v>
      </c>
      <c r="AA166" s="5">
        <v>691</v>
      </c>
      <c r="AB166" s="5">
        <v>2</v>
      </c>
      <c r="AC166" s="5">
        <v>0</v>
      </c>
      <c r="AD166" s="5">
        <v>7365</v>
      </c>
      <c r="AE166" s="5">
        <v>4729</v>
      </c>
      <c r="AF166" s="5">
        <v>11</v>
      </c>
      <c r="AG166" s="5">
        <v>88</v>
      </c>
      <c r="AH166" s="5">
        <v>165</v>
      </c>
      <c r="AI166" s="5">
        <v>2372</v>
      </c>
      <c r="AJ166" s="5">
        <v>0</v>
      </c>
      <c r="AK166" s="5">
        <v>2067</v>
      </c>
      <c r="AL166" s="5">
        <v>1103</v>
      </c>
      <c r="AM166" s="5">
        <v>224</v>
      </c>
      <c r="AN166" s="5">
        <v>142</v>
      </c>
      <c r="AO166" s="5">
        <v>516</v>
      </c>
      <c r="AP166" s="5">
        <v>81</v>
      </c>
      <c r="AQ166" s="5">
        <v>0</v>
      </c>
      <c r="AR166" s="5">
        <v>0</v>
      </c>
      <c r="AS166" s="5">
        <v>0</v>
      </c>
    </row>
    <row r="167" spans="1:45">
      <c r="A167" s="5">
        <v>1383</v>
      </c>
      <c r="B167" s="5">
        <v>4</v>
      </c>
      <c r="C167" s="5" t="s">
        <v>456</v>
      </c>
      <c r="D167" s="5" t="s">
        <v>457</v>
      </c>
      <c r="E167" s="5">
        <v>669</v>
      </c>
      <c r="F167" s="5">
        <v>667</v>
      </c>
      <c r="G167" s="5">
        <v>0</v>
      </c>
      <c r="H167" s="5">
        <v>2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52</v>
      </c>
      <c r="W167" s="5">
        <v>52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505</v>
      </c>
      <c r="AE167" s="5">
        <v>505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250</v>
      </c>
      <c r="AL167" s="5">
        <v>0</v>
      </c>
      <c r="AM167" s="5">
        <v>0</v>
      </c>
      <c r="AN167" s="5">
        <v>0</v>
      </c>
      <c r="AO167" s="5">
        <v>0</v>
      </c>
      <c r="AP167" s="5">
        <v>250</v>
      </c>
      <c r="AQ167" s="5">
        <v>0</v>
      </c>
      <c r="AR167" s="5">
        <v>0</v>
      </c>
      <c r="AS167" s="5">
        <v>0</v>
      </c>
    </row>
    <row r="168" spans="1:45">
      <c r="A168" s="5">
        <v>1383</v>
      </c>
      <c r="B168" s="5">
        <v>9</v>
      </c>
      <c r="C168" s="5" t="s">
        <v>458</v>
      </c>
      <c r="D168" s="5" t="s">
        <v>459</v>
      </c>
      <c r="E168" s="5">
        <v>231946</v>
      </c>
      <c r="F168" s="5">
        <v>80933</v>
      </c>
      <c r="G168" s="5">
        <v>13819</v>
      </c>
      <c r="H168" s="5">
        <v>9441</v>
      </c>
      <c r="I168" s="5">
        <v>24103</v>
      </c>
      <c r="J168" s="5">
        <v>76696</v>
      </c>
      <c r="K168" s="5">
        <v>26602</v>
      </c>
      <c r="L168" s="5">
        <v>352</v>
      </c>
      <c r="M168" s="5">
        <v>0</v>
      </c>
      <c r="N168" s="5">
        <v>18080</v>
      </c>
      <c r="O168" s="5">
        <v>17484</v>
      </c>
      <c r="P168" s="5">
        <v>234</v>
      </c>
      <c r="Q168" s="5">
        <v>239</v>
      </c>
      <c r="R168" s="5">
        <v>119</v>
      </c>
      <c r="S168" s="5">
        <v>1</v>
      </c>
      <c r="T168" s="5">
        <v>2</v>
      </c>
      <c r="U168" s="5">
        <v>0</v>
      </c>
      <c r="V168" s="5">
        <v>12808</v>
      </c>
      <c r="W168" s="5">
        <v>11360</v>
      </c>
      <c r="X168" s="5">
        <v>224</v>
      </c>
      <c r="Y168" s="5">
        <v>33</v>
      </c>
      <c r="Z168" s="5">
        <v>10</v>
      </c>
      <c r="AA168" s="5">
        <v>1182</v>
      </c>
      <c r="AB168" s="5">
        <v>0</v>
      </c>
      <c r="AC168" s="5">
        <v>0</v>
      </c>
      <c r="AD168" s="5">
        <v>10643</v>
      </c>
      <c r="AE168" s="5">
        <v>5832</v>
      </c>
      <c r="AF168" s="5">
        <v>52</v>
      </c>
      <c r="AG168" s="5">
        <v>51</v>
      </c>
      <c r="AH168" s="5">
        <v>386</v>
      </c>
      <c r="AI168" s="5">
        <v>4323</v>
      </c>
      <c r="AJ168" s="5">
        <v>0</v>
      </c>
      <c r="AK168" s="5">
        <v>7006</v>
      </c>
      <c r="AL168" s="5">
        <v>1579</v>
      </c>
      <c r="AM168" s="5">
        <v>131</v>
      </c>
      <c r="AN168" s="5">
        <v>202</v>
      </c>
      <c r="AO168" s="5">
        <v>2318</v>
      </c>
      <c r="AP168" s="5">
        <v>2733</v>
      </c>
      <c r="AQ168" s="5">
        <v>42</v>
      </c>
      <c r="AR168" s="5">
        <v>0</v>
      </c>
      <c r="AS168" s="5">
        <v>0</v>
      </c>
    </row>
    <row r="169" spans="1:45">
      <c r="A169" s="5">
        <v>1383</v>
      </c>
      <c r="B169" s="5">
        <v>3</v>
      </c>
      <c r="C169" s="5" t="s">
        <v>460</v>
      </c>
      <c r="D169" s="5" t="s">
        <v>461</v>
      </c>
      <c r="E169" s="5">
        <v>363306</v>
      </c>
      <c r="F169" s="5">
        <v>157194</v>
      </c>
      <c r="G169" s="5">
        <v>19059</v>
      </c>
      <c r="H169" s="5">
        <v>25256</v>
      </c>
      <c r="I169" s="5">
        <v>17091</v>
      </c>
      <c r="J169" s="5">
        <v>75652</v>
      </c>
      <c r="K169" s="5">
        <v>66849</v>
      </c>
      <c r="L169" s="5">
        <v>2205</v>
      </c>
      <c r="M169" s="5">
        <v>0</v>
      </c>
      <c r="N169" s="5">
        <v>29406</v>
      </c>
      <c r="O169" s="5">
        <v>24863</v>
      </c>
      <c r="P169" s="5">
        <v>1687</v>
      </c>
      <c r="Q169" s="5">
        <v>965</v>
      </c>
      <c r="R169" s="5">
        <v>1849</v>
      </c>
      <c r="S169" s="5">
        <v>0</v>
      </c>
      <c r="T169" s="5">
        <v>42</v>
      </c>
      <c r="U169" s="5">
        <v>0</v>
      </c>
      <c r="V169" s="5">
        <v>28362</v>
      </c>
      <c r="W169" s="5">
        <v>22059</v>
      </c>
      <c r="X169" s="5">
        <v>3362</v>
      </c>
      <c r="Y169" s="5">
        <v>192</v>
      </c>
      <c r="Z169" s="5">
        <v>870</v>
      </c>
      <c r="AA169" s="5">
        <v>1863</v>
      </c>
      <c r="AB169" s="5">
        <v>15</v>
      </c>
      <c r="AC169" s="5">
        <v>0</v>
      </c>
      <c r="AD169" s="5">
        <v>33383</v>
      </c>
      <c r="AE169" s="5">
        <v>14118</v>
      </c>
      <c r="AF169" s="5">
        <v>2883</v>
      </c>
      <c r="AG169" s="5">
        <v>764</v>
      </c>
      <c r="AH169" s="5">
        <v>2098</v>
      </c>
      <c r="AI169" s="5">
        <v>13520</v>
      </c>
      <c r="AJ169" s="5">
        <v>0</v>
      </c>
      <c r="AK169" s="5">
        <v>79919</v>
      </c>
      <c r="AL169" s="5">
        <v>20800</v>
      </c>
      <c r="AM169" s="5">
        <v>256</v>
      </c>
      <c r="AN169" s="5">
        <v>762</v>
      </c>
      <c r="AO169" s="5">
        <v>4067</v>
      </c>
      <c r="AP169" s="5">
        <v>34740</v>
      </c>
      <c r="AQ169" s="5">
        <v>19287</v>
      </c>
      <c r="AR169" s="5">
        <v>7</v>
      </c>
      <c r="AS169" s="5">
        <v>0</v>
      </c>
    </row>
    <row r="170" spans="1:45">
      <c r="A170" s="5">
        <v>1383</v>
      </c>
      <c r="B170" s="5">
        <v>4</v>
      </c>
      <c r="C170" s="5" t="s">
        <v>462</v>
      </c>
      <c r="D170" s="5" t="s">
        <v>463</v>
      </c>
      <c r="E170" s="5">
        <v>41502</v>
      </c>
      <c r="F170" s="5">
        <v>25304</v>
      </c>
      <c r="G170" s="5">
        <v>2592</v>
      </c>
      <c r="H170" s="5">
        <v>4198</v>
      </c>
      <c r="I170" s="5">
        <v>2582</v>
      </c>
      <c r="J170" s="5">
        <v>5070</v>
      </c>
      <c r="K170" s="5">
        <v>1010</v>
      </c>
      <c r="L170" s="5">
        <v>744</v>
      </c>
      <c r="M170" s="5">
        <v>0</v>
      </c>
      <c r="N170" s="5">
        <v>5326</v>
      </c>
      <c r="O170" s="5">
        <v>4912</v>
      </c>
      <c r="P170" s="5">
        <v>192</v>
      </c>
      <c r="Q170" s="5">
        <v>142</v>
      </c>
      <c r="R170" s="5">
        <v>70</v>
      </c>
      <c r="S170" s="5">
        <v>0</v>
      </c>
      <c r="T170" s="5">
        <v>10</v>
      </c>
      <c r="U170" s="5">
        <v>0</v>
      </c>
      <c r="V170" s="5">
        <v>9638</v>
      </c>
      <c r="W170" s="5">
        <v>5878</v>
      </c>
      <c r="X170" s="5">
        <v>2704</v>
      </c>
      <c r="Y170" s="5">
        <v>27</v>
      </c>
      <c r="Z170" s="5">
        <v>634</v>
      </c>
      <c r="AA170" s="5">
        <v>395</v>
      </c>
      <c r="AB170" s="5">
        <v>0</v>
      </c>
      <c r="AC170" s="5">
        <v>0</v>
      </c>
      <c r="AD170" s="5">
        <v>11597</v>
      </c>
      <c r="AE170" s="5">
        <v>3391</v>
      </c>
      <c r="AF170" s="5">
        <v>166</v>
      </c>
      <c r="AG170" s="5">
        <v>448</v>
      </c>
      <c r="AH170" s="5">
        <v>943</v>
      </c>
      <c r="AI170" s="5">
        <v>6649</v>
      </c>
      <c r="AJ170" s="5">
        <v>0</v>
      </c>
      <c r="AK170" s="5">
        <v>1514</v>
      </c>
      <c r="AL170" s="5">
        <v>368</v>
      </c>
      <c r="AM170" s="5">
        <v>94</v>
      </c>
      <c r="AN170" s="5">
        <v>40</v>
      </c>
      <c r="AO170" s="5">
        <v>947</v>
      </c>
      <c r="AP170" s="5">
        <v>65</v>
      </c>
      <c r="AQ170" s="5">
        <v>0</v>
      </c>
      <c r="AR170" s="5">
        <v>0</v>
      </c>
      <c r="AS170" s="5">
        <v>0</v>
      </c>
    </row>
    <row r="171" spans="1:45">
      <c r="A171" s="5">
        <v>1383</v>
      </c>
      <c r="B171" s="5">
        <v>4</v>
      </c>
      <c r="C171" s="5" t="s">
        <v>464</v>
      </c>
      <c r="D171" s="5" t="s">
        <v>465</v>
      </c>
      <c r="E171" s="5">
        <v>43446</v>
      </c>
      <c r="F171" s="5">
        <v>10223</v>
      </c>
      <c r="G171" s="5">
        <v>2682</v>
      </c>
      <c r="H171" s="5">
        <v>1138</v>
      </c>
      <c r="I171" s="5">
        <v>2515</v>
      </c>
      <c r="J171" s="5">
        <v>18017</v>
      </c>
      <c r="K171" s="5">
        <v>8800</v>
      </c>
      <c r="L171" s="5">
        <v>72</v>
      </c>
      <c r="M171" s="5">
        <v>0</v>
      </c>
      <c r="N171" s="5">
        <v>4007</v>
      </c>
      <c r="O171" s="5">
        <v>3482</v>
      </c>
      <c r="P171" s="5">
        <v>239</v>
      </c>
      <c r="Q171" s="5">
        <v>106</v>
      </c>
      <c r="R171" s="5">
        <v>177</v>
      </c>
      <c r="S171" s="5">
        <v>0</v>
      </c>
      <c r="T171" s="5">
        <v>3</v>
      </c>
      <c r="U171" s="5">
        <v>0</v>
      </c>
      <c r="V171" s="5">
        <v>3223</v>
      </c>
      <c r="W171" s="5">
        <v>2933</v>
      </c>
      <c r="X171" s="5">
        <v>272</v>
      </c>
      <c r="Y171" s="5">
        <v>10</v>
      </c>
      <c r="Z171" s="5">
        <v>0</v>
      </c>
      <c r="AA171" s="5">
        <v>8</v>
      </c>
      <c r="AB171" s="5">
        <v>0</v>
      </c>
      <c r="AC171" s="5">
        <v>0</v>
      </c>
      <c r="AD171" s="5">
        <v>6832</v>
      </c>
      <c r="AE171" s="5">
        <v>2307</v>
      </c>
      <c r="AF171" s="5">
        <v>156</v>
      </c>
      <c r="AG171" s="5">
        <v>6</v>
      </c>
      <c r="AH171" s="5">
        <v>151</v>
      </c>
      <c r="AI171" s="5">
        <v>4213</v>
      </c>
      <c r="AJ171" s="5">
        <v>0</v>
      </c>
      <c r="AK171" s="5">
        <v>6654</v>
      </c>
      <c r="AL171" s="5">
        <v>860</v>
      </c>
      <c r="AM171" s="5">
        <v>2</v>
      </c>
      <c r="AN171" s="5">
        <v>126</v>
      </c>
      <c r="AO171" s="5">
        <v>366</v>
      </c>
      <c r="AP171" s="5">
        <v>3100</v>
      </c>
      <c r="AQ171" s="5">
        <v>2200</v>
      </c>
      <c r="AR171" s="5">
        <v>0</v>
      </c>
      <c r="AS171" s="5">
        <v>0</v>
      </c>
    </row>
    <row r="172" spans="1:45">
      <c r="A172" s="5">
        <v>1383</v>
      </c>
      <c r="B172" s="5">
        <v>4</v>
      </c>
      <c r="C172" s="5" t="s">
        <v>466</v>
      </c>
      <c r="D172" s="5" t="s">
        <v>467</v>
      </c>
      <c r="E172" s="5">
        <v>5983</v>
      </c>
      <c r="F172" s="5">
        <v>3110</v>
      </c>
      <c r="G172" s="5">
        <v>922</v>
      </c>
      <c r="H172" s="5">
        <v>423</v>
      </c>
      <c r="I172" s="5">
        <v>1002</v>
      </c>
      <c r="J172" s="5">
        <v>502</v>
      </c>
      <c r="K172" s="5">
        <v>0</v>
      </c>
      <c r="L172" s="5">
        <v>25</v>
      </c>
      <c r="M172" s="5">
        <v>0</v>
      </c>
      <c r="N172" s="5">
        <v>1719</v>
      </c>
      <c r="O172" s="5">
        <v>1125</v>
      </c>
      <c r="P172" s="5">
        <v>558</v>
      </c>
      <c r="Q172" s="5">
        <v>20</v>
      </c>
      <c r="R172" s="5">
        <v>0</v>
      </c>
      <c r="S172" s="5">
        <v>0</v>
      </c>
      <c r="T172" s="5">
        <v>16</v>
      </c>
      <c r="U172" s="5">
        <v>0</v>
      </c>
      <c r="V172" s="5">
        <v>311</v>
      </c>
      <c r="W172" s="5">
        <v>187</v>
      </c>
      <c r="X172" s="5">
        <v>119</v>
      </c>
      <c r="Y172" s="5">
        <v>0</v>
      </c>
      <c r="Z172" s="5">
        <v>0</v>
      </c>
      <c r="AA172" s="5">
        <v>0</v>
      </c>
      <c r="AB172" s="5">
        <v>5</v>
      </c>
      <c r="AC172" s="5">
        <v>0</v>
      </c>
      <c r="AD172" s="5">
        <v>612</v>
      </c>
      <c r="AE172" s="5">
        <v>556</v>
      </c>
      <c r="AF172" s="5">
        <v>40</v>
      </c>
      <c r="AG172" s="5">
        <v>6</v>
      </c>
      <c r="AH172" s="5">
        <v>10</v>
      </c>
      <c r="AI172" s="5">
        <v>0</v>
      </c>
      <c r="AJ172" s="5">
        <v>0</v>
      </c>
      <c r="AK172" s="5">
        <v>100</v>
      </c>
      <c r="AL172" s="5">
        <v>100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</row>
    <row r="173" spans="1:45">
      <c r="A173" s="5">
        <v>1383</v>
      </c>
      <c r="B173" s="5">
        <v>4</v>
      </c>
      <c r="C173" s="5" t="s">
        <v>468</v>
      </c>
      <c r="D173" s="5" t="s">
        <v>469</v>
      </c>
      <c r="E173" s="5">
        <v>197910</v>
      </c>
      <c r="F173" s="5">
        <v>84160</v>
      </c>
      <c r="G173" s="5">
        <v>8929</v>
      </c>
      <c r="H173" s="5">
        <v>16505</v>
      </c>
      <c r="I173" s="5">
        <v>8165</v>
      </c>
      <c r="J173" s="5">
        <v>37224</v>
      </c>
      <c r="K173" s="5">
        <v>42686</v>
      </c>
      <c r="L173" s="5">
        <v>240</v>
      </c>
      <c r="M173" s="5">
        <v>0</v>
      </c>
      <c r="N173" s="5">
        <v>10790</v>
      </c>
      <c r="O173" s="5">
        <v>9552</v>
      </c>
      <c r="P173" s="5">
        <v>79</v>
      </c>
      <c r="Q173" s="5">
        <v>335</v>
      </c>
      <c r="R173" s="5">
        <v>813</v>
      </c>
      <c r="S173" s="5">
        <v>0</v>
      </c>
      <c r="T173" s="5">
        <v>12</v>
      </c>
      <c r="U173" s="5">
        <v>0</v>
      </c>
      <c r="V173" s="5">
        <v>2597</v>
      </c>
      <c r="W173" s="5">
        <v>2336</v>
      </c>
      <c r="X173" s="5">
        <v>43</v>
      </c>
      <c r="Y173" s="5">
        <v>15</v>
      </c>
      <c r="Z173" s="5">
        <v>123</v>
      </c>
      <c r="AA173" s="5">
        <v>70</v>
      </c>
      <c r="AB173" s="5">
        <v>10</v>
      </c>
      <c r="AC173" s="5">
        <v>0</v>
      </c>
      <c r="AD173" s="5">
        <v>3718</v>
      </c>
      <c r="AE173" s="5">
        <v>2503</v>
      </c>
      <c r="AF173" s="5">
        <v>181</v>
      </c>
      <c r="AG173" s="5">
        <v>18</v>
      </c>
      <c r="AH173" s="5">
        <v>541</v>
      </c>
      <c r="AI173" s="5">
        <v>476</v>
      </c>
      <c r="AJ173" s="5">
        <v>0</v>
      </c>
      <c r="AK173" s="5">
        <v>37612</v>
      </c>
      <c r="AL173" s="5">
        <v>10017</v>
      </c>
      <c r="AM173" s="5">
        <v>48</v>
      </c>
      <c r="AN173" s="5">
        <v>245</v>
      </c>
      <c r="AO173" s="5">
        <v>1477</v>
      </c>
      <c r="AP173" s="5">
        <v>19050</v>
      </c>
      <c r="AQ173" s="5">
        <v>6775</v>
      </c>
      <c r="AR173" s="5">
        <v>0</v>
      </c>
      <c r="AS173" s="5">
        <v>0</v>
      </c>
    </row>
    <row r="174" spans="1:45">
      <c r="A174" s="5">
        <v>1383</v>
      </c>
      <c r="B174" s="5">
        <v>4</v>
      </c>
      <c r="C174" s="5" t="s">
        <v>470</v>
      </c>
      <c r="D174" s="5" t="s">
        <v>471</v>
      </c>
      <c r="E174" s="5">
        <v>22978</v>
      </c>
      <c r="F174" s="5">
        <v>13585</v>
      </c>
      <c r="G174" s="5">
        <v>1079</v>
      </c>
      <c r="H174" s="5">
        <v>1261</v>
      </c>
      <c r="I174" s="5">
        <v>2121</v>
      </c>
      <c r="J174" s="5">
        <v>4254</v>
      </c>
      <c r="K174" s="5">
        <v>0</v>
      </c>
      <c r="L174" s="5">
        <v>678</v>
      </c>
      <c r="M174" s="5">
        <v>0</v>
      </c>
      <c r="N174" s="5">
        <v>5038</v>
      </c>
      <c r="O174" s="5">
        <v>3807</v>
      </c>
      <c r="P174" s="5">
        <v>281</v>
      </c>
      <c r="Q174" s="5">
        <v>160</v>
      </c>
      <c r="R174" s="5">
        <v>790</v>
      </c>
      <c r="S174" s="5">
        <v>0</v>
      </c>
      <c r="T174" s="5">
        <v>0</v>
      </c>
      <c r="U174" s="5">
        <v>0</v>
      </c>
      <c r="V174" s="5">
        <v>5421</v>
      </c>
      <c r="W174" s="5">
        <v>3828</v>
      </c>
      <c r="X174" s="5">
        <v>12</v>
      </c>
      <c r="Y174" s="5">
        <v>137</v>
      </c>
      <c r="Z174" s="5">
        <v>107</v>
      </c>
      <c r="AA174" s="5">
        <v>1337</v>
      </c>
      <c r="AB174" s="5">
        <v>0</v>
      </c>
      <c r="AC174" s="5">
        <v>0</v>
      </c>
      <c r="AD174" s="5">
        <v>3743</v>
      </c>
      <c r="AE174" s="5">
        <v>2173</v>
      </c>
      <c r="AF174" s="5">
        <v>169</v>
      </c>
      <c r="AG174" s="5">
        <v>46</v>
      </c>
      <c r="AH174" s="5">
        <v>185</v>
      </c>
      <c r="AI174" s="5">
        <v>1170</v>
      </c>
      <c r="AJ174" s="5">
        <v>0</v>
      </c>
      <c r="AK174" s="5">
        <v>32523</v>
      </c>
      <c r="AL174" s="5">
        <v>9218</v>
      </c>
      <c r="AM174" s="5">
        <v>5</v>
      </c>
      <c r="AN174" s="5">
        <v>347</v>
      </c>
      <c r="AO174" s="5">
        <v>288</v>
      </c>
      <c r="AP174" s="5">
        <v>12352</v>
      </c>
      <c r="AQ174" s="5">
        <v>10313</v>
      </c>
      <c r="AR174" s="5">
        <v>0</v>
      </c>
      <c r="AS174" s="5">
        <v>0</v>
      </c>
    </row>
    <row r="175" spans="1:45">
      <c r="A175" s="5">
        <v>1383</v>
      </c>
      <c r="B175" s="5">
        <v>4</v>
      </c>
      <c r="C175" s="5" t="s">
        <v>472</v>
      </c>
      <c r="D175" s="5" t="s">
        <v>473</v>
      </c>
      <c r="E175" s="5">
        <v>1763</v>
      </c>
      <c r="F175" s="5">
        <v>567</v>
      </c>
      <c r="G175" s="5">
        <v>874</v>
      </c>
      <c r="H175" s="5">
        <v>139</v>
      </c>
      <c r="I175" s="5">
        <v>135</v>
      </c>
      <c r="J175" s="5">
        <v>0</v>
      </c>
      <c r="K175" s="5">
        <v>0</v>
      </c>
      <c r="L175" s="5">
        <v>48</v>
      </c>
      <c r="M175" s="5">
        <v>0</v>
      </c>
      <c r="N175" s="5">
        <v>371</v>
      </c>
      <c r="O175" s="5">
        <v>229</v>
      </c>
      <c r="P175" s="5">
        <v>142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4348</v>
      </c>
      <c r="W175" s="5">
        <v>4225</v>
      </c>
      <c r="X175" s="5">
        <v>82</v>
      </c>
      <c r="Y175" s="5">
        <v>4</v>
      </c>
      <c r="Z175" s="5">
        <v>3</v>
      </c>
      <c r="AA175" s="5">
        <v>34</v>
      </c>
      <c r="AB175" s="5">
        <v>0</v>
      </c>
      <c r="AC175" s="5">
        <v>0</v>
      </c>
      <c r="AD175" s="5">
        <v>2972</v>
      </c>
      <c r="AE175" s="5">
        <v>569</v>
      </c>
      <c r="AF175" s="5">
        <v>1941</v>
      </c>
      <c r="AG175" s="5">
        <v>199</v>
      </c>
      <c r="AH175" s="5">
        <v>169</v>
      </c>
      <c r="AI175" s="5">
        <v>94</v>
      </c>
      <c r="AJ175" s="5">
        <v>0</v>
      </c>
      <c r="AK175" s="5">
        <v>174</v>
      </c>
      <c r="AL175" s="5">
        <v>0</v>
      </c>
      <c r="AM175" s="5">
        <v>0</v>
      </c>
      <c r="AN175" s="5">
        <v>3</v>
      </c>
      <c r="AO175" s="5">
        <v>171</v>
      </c>
      <c r="AP175" s="5">
        <v>0</v>
      </c>
      <c r="AQ175" s="5">
        <v>0</v>
      </c>
      <c r="AR175" s="5">
        <v>0</v>
      </c>
      <c r="AS175" s="5">
        <v>0</v>
      </c>
    </row>
    <row r="176" spans="1:45">
      <c r="A176" s="5">
        <v>1383</v>
      </c>
      <c r="B176" s="5">
        <v>4</v>
      </c>
      <c r="C176" s="5" t="s">
        <v>474</v>
      </c>
      <c r="D176" s="5" t="s">
        <v>475</v>
      </c>
      <c r="E176" s="5">
        <v>49723</v>
      </c>
      <c r="F176" s="5">
        <v>20245</v>
      </c>
      <c r="G176" s="5">
        <v>1980</v>
      </c>
      <c r="H176" s="5">
        <v>1592</v>
      </c>
      <c r="I176" s="5">
        <v>571</v>
      </c>
      <c r="J176" s="5">
        <v>10584</v>
      </c>
      <c r="K176" s="5">
        <v>14353</v>
      </c>
      <c r="L176" s="5">
        <v>398</v>
      </c>
      <c r="M176" s="5">
        <v>0</v>
      </c>
      <c r="N176" s="5">
        <v>2155</v>
      </c>
      <c r="O176" s="5">
        <v>1755</v>
      </c>
      <c r="P176" s="5">
        <v>197</v>
      </c>
      <c r="Q176" s="5">
        <v>203</v>
      </c>
      <c r="R176" s="5">
        <v>0</v>
      </c>
      <c r="S176" s="5">
        <v>0</v>
      </c>
      <c r="T176" s="5">
        <v>0</v>
      </c>
      <c r="U176" s="5">
        <v>0</v>
      </c>
      <c r="V176" s="5">
        <v>2825</v>
      </c>
      <c r="W176" s="5">
        <v>2673</v>
      </c>
      <c r="X176" s="5">
        <v>130</v>
      </c>
      <c r="Y176" s="5">
        <v>0</v>
      </c>
      <c r="Z176" s="5">
        <v>2</v>
      </c>
      <c r="AA176" s="5">
        <v>20</v>
      </c>
      <c r="AB176" s="5">
        <v>0</v>
      </c>
      <c r="AC176" s="5">
        <v>0</v>
      </c>
      <c r="AD176" s="5">
        <v>3910</v>
      </c>
      <c r="AE176" s="5">
        <v>2621</v>
      </c>
      <c r="AF176" s="5">
        <v>231</v>
      </c>
      <c r="AG176" s="5">
        <v>41</v>
      </c>
      <c r="AH176" s="5">
        <v>99</v>
      </c>
      <c r="AI176" s="5">
        <v>918</v>
      </c>
      <c r="AJ176" s="5">
        <v>0</v>
      </c>
      <c r="AK176" s="5">
        <v>1343</v>
      </c>
      <c r="AL176" s="5">
        <v>238</v>
      </c>
      <c r="AM176" s="5">
        <v>106</v>
      </c>
      <c r="AN176" s="5">
        <v>0</v>
      </c>
      <c r="AO176" s="5">
        <v>819</v>
      </c>
      <c r="AP176" s="5">
        <v>173</v>
      </c>
      <c r="AQ176" s="5">
        <v>0</v>
      </c>
      <c r="AR176" s="5">
        <v>7</v>
      </c>
      <c r="AS176" s="5">
        <v>0</v>
      </c>
    </row>
    <row r="177" spans="1:45">
      <c r="A177" s="5">
        <v>1383</v>
      </c>
      <c r="B177" s="5">
        <v>2</v>
      </c>
      <c r="C177" s="5" t="s">
        <v>476</v>
      </c>
      <c r="D177" s="5" t="s">
        <v>477</v>
      </c>
      <c r="E177" s="5">
        <v>4610850</v>
      </c>
      <c r="F177" s="5">
        <v>2086963</v>
      </c>
      <c r="G177" s="5">
        <v>282320</v>
      </c>
      <c r="H177" s="5">
        <v>142096</v>
      </c>
      <c r="I177" s="5">
        <v>176367</v>
      </c>
      <c r="J177" s="5">
        <v>1693283</v>
      </c>
      <c r="K177" s="5">
        <v>211029</v>
      </c>
      <c r="L177" s="5">
        <v>18791</v>
      </c>
      <c r="M177" s="5">
        <v>0</v>
      </c>
      <c r="N177" s="5">
        <v>482206</v>
      </c>
      <c r="O177" s="5">
        <v>406924</v>
      </c>
      <c r="P177" s="5">
        <v>33828</v>
      </c>
      <c r="Q177" s="5">
        <v>6928</v>
      </c>
      <c r="R177" s="5">
        <v>26795</v>
      </c>
      <c r="S177" s="5">
        <v>7541</v>
      </c>
      <c r="T177" s="5">
        <v>189</v>
      </c>
      <c r="U177" s="5">
        <v>0</v>
      </c>
      <c r="V177" s="5">
        <v>1464673</v>
      </c>
      <c r="W177" s="5">
        <v>584426</v>
      </c>
      <c r="X177" s="5">
        <v>295274</v>
      </c>
      <c r="Y177" s="5">
        <v>121120</v>
      </c>
      <c r="Z177" s="5">
        <v>315931</v>
      </c>
      <c r="AA177" s="5">
        <v>140236</v>
      </c>
      <c r="AB177" s="5">
        <v>7686</v>
      </c>
      <c r="AC177" s="5">
        <v>0</v>
      </c>
      <c r="AD177" s="5">
        <v>401929</v>
      </c>
      <c r="AE177" s="5">
        <v>91059</v>
      </c>
      <c r="AF177" s="5">
        <v>40336</v>
      </c>
      <c r="AG177" s="5">
        <v>18888</v>
      </c>
      <c r="AH177" s="5">
        <v>29840</v>
      </c>
      <c r="AI177" s="5">
        <v>221807</v>
      </c>
      <c r="AJ177" s="5">
        <v>0</v>
      </c>
      <c r="AK177" s="5">
        <v>330868</v>
      </c>
      <c r="AL177" s="5">
        <v>100277</v>
      </c>
      <c r="AM177" s="5">
        <v>79538</v>
      </c>
      <c r="AN177" s="5">
        <v>21355</v>
      </c>
      <c r="AO177" s="5">
        <v>55262</v>
      </c>
      <c r="AP177" s="5">
        <v>62824</v>
      </c>
      <c r="AQ177" s="5">
        <v>6970</v>
      </c>
      <c r="AR177" s="5">
        <v>4643</v>
      </c>
      <c r="AS177" s="5">
        <v>0</v>
      </c>
    </row>
    <row r="178" spans="1:45">
      <c r="A178" s="5">
        <v>1383</v>
      </c>
      <c r="B178" s="5">
        <v>3</v>
      </c>
      <c r="C178" s="5" t="s">
        <v>478</v>
      </c>
      <c r="D178" s="5" t="s">
        <v>479</v>
      </c>
      <c r="E178" s="5">
        <v>3171693</v>
      </c>
      <c r="F178" s="5">
        <v>1218555</v>
      </c>
      <c r="G178" s="5">
        <v>180406</v>
      </c>
      <c r="H178" s="5">
        <v>96792</v>
      </c>
      <c r="I178" s="5">
        <v>126121</v>
      </c>
      <c r="J178" s="5">
        <v>1383464</v>
      </c>
      <c r="K178" s="5">
        <v>151004</v>
      </c>
      <c r="L178" s="5">
        <v>15352</v>
      </c>
      <c r="M178" s="5">
        <v>0</v>
      </c>
      <c r="N178" s="5">
        <v>86119</v>
      </c>
      <c r="O178" s="5">
        <v>34536</v>
      </c>
      <c r="P178" s="5">
        <v>23609</v>
      </c>
      <c r="Q178" s="5">
        <v>2479</v>
      </c>
      <c r="R178" s="5">
        <v>24248</v>
      </c>
      <c r="S178" s="5">
        <v>1247</v>
      </c>
      <c r="T178" s="5">
        <v>0</v>
      </c>
      <c r="U178" s="5">
        <v>0</v>
      </c>
      <c r="V178" s="5">
        <v>1406673</v>
      </c>
      <c r="W178" s="5">
        <v>540846</v>
      </c>
      <c r="X178" s="5">
        <v>287269</v>
      </c>
      <c r="Y178" s="5">
        <v>120814</v>
      </c>
      <c r="Z178" s="5">
        <v>315473</v>
      </c>
      <c r="AA178" s="5">
        <v>134672</v>
      </c>
      <c r="AB178" s="5">
        <v>7600</v>
      </c>
      <c r="AC178" s="5">
        <v>0</v>
      </c>
      <c r="AD178" s="5">
        <v>296472</v>
      </c>
      <c r="AE178" s="5">
        <v>47928</v>
      </c>
      <c r="AF178" s="5">
        <v>34459</v>
      </c>
      <c r="AG178" s="5">
        <v>17247</v>
      </c>
      <c r="AH178" s="5">
        <v>24605</v>
      </c>
      <c r="AI178" s="5">
        <v>172234</v>
      </c>
      <c r="AJ178" s="5">
        <v>0</v>
      </c>
      <c r="AK178" s="5">
        <v>236068</v>
      </c>
      <c r="AL178" s="5">
        <v>48595</v>
      </c>
      <c r="AM178" s="5">
        <v>76359</v>
      </c>
      <c r="AN178" s="5">
        <v>19659</v>
      </c>
      <c r="AO178" s="5">
        <v>42150</v>
      </c>
      <c r="AP178" s="5">
        <v>43299</v>
      </c>
      <c r="AQ178" s="5">
        <v>1385</v>
      </c>
      <c r="AR178" s="5">
        <v>4621</v>
      </c>
      <c r="AS178" s="5">
        <v>0</v>
      </c>
    </row>
    <row r="179" spans="1:45">
      <c r="A179" s="5">
        <v>1383</v>
      </c>
      <c r="B179" s="5">
        <v>4</v>
      </c>
      <c r="C179" s="5" t="s">
        <v>480</v>
      </c>
      <c r="D179" s="5" t="s">
        <v>479</v>
      </c>
      <c r="E179" s="5">
        <v>3171693</v>
      </c>
      <c r="F179" s="5">
        <v>1218555</v>
      </c>
      <c r="G179" s="5">
        <v>180406</v>
      </c>
      <c r="H179" s="5">
        <v>96792</v>
      </c>
      <c r="I179" s="5">
        <v>126121</v>
      </c>
      <c r="J179" s="5">
        <v>1383464</v>
      </c>
      <c r="K179" s="5">
        <v>151004</v>
      </c>
      <c r="L179" s="5">
        <v>15352</v>
      </c>
      <c r="M179" s="5">
        <v>0</v>
      </c>
      <c r="N179" s="5">
        <v>86119</v>
      </c>
      <c r="O179" s="5">
        <v>34536</v>
      </c>
      <c r="P179" s="5">
        <v>23609</v>
      </c>
      <c r="Q179" s="5">
        <v>2479</v>
      </c>
      <c r="R179" s="5">
        <v>24248</v>
      </c>
      <c r="S179" s="5">
        <v>1247</v>
      </c>
      <c r="T179" s="5">
        <v>0</v>
      </c>
      <c r="U179" s="5">
        <v>0</v>
      </c>
      <c r="V179" s="5">
        <v>1406673</v>
      </c>
      <c r="W179" s="5">
        <v>540846</v>
      </c>
      <c r="X179" s="5">
        <v>287269</v>
      </c>
      <c r="Y179" s="5">
        <v>120814</v>
      </c>
      <c r="Z179" s="5">
        <v>315473</v>
      </c>
      <c r="AA179" s="5">
        <v>134672</v>
      </c>
      <c r="AB179" s="5">
        <v>7600</v>
      </c>
      <c r="AC179" s="5">
        <v>0</v>
      </c>
      <c r="AD179" s="5">
        <v>296472</v>
      </c>
      <c r="AE179" s="5">
        <v>47928</v>
      </c>
      <c r="AF179" s="5">
        <v>34459</v>
      </c>
      <c r="AG179" s="5">
        <v>17247</v>
      </c>
      <c r="AH179" s="5">
        <v>24605</v>
      </c>
      <c r="AI179" s="5">
        <v>172234</v>
      </c>
      <c r="AJ179" s="5">
        <v>0</v>
      </c>
      <c r="AK179" s="5">
        <v>236068</v>
      </c>
      <c r="AL179" s="5">
        <v>48595</v>
      </c>
      <c r="AM179" s="5">
        <v>76359</v>
      </c>
      <c r="AN179" s="5">
        <v>19659</v>
      </c>
      <c r="AO179" s="5">
        <v>42150</v>
      </c>
      <c r="AP179" s="5">
        <v>43299</v>
      </c>
      <c r="AQ179" s="5">
        <v>1385</v>
      </c>
      <c r="AR179" s="5">
        <v>4621</v>
      </c>
      <c r="AS179" s="5">
        <v>0</v>
      </c>
    </row>
    <row r="180" spans="1:45">
      <c r="A180" s="5">
        <v>1383</v>
      </c>
      <c r="B180" s="5">
        <v>3</v>
      </c>
      <c r="C180" s="5" t="s">
        <v>481</v>
      </c>
      <c r="D180" s="5" t="s">
        <v>482</v>
      </c>
      <c r="E180" s="5">
        <v>54418</v>
      </c>
      <c r="F180" s="5">
        <v>25102</v>
      </c>
      <c r="G180" s="5">
        <v>5748</v>
      </c>
      <c r="H180" s="5">
        <v>4519</v>
      </c>
      <c r="I180" s="5">
        <v>5324</v>
      </c>
      <c r="J180" s="5">
        <v>13629</v>
      </c>
      <c r="K180" s="5">
        <v>0</v>
      </c>
      <c r="L180" s="5">
        <v>96</v>
      </c>
      <c r="M180" s="5">
        <v>0</v>
      </c>
      <c r="N180" s="5">
        <v>10480</v>
      </c>
      <c r="O180" s="5">
        <v>8063</v>
      </c>
      <c r="P180" s="5">
        <v>453</v>
      </c>
      <c r="Q180" s="5">
        <v>433</v>
      </c>
      <c r="R180" s="5">
        <v>1531</v>
      </c>
      <c r="S180" s="5">
        <v>0</v>
      </c>
      <c r="T180" s="5">
        <v>0</v>
      </c>
      <c r="U180" s="5">
        <v>0</v>
      </c>
      <c r="V180" s="5">
        <v>3678</v>
      </c>
      <c r="W180" s="5">
        <v>2751</v>
      </c>
      <c r="X180" s="5">
        <v>42</v>
      </c>
      <c r="Y180" s="5">
        <v>1</v>
      </c>
      <c r="Z180" s="5">
        <v>0</v>
      </c>
      <c r="AA180" s="5">
        <v>884</v>
      </c>
      <c r="AB180" s="5">
        <v>0</v>
      </c>
      <c r="AC180" s="5">
        <v>0</v>
      </c>
      <c r="AD180" s="5">
        <v>8795</v>
      </c>
      <c r="AE180" s="5">
        <v>3646</v>
      </c>
      <c r="AF180" s="5">
        <v>137</v>
      </c>
      <c r="AG180" s="5">
        <v>222</v>
      </c>
      <c r="AH180" s="5">
        <v>381</v>
      </c>
      <c r="AI180" s="5">
        <v>4409</v>
      </c>
      <c r="AJ180" s="5">
        <v>0</v>
      </c>
      <c r="AK180" s="5">
        <v>3970</v>
      </c>
      <c r="AL180" s="5">
        <v>233</v>
      </c>
      <c r="AM180" s="5">
        <v>0</v>
      </c>
      <c r="AN180" s="5">
        <v>0</v>
      </c>
      <c r="AO180" s="5">
        <v>0</v>
      </c>
      <c r="AP180" s="5">
        <v>3737</v>
      </c>
      <c r="AQ180" s="5">
        <v>0</v>
      </c>
      <c r="AR180" s="5">
        <v>0</v>
      </c>
      <c r="AS180" s="5">
        <v>0</v>
      </c>
    </row>
    <row r="181" spans="1:45">
      <c r="A181" s="5">
        <v>1383</v>
      </c>
      <c r="B181" s="5">
        <v>4</v>
      </c>
      <c r="C181" s="5" t="s">
        <v>483</v>
      </c>
      <c r="D181" s="5" t="s">
        <v>482</v>
      </c>
      <c r="E181" s="5">
        <v>54418</v>
      </c>
      <c r="F181" s="5">
        <v>25102</v>
      </c>
      <c r="G181" s="5">
        <v>5748</v>
      </c>
      <c r="H181" s="5">
        <v>4519</v>
      </c>
      <c r="I181" s="5">
        <v>5324</v>
      </c>
      <c r="J181" s="5">
        <v>13629</v>
      </c>
      <c r="K181" s="5">
        <v>0</v>
      </c>
      <c r="L181" s="5">
        <v>96</v>
      </c>
      <c r="M181" s="5">
        <v>0</v>
      </c>
      <c r="N181" s="5">
        <v>10480</v>
      </c>
      <c r="O181" s="5">
        <v>8063</v>
      </c>
      <c r="P181" s="5">
        <v>453</v>
      </c>
      <c r="Q181" s="5">
        <v>433</v>
      </c>
      <c r="R181" s="5">
        <v>1531</v>
      </c>
      <c r="S181" s="5">
        <v>0</v>
      </c>
      <c r="T181" s="5">
        <v>0</v>
      </c>
      <c r="U181" s="5">
        <v>0</v>
      </c>
      <c r="V181" s="5">
        <v>3678</v>
      </c>
      <c r="W181" s="5">
        <v>2751</v>
      </c>
      <c r="X181" s="5">
        <v>42</v>
      </c>
      <c r="Y181" s="5">
        <v>1</v>
      </c>
      <c r="Z181" s="5">
        <v>0</v>
      </c>
      <c r="AA181" s="5">
        <v>884</v>
      </c>
      <c r="AB181" s="5">
        <v>0</v>
      </c>
      <c r="AC181" s="5">
        <v>0</v>
      </c>
      <c r="AD181" s="5">
        <v>8795</v>
      </c>
      <c r="AE181" s="5">
        <v>3646</v>
      </c>
      <c r="AF181" s="5">
        <v>137</v>
      </c>
      <c r="AG181" s="5">
        <v>222</v>
      </c>
      <c r="AH181" s="5">
        <v>381</v>
      </c>
      <c r="AI181" s="5">
        <v>4409</v>
      </c>
      <c r="AJ181" s="5">
        <v>0</v>
      </c>
      <c r="AK181" s="5">
        <v>3970</v>
      </c>
      <c r="AL181" s="5">
        <v>233</v>
      </c>
      <c r="AM181" s="5">
        <v>0</v>
      </c>
      <c r="AN181" s="5">
        <v>0</v>
      </c>
      <c r="AO181" s="5">
        <v>0</v>
      </c>
      <c r="AP181" s="5">
        <v>3737</v>
      </c>
      <c r="AQ181" s="5">
        <v>0</v>
      </c>
      <c r="AR181" s="5">
        <v>0</v>
      </c>
      <c r="AS181" s="5">
        <v>0</v>
      </c>
    </row>
    <row r="182" spans="1:45">
      <c r="A182" s="5">
        <v>1383</v>
      </c>
      <c r="B182" s="5">
        <v>3</v>
      </c>
      <c r="C182" s="5" t="s">
        <v>484</v>
      </c>
      <c r="D182" s="5" t="s">
        <v>485</v>
      </c>
      <c r="E182" s="5">
        <v>1384739</v>
      </c>
      <c r="F182" s="5">
        <v>843306</v>
      </c>
      <c r="G182" s="5">
        <v>96167</v>
      </c>
      <c r="H182" s="5">
        <v>40785</v>
      </c>
      <c r="I182" s="5">
        <v>44923</v>
      </c>
      <c r="J182" s="5">
        <v>296191</v>
      </c>
      <c r="K182" s="5">
        <v>60026</v>
      </c>
      <c r="L182" s="5">
        <v>3342</v>
      </c>
      <c r="M182" s="5">
        <v>0</v>
      </c>
      <c r="N182" s="5">
        <v>385607</v>
      </c>
      <c r="O182" s="5">
        <v>364325</v>
      </c>
      <c r="P182" s="5">
        <v>9767</v>
      </c>
      <c r="Q182" s="5">
        <v>4016</v>
      </c>
      <c r="R182" s="5">
        <v>1016</v>
      </c>
      <c r="S182" s="5">
        <v>6294</v>
      </c>
      <c r="T182" s="5">
        <v>189</v>
      </c>
      <c r="U182" s="5">
        <v>0</v>
      </c>
      <c r="V182" s="5">
        <v>54322</v>
      </c>
      <c r="W182" s="5">
        <v>40829</v>
      </c>
      <c r="X182" s="5">
        <v>7964</v>
      </c>
      <c r="Y182" s="5">
        <v>305</v>
      </c>
      <c r="Z182" s="5">
        <v>458</v>
      </c>
      <c r="AA182" s="5">
        <v>4680</v>
      </c>
      <c r="AB182" s="5">
        <v>86</v>
      </c>
      <c r="AC182" s="5">
        <v>0</v>
      </c>
      <c r="AD182" s="5">
        <v>96661</v>
      </c>
      <c r="AE182" s="5">
        <v>39485</v>
      </c>
      <c r="AF182" s="5">
        <v>5740</v>
      </c>
      <c r="AG182" s="5">
        <v>1419</v>
      </c>
      <c r="AH182" s="5">
        <v>4854</v>
      </c>
      <c r="AI182" s="5">
        <v>45164</v>
      </c>
      <c r="AJ182" s="5">
        <v>0</v>
      </c>
      <c r="AK182" s="5">
        <v>90831</v>
      </c>
      <c r="AL182" s="5">
        <v>51450</v>
      </c>
      <c r="AM182" s="5">
        <v>3179</v>
      </c>
      <c r="AN182" s="5">
        <v>1696</v>
      </c>
      <c r="AO182" s="5">
        <v>13112</v>
      </c>
      <c r="AP182" s="5">
        <v>15787</v>
      </c>
      <c r="AQ182" s="5">
        <v>5585</v>
      </c>
      <c r="AR182" s="5">
        <v>22</v>
      </c>
      <c r="AS182" s="5">
        <v>0</v>
      </c>
    </row>
    <row r="183" spans="1:45">
      <c r="A183" s="5">
        <v>1383</v>
      </c>
      <c r="B183" s="5">
        <v>4</v>
      </c>
      <c r="C183" s="5" t="s">
        <v>486</v>
      </c>
      <c r="D183" s="5" t="s">
        <v>485</v>
      </c>
      <c r="E183" s="5">
        <v>1384739</v>
      </c>
      <c r="F183" s="5">
        <v>843306</v>
      </c>
      <c r="G183" s="5">
        <v>96167</v>
      </c>
      <c r="H183" s="5">
        <v>40785</v>
      </c>
      <c r="I183" s="5">
        <v>44923</v>
      </c>
      <c r="J183" s="5">
        <v>296191</v>
      </c>
      <c r="K183" s="5">
        <v>60026</v>
      </c>
      <c r="L183" s="5">
        <v>3342</v>
      </c>
      <c r="M183" s="5">
        <v>0</v>
      </c>
      <c r="N183" s="5">
        <v>385607</v>
      </c>
      <c r="O183" s="5">
        <v>364325</v>
      </c>
      <c r="P183" s="5">
        <v>9767</v>
      </c>
      <c r="Q183" s="5">
        <v>4016</v>
      </c>
      <c r="R183" s="5">
        <v>1016</v>
      </c>
      <c r="S183" s="5">
        <v>6294</v>
      </c>
      <c r="T183" s="5">
        <v>189</v>
      </c>
      <c r="U183" s="5">
        <v>0</v>
      </c>
      <c r="V183" s="5">
        <v>54322</v>
      </c>
      <c r="W183" s="5">
        <v>40829</v>
      </c>
      <c r="X183" s="5">
        <v>7964</v>
      </c>
      <c r="Y183" s="5">
        <v>305</v>
      </c>
      <c r="Z183" s="5">
        <v>458</v>
      </c>
      <c r="AA183" s="5">
        <v>4680</v>
      </c>
      <c r="AB183" s="5">
        <v>86</v>
      </c>
      <c r="AC183" s="5">
        <v>0</v>
      </c>
      <c r="AD183" s="5">
        <v>96661</v>
      </c>
      <c r="AE183" s="5">
        <v>39485</v>
      </c>
      <c r="AF183" s="5">
        <v>5740</v>
      </c>
      <c r="AG183" s="5">
        <v>1419</v>
      </c>
      <c r="AH183" s="5">
        <v>4854</v>
      </c>
      <c r="AI183" s="5">
        <v>45164</v>
      </c>
      <c r="AJ183" s="5">
        <v>0</v>
      </c>
      <c r="AK183" s="5">
        <v>90831</v>
      </c>
      <c r="AL183" s="5">
        <v>51450</v>
      </c>
      <c r="AM183" s="5">
        <v>3179</v>
      </c>
      <c r="AN183" s="5">
        <v>1696</v>
      </c>
      <c r="AO183" s="5">
        <v>13112</v>
      </c>
      <c r="AP183" s="5">
        <v>15787</v>
      </c>
      <c r="AQ183" s="5">
        <v>5585</v>
      </c>
      <c r="AR183" s="5">
        <v>22</v>
      </c>
      <c r="AS183" s="5">
        <v>0</v>
      </c>
    </row>
    <row r="184" spans="1:45">
      <c r="A184" s="5">
        <v>1383</v>
      </c>
      <c r="B184" s="5">
        <v>2</v>
      </c>
      <c r="C184" s="5" t="s">
        <v>487</v>
      </c>
      <c r="D184" s="5" t="s">
        <v>488</v>
      </c>
      <c r="E184" s="5">
        <v>1295068</v>
      </c>
      <c r="F184" s="5">
        <v>355813</v>
      </c>
      <c r="G184" s="5">
        <v>582369</v>
      </c>
      <c r="H184" s="5">
        <v>34673</v>
      </c>
      <c r="I184" s="5">
        <v>248630</v>
      </c>
      <c r="J184" s="5">
        <v>50829</v>
      </c>
      <c r="K184" s="5">
        <v>16056</v>
      </c>
      <c r="L184" s="5">
        <v>6697</v>
      </c>
      <c r="M184" s="5">
        <v>0</v>
      </c>
      <c r="N184" s="5">
        <v>345532</v>
      </c>
      <c r="O184" s="5">
        <v>225135</v>
      </c>
      <c r="P184" s="5">
        <v>113556</v>
      </c>
      <c r="Q184" s="5">
        <v>3952</v>
      </c>
      <c r="R184" s="5">
        <v>2601</v>
      </c>
      <c r="S184" s="5">
        <v>172</v>
      </c>
      <c r="T184" s="5">
        <v>117</v>
      </c>
      <c r="U184" s="5">
        <v>0</v>
      </c>
      <c r="V184" s="5">
        <v>239956</v>
      </c>
      <c r="W184" s="5">
        <v>159903</v>
      </c>
      <c r="X184" s="5">
        <v>85</v>
      </c>
      <c r="Y184" s="5">
        <v>219</v>
      </c>
      <c r="Z184" s="5">
        <v>144</v>
      </c>
      <c r="AA184" s="5">
        <v>79606</v>
      </c>
      <c r="AB184" s="5">
        <v>0</v>
      </c>
      <c r="AC184" s="5">
        <v>0</v>
      </c>
      <c r="AD184" s="5">
        <v>102677</v>
      </c>
      <c r="AE184" s="5">
        <v>58577</v>
      </c>
      <c r="AF184" s="5">
        <v>843</v>
      </c>
      <c r="AG184" s="5">
        <v>372</v>
      </c>
      <c r="AH184" s="5">
        <v>3387</v>
      </c>
      <c r="AI184" s="5">
        <v>39497</v>
      </c>
      <c r="AJ184" s="5">
        <v>0</v>
      </c>
      <c r="AK184" s="5">
        <v>124738</v>
      </c>
      <c r="AL184" s="5">
        <v>9800</v>
      </c>
      <c r="AM184" s="5">
        <v>989</v>
      </c>
      <c r="AN184" s="5">
        <v>1227</v>
      </c>
      <c r="AO184" s="5">
        <v>3891</v>
      </c>
      <c r="AP184" s="5">
        <v>73046</v>
      </c>
      <c r="AQ184" s="5">
        <v>35782</v>
      </c>
      <c r="AR184" s="5">
        <v>2</v>
      </c>
      <c r="AS184" s="5">
        <v>0</v>
      </c>
    </row>
    <row r="185" spans="1:45">
      <c r="A185" s="5">
        <v>1383</v>
      </c>
      <c r="B185" s="5">
        <v>3</v>
      </c>
      <c r="C185" s="5" t="s">
        <v>489</v>
      </c>
      <c r="D185" s="5" t="s">
        <v>490</v>
      </c>
      <c r="E185" s="5">
        <v>1194239</v>
      </c>
      <c r="F185" s="5">
        <v>329379</v>
      </c>
      <c r="G185" s="5">
        <v>557946</v>
      </c>
      <c r="H185" s="5">
        <v>21400</v>
      </c>
      <c r="I185" s="5">
        <v>240467</v>
      </c>
      <c r="J185" s="5">
        <v>26788</v>
      </c>
      <c r="K185" s="5">
        <v>11910</v>
      </c>
      <c r="L185" s="5">
        <v>6350</v>
      </c>
      <c r="M185" s="5">
        <v>0</v>
      </c>
      <c r="N185" s="5">
        <v>335582</v>
      </c>
      <c r="O185" s="5">
        <v>216636</v>
      </c>
      <c r="P185" s="5">
        <v>112615</v>
      </c>
      <c r="Q185" s="5">
        <v>3802</v>
      </c>
      <c r="R185" s="5">
        <v>2425</v>
      </c>
      <c r="S185" s="5">
        <v>0</v>
      </c>
      <c r="T185" s="5">
        <v>104</v>
      </c>
      <c r="U185" s="5">
        <v>0</v>
      </c>
      <c r="V185" s="5">
        <v>236930</v>
      </c>
      <c r="W185" s="5">
        <v>157320</v>
      </c>
      <c r="X185" s="5">
        <v>26</v>
      </c>
      <c r="Y185" s="5">
        <v>16</v>
      </c>
      <c r="Z185" s="5">
        <v>66</v>
      </c>
      <c r="AA185" s="5">
        <v>79503</v>
      </c>
      <c r="AB185" s="5">
        <v>0</v>
      </c>
      <c r="AC185" s="5">
        <v>0</v>
      </c>
      <c r="AD185" s="5">
        <v>71093</v>
      </c>
      <c r="AE185" s="5">
        <v>43459</v>
      </c>
      <c r="AF185" s="5">
        <v>782</v>
      </c>
      <c r="AG185" s="5">
        <v>150</v>
      </c>
      <c r="AH185" s="5">
        <v>1717</v>
      </c>
      <c r="AI185" s="5">
        <v>24986</v>
      </c>
      <c r="AJ185" s="5">
        <v>0</v>
      </c>
      <c r="AK185" s="5">
        <v>114226</v>
      </c>
      <c r="AL185" s="5">
        <v>8182</v>
      </c>
      <c r="AM185" s="5">
        <v>323</v>
      </c>
      <c r="AN185" s="5">
        <v>213</v>
      </c>
      <c r="AO185" s="5">
        <v>1067</v>
      </c>
      <c r="AP185" s="5">
        <v>70132</v>
      </c>
      <c r="AQ185" s="5">
        <v>34308</v>
      </c>
      <c r="AR185" s="5">
        <v>0</v>
      </c>
      <c r="AS185" s="5">
        <v>0</v>
      </c>
    </row>
    <row r="186" spans="1:45">
      <c r="A186" s="5">
        <v>1383</v>
      </c>
      <c r="B186" s="5">
        <v>4</v>
      </c>
      <c r="C186" s="5" t="s">
        <v>491</v>
      </c>
      <c r="D186" s="5" t="s">
        <v>492</v>
      </c>
      <c r="E186" s="5">
        <v>1194038</v>
      </c>
      <c r="F186" s="5">
        <v>329259</v>
      </c>
      <c r="G186" s="5">
        <v>557873</v>
      </c>
      <c r="H186" s="5">
        <v>21391</v>
      </c>
      <c r="I186" s="5">
        <v>240467</v>
      </c>
      <c r="J186" s="5">
        <v>26788</v>
      </c>
      <c r="K186" s="5">
        <v>11910</v>
      </c>
      <c r="L186" s="5">
        <v>6350</v>
      </c>
      <c r="M186" s="5">
        <v>0</v>
      </c>
      <c r="N186" s="5">
        <v>335577</v>
      </c>
      <c r="O186" s="5">
        <v>216636</v>
      </c>
      <c r="P186" s="5">
        <v>112610</v>
      </c>
      <c r="Q186" s="5">
        <v>3802</v>
      </c>
      <c r="R186" s="5">
        <v>2425</v>
      </c>
      <c r="S186" s="5">
        <v>0</v>
      </c>
      <c r="T186" s="5">
        <v>104</v>
      </c>
      <c r="U186" s="5">
        <v>0</v>
      </c>
      <c r="V186" s="5">
        <v>236769</v>
      </c>
      <c r="W186" s="5">
        <v>157211</v>
      </c>
      <c r="X186" s="5">
        <v>26</v>
      </c>
      <c r="Y186" s="5">
        <v>14</v>
      </c>
      <c r="Z186" s="5">
        <v>66</v>
      </c>
      <c r="AA186" s="5">
        <v>79453</v>
      </c>
      <c r="AB186" s="5">
        <v>0</v>
      </c>
      <c r="AC186" s="5">
        <v>0</v>
      </c>
      <c r="AD186" s="5">
        <v>71093</v>
      </c>
      <c r="AE186" s="5">
        <v>43459</v>
      </c>
      <c r="AF186" s="5">
        <v>782</v>
      </c>
      <c r="AG186" s="5">
        <v>150</v>
      </c>
      <c r="AH186" s="5">
        <v>1717</v>
      </c>
      <c r="AI186" s="5">
        <v>24986</v>
      </c>
      <c r="AJ186" s="5">
        <v>0</v>
      </c>
      <c r="AK186" s="5">
        <v>114226</v>
      </c>
      <c r="AL186" s="5">
        <v>8182</v>
      </c>
      <c r="AM186" s="5">
        <v>323</v>
      </c>
      <c r="AN186" s="5">
        <v>213</v>
      </c>
      <c r="AO186" s="5">
        <v>1067</v>
      </c>
      <c r="AP186" s="5">
        <v>70132</v>
      </c>
      <c r="AQ186" s="5">
        <v>34308</v>
      </c>
      <c r="AR186" s="5">
        <v>0</v>
      </c>
      <c r="AS186" s="5">
        <v>0</v>
      </c>
    </row>
    <row r="187" spans="1:45">
      <c r="A187" s="5">
        <v>1383</v>
      </c>
      <c r="B187" s="5">
        <v>4</v>
      </c>
      <c r="C187" s="5" t="s">
        <v>493</v>
      </c>
      <c r="D187" s="5" t="s">
        <v>494</v>
      </c>
      <c r="E187" s="5">
        <v>201</v>
      </c>
      <c r="F187" s="5">
        <v>120</v>
      </c>
      <c r="G187" s="5">
        <v>72</v>
      </c>
      <c r="H187" s="5">
        <v>9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5</v>
      </c>
      <c r="O187" s="5">
        <v>0</v>
      </c>
      <c r="P187" s="5">
        <v>5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161</v>
      </c>
      <c r="W187" s="5">
        <v>109</v>
      </c>
      <c r="X187" s="5">
        <v>0</v>
      </c>
      <c r="Y187" s="5">
        <v>2</v>
      </c>
      <c r="Z187" s="5">
        <v>0</v>
      </c>
      <c r="AA187" s="5">
        <v>50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</row>
    <row r="188" spans="1:45">
      <c r="A188" s="5">
        <v>1383</v>
      </c>
      <c r="B188" s="5">
        <v>3</v>
      </c>
      <c r="C188" s="5" t="s">
        <v>495</v>
      </c>
      <c r="D188" s="5" t="s">
        <v>496</v>
      </c>
      <c r="E188" s="5">
        <v>29054</v>
      </c>
      <c r="F188" s="5">
        <v>13809</v>
      </c>
      <c r="G188" s="5">
        <v>2070</v>
      </c>
      <c r="H188" s="5">
        <v>3891</v>
      </c>
      <c r="I188" s="5">
        <v>1170</v>
      </c>
      <c r="J188" s="5">
        <v>6369</v>
      </c>
      <c r="K188" s="5">
        <v>1530</v>
      </c>
      <c r="L188" s="5">
        <v>216</v>
      </c>
      <c r="M188" s="5">
        <v>0</v>
      </c>
      <c r="N188" s="5">
        <v>4841</v>
      </c>
      <c r="O188" s="5">
        <v>4402</v>
      </c>
      <c r="P188" s="5">
        <v>10</v>
      </c>
      <c r="Q188" s="5">
        <v>105</v>
      </c>
      <c r="R188" s="5">
        <v>140</v>
      </c>
      <c r="S188" s="5">
        <v>172</v>
      </c>
      <c r="T188" s="5">
        <v>13</v>
      </c>
      <c r="U188" s="5">
        <v>0</v>
      </c>
      <c r="V188" s="5">
        <v>1617</v>
      </c>
      <c r="W188" s="5">
        <v>1342</v>
      </c>
      <c r="X188" s="5">
        <v>0</v>
      </c>
      <c r="Y188" s="5">
        <v>197</v>
      </c>
      <c r="Z188" s="5">
        <v>78</v>
      </c>
      <c r="AA188" s="5">
        <v>0</v>
      </c>
      <c r="AB188" s="5">
        <v>0</v>
      </c>
      <c r="AC188" s="5">
        <v>0</v>
      </c>
      <c r="AD188" s="5">
        <v>14613</v>
      </c>
      <c r="AE188" s="5">
        <v>12816</v>
      </c>
      <c r="AF188" s="5">
        <v>6</v>
      </c>
      <c r="AG188" s="5">
        <v>59</v>
      </c>
      <c r="AH188" s="5">
        <v>1317</v>
      </c>
      <c r="AI188" s="5">
        <v>414</v>
      </c>
      <c r="AJ188" s="5">
        <v>0</v>
      </c>
      <c r="AK188" s="5">
        <v>235</v>
      </c>
      <c r="AL188" s="5">
        <v>27</v>
      </c>
      <c r="AM188" s="5">
        <v>2</v>
      </c>
      <c r="AN188" s="5">
        <v>30</v>
      </c>
      <c r="AO188" s="5">
        <v>157</v>
      </c>
      <c r="AP188" s="5">
        <v>21</v>
      </c>
      <c r="AQ188" s="5">
        <v>0</v>
      </c>
      <c r="AR188" s="5">
        <v>0</v>
      </c>
      <c r="AS188" s="5">
        <v>0</v>
      </c>
    </row>
    <row r="189" spans="1:45">
      <c r="A189" s="5">
        <v>1383</v>
      </c>
      <c r="B189" s="5">
        <v>4</v>
      </c>
      <c r="C189" s="5" t="s">
        <v>497</v>
      </c>
      <c r="D189" s="5" t="s">
        <v>496</v>
      </c>
      <c r="E189" s="5">
        <v>29054</v>
      </c>
      <c r="F189" s="5">
        <v>13809</v>
      </c>
      <c r="G189" s="5">
        <v>2070</v>
      </c>
      <c r="H189" s="5">
        <v>3891</v>
      </c>
      <c r="I189" s="5">
        <v>1170</v>
      </c>
      <c r="J189" s="5">
        <v>6369</v>
      </c>
      <c r="K189" s="5">
        <v>1530</v>
      </c>
      <c r="L189" s="5">
        <v>216</v>
      </c>
      <c r="M189" s="5">
        <v>0</v>
      </c>
      <c r="N189" s="5">
        <v>4841</v>
      </c>
      <c r="O189" s="5">
        <v>4402</v>
      </c>
      <c r="P189" s="5">
        <v>10</v>
      </c>
      <c r="Q189" s="5">
        <v>105</v>
      </c>
      <c r="R189" s="5">
        <v>140</v>
      </c>
      <c r="S189" s="5">
        <v>172</v>
      </c>
      <c r="T189" s="5">
        <v>13</v>
      </c>
      <c r="U189" s="5">
        <v>0</v>
      </c>
      <c r="V189" s="5">
        <v>1617</v>
      </c>
      <c r="W189" s="5">
        <v>1342</v>
      </c>
      <c r="X189" s="5">
        <v>0</v>
      </c>
      <c r="Y189" s="5">
        <v>197</v>
      </c>
      <c r="Z189" s="5">
        <v>78</v>
      </c>
      <c r="AA189" s="5">
        <v>0</v>
      </c>
      <c r="AB189" s="5">
        <v>0</v>
      </c>
      <c r="AC189" s="5">
        <v>0</v>
      </c>
      <c r="AD189" s="5">
        <v>14613</v>
      </c>
      <c r="AE189" s="5">
        <v>12816</v>
      </c>
      <c r="AF189" s="5">
        <v>6</v>
      </c>
      <c r="AG189" s="5">
        <v>59</v>
      </c>
      <c r="AH189" s="5">
        <v>1317</v>
      </c>
      <c r="AI189" s="5">
        <v>414</v>
      </c>
      <c r="AJ189" s="5">
        <v>0</v>
      </c>
      <c r="AK189" s="5">
        <v>235</v>
      </c>
      <c r="AL189" s="5">
        <v>27</v>
      </c>
      <c r="AM189" s="5">
        <v>2</v>
      </c>
      <c r="AN189" s="5">
        <v>30</v>
      </c>
      <c r="AO189" s="5">
        <v>157</v>
      </c>
      <c r="AP189" s="5">
        <v>21</v>
      </c>
      <c r="AQ189" s="5">
        <v>0</v>
      </c>
      <c r="AR189" s="5">
        <v>0</v>
      </c>
      <c r="AS189" s="5">
        <v>0</v>
      </c>
    </row>
    <row r="190" spans="1:45">
      <c r="A190" s="5">
        <v>1383</v>
      </c>
      <c r="B190" s="5">
        <v>3</v>
      </c>
      <c r="C190" s="5" t="s">
        <v>498</v>
      </c>
      <c r="D190" s="5" t="s">
        <v>499</v>
      </c>
      <c r="E190" s="5">
        <v>71774</v>
      </c>
      <c r="F190" s="5">
        <v>12625</v>
      </c>
      <c r="G190" s="5">
        <v>22354</v>
      </c>
      <c r="H190" s="5">
        <v>9382</v>
      </c>
      <c r="I190" s="5">
        <v>6993</v>
      </c>
      <c r="J190" s="5">
        <v>17673</v>
      </c>
      <c r="K190" s="5">
        <v>2616</v>
      </c>
      <c r="L190" s="5">
        <v>132</v>
      </c>
      <c r="M190" s="5">
        <v>0</v>
      </c>
      <c r="N190" s="5">
        <v>5108</v>
      </c>
      <c r="O190" s="5">
        <v>4097</v>
      </c>
      <c r="P190" s="5">
        <v>931</v>
      </c>
      <c r="Q190" s="5">
        <v>45</v>
      </c>
      <c r="R190" s="5">
        <v>35</v>
      </c>
      <c r="S190" s="5">
        <v>0</v>
      </c>
      <c r="T190" s="5">
        <v>0</v>
      </c>
      <c r="U190" s="5">
        <v>0</v>
      </c>
      <c r="V190" s="5">
        <v>1410</v>
      </c>
      <c r="W190" s="5">
        <v>1241</v>
      </c>
      <c r="X190" s="5">
        <v>59</v>
      </c>
      <c r="Y190" s="5">
        <v>6</v>
      </c>
      <c r="Z190" s="5">
        <v>0</v>
      </c>
      <c r="AA190" s="5">
        <v>103</v>
      </c>
      <c r="AB190" s="5">
        <v>0</v>
      </c>
      <c r="AC190" s="5">
        <v>0</v>
      </c>
      <c r="AD190" s="5">
        <v>16971</v>
      </c>
      <c r="AE190" s="5">
        <v>2302</v>
      </c>
      <c r="AF190" s="5">
        <v>55</v>
      </c>
      <c r="AG190" s="5">
        <v>163</v>
      </c>
      <c r="AH190" s="5">
        <v>353</v>
      </c>
      <c r="AI190" s="5">
        <v>14097</v>
      </c>
      <c r="AJ190" s="5">
        <v>0</v>
      </c>
      <c r="AK190" s="5">
        <v>10277</v>
      </c>
      <c r="AL190" s="5">
        <v>1592</v>
      </c>
      <c r="AM190" s="5">
        <v>664</v>
      </c>
      <c r="AN190" s="5">
        <v>984</v>
      </c>
      <c r="AO190" s="5">
        <v>2667</v>
      </c>
      <c r="AP190" s="5">
        <v>2893</v>
      </c>
      <c r="AQ190" s="5">
        <v>1474</v>
      </c>
      <c r="AR190" s="5">
        <v>2</v>
      </c>
      <c r="AS190" s="5">
        <v>0</v>
      </c>
    </row>
    <row r="191" spans="1:45">
      <c r="A191" s="5">
        <v>1383</v>
      </c>
      <c r="B191" s="5">
        <v>4</v>
      </c>
      <c r="C191" s="5" t="s">
        <v>500</v>
      </c>
      <c r="D191" s="5" t="s">
        <v>501</v>
      </c>
      <c r="E191" s="5">
        <v>40120</v>
      </c>
      <c r="F191" s="5">
        <v>5340</v>
      </c>
      <c r="G191" s="5">
        <v>10806</v>
      </c>
      <c r="H191" s="5">
        <v>5628</v>
      </c>
      <c r="I191" s="5">
        <v>5929</v>
      </c>
      <c r="J191" s="5">
        <v>11300</v>
      </c>
      <c r="K191" s="5">
        <v>987</v>
      </c>
      <c r="L191" s="5">
        <v>130</v>
      </c>
      <c r="M191" s="5">
        <v>0</v>
      </c>
      <c r="N191" s="5">
        <v>1172</v>
      </c>
      <c r="O191" s="5">
        <v>543</v>
      </c>
      <c r="P191" s="5">
        <v>550</v>
      </c>
      <c r="Q191" s="5">
        <v>45</v>
      </c>
      <c r="R191" s="5">
        <v>35</v>
      </c>
      <c r="S191" s="5">
        <v>0</v>
      </c>
      <c r="T191" s="5">
        <v>0</v>
      </c>
      <c r="U191" s="5">
        <v>0</v>
      </c>
      <c r="V191" s="5">
        <v>806</v>
      </c>
      <c r="W191" s="5">
        <v>710</v>
      </c>
      <c r="X191" s="5">
        <v>9</v>
      </c>
      <c r="Y191" s="5">
        <v>6</v>
      </c>
      <c r="Z191" s="5">
        <v>0</v>
      </c>
      <c r="AA191" s="5">
        <v>81</v>
      </c>
      <c r="AB191" s="5">
        <v>0</v>
      </c>
      <c r="AC191" s="5">
        <v>0</v>
      </c>
      <c r="AD191" s="5">
        <v>15322</v>
      </c>
      <c r="AE191" s="5">
        <v>1675</v>
      </c>
      <c r="AF191" s="5">
        <v>55</v>
      </c>
      <c r="AG191" s="5">
        <v>148</v>
      </c>
      <c r="AH191" s="5">
        <v>335</v>
      </c>
      <c r="AI191" s="5">
        <v>13109</v>
      </c>
      <c r="AJ191" s="5">
        <v>0</v>
      </c>
      <c r="AK191" s="5">
        <v>7943</v>
      </c>
      <c r="AL191" s="5">
        <v>695</v>
      </c>
      <c r="AM191" s="5">
        <v>510</v>
      </c>
      <c r="AN191" s="5">
        <v>603</v>
      </c>
      <c r="AO191" s="5">
        <v>2409</v>
      </c>
      <c r="AP191" s="5">
        <v>2250</v>
      </c>
      <c r="AQ191" s="5">
        <v>1474</v>
      </c>
      <c r="AR191" s="5">
        <v>2</v>
      </c>
      <c r="AS191" s="5">
        <v>0</v>
      </c>
    </row>
    <row r="192" spans="1:45">
      <c r="A192" s="5">
        <v>1383</v>
      </c>
      <c r="B192" s="5">
        <v>4</v>
      </c>
      <c r="C192" s="5" t="s">
        <v>502</v>
      </c>
      <c r="D192" s="5" t="s">
        <v>503</v>
      </c>
      <c r="E192" s="5">
        <v>620</v>
      </c>
      <c r="F192" s="5">
        <v>140</v>
      </c>
      <c r="G192" s="5">
        <v>108</v>
      </c>
      <c r="H192" s="5">
        <v>109</v>
      </c>
      <c r="I192" s="5">
        <v>255</v>
      </c>
      <c r="J192" s="5">
        <v>6</v>
      </c>
      <c r="K192" s="5">
        <v>0</v>
      </c>
      <c r="L192" s="5">
        <v>2</v>
      </c>
      <c r="M192" s="5">
        <v>0</v>
      </c>
      <c r="N192" s="5">
        <v>140</v>
      </c>
      <c r="O192" s="5">
        <v>140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84</v>
      </c>
      <c r="W192" s="5">
        <v>62</v>
      </c>
      <c r="X192" s="5">
        <v>22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880</v>
      </c>
      <c r="AE192" s="5">
        <v>562</v>
      </c>
      <c r="AF192" s="5">
        <v>0</v>
      </c>
      <c r="AG192" s="5">
        <v>15</v>
      </c>
      <c r="AH192" s="5">
        <v>18</v>
      </c>
      <c r="AI192" s="5">
        <v>285</v>
      </c>
      <c r="AJ192" s="5">
        <v>0</v>
      </c>
      <c r="AK192" s="5">
        <v>120</v>
      </c>
      <c r="AL192" s="5">
        <v>0</v>
      </c>
      <c r="AM192" s="5">
        <v>0</v>
      </c>
      <c r="AN192" s="5">
        <v>0</v>
      </c>
      <c r="AO192" s="5">
        <v>120</v>
      </c>
      <c r="AP192" s="5">
        <v>0</v>
      </c>
      <c r="AQ192" s="5">
        <v>0</v>
      </c>
      <c r="AR192" s="5">
        <v>0</v>
      </c>
      <c r="AS192" s="5">
        <v>0</v>
      </c>
    </row>
    <row r="193" spans="1:45">
      <c r="A193" s="5">
        <v>1383</v>
      </c>
      <c r="B193" s="5">
        <v>4</v>
      </c>
      <c r="C193" s="5" t="s">
        <v>504</v>
      </c>
      <c r="D193" s="5" t="s">
        <v>499</v>
      </c>
      <c r="E193" s="5">
        <v>31034</v>
      </c>
      <c r="F193" s="5">
        <v>7145</v>
      </c>
      <c r="G193" s="5">
        <v>11440</v>
      </c>
      <c r="H193" s="5">
        <v>3646</v>
      </c>
      <c r="I193" s="5">
        <v>809</v>
      </c>
      <c r="J193" s="5">
        <v>6366</v>
      </c>
      <c r="K193" s="5">
        <v>1628</v>
      </c>
      <c r="L193" s="5">
        <v>0</v>
      </c>
      <c r="M193" s="5">
        <v>0</v>
      </c>
      <c r="N193" s="5">
        <v>3796</v>
      </c>
      <c r="O193" s="5">
        <v>3414</v>
      </c>
      <c r="P193" s="5">
        <v>381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519</v>
      </c>
      <c r="W193" s="5">
        <v>469</v>
      </c>
      <c r="X193" s="5">
        <v>28</v>
      </c>
      <c r="Y193" s="5">
        <v>0</v>
      </c>
      <c r="Z193" s="5">
        <v>0</v>
      </c>
      <c r="AA193" s="5">
        <v>22</v>
      </c>
      <c r="AB193" s="5">
        <v>0</v>
      </c>
      <c r="AC193" s="5">
        <v>0</v>
      </c>
      <c r="AD193" s="5">
        <v>769</v>
      </c>
      <c r="AE193" s="5">
        <v>65</v>
      </c>
      <c r="AF193" s="5">
        <v>0</v>
      </c>
      <c r="AG193" s="5">
        <v>0</v>
      </c>
      <c r="AH193" s="5">
        <v>0</v>
      </c>
      <c r="AI193" s="5">
        <v>704</v>
      </c>
      <c r="AJ193" s="5">
        <v>0</v>
      </c>
      <c r="AK193" s="5">
        <v>2214</v>
      </c>
      <c r="AL193" s="5">
        <v>897</v>
      </c>
      <c r="AM193" s="5">
        <v>154</v>
      </c>
      <c r="AN193" s="5">
        <v>381</v>
      </c>
      <c r="AO193" s="5">
        <v>138</v>
      </c>
      <c r="AP193" s="5">
        <v>643</v>
      </c>
      <c r="AQ193" s="5">
        <v>0</v>
      </c>
      <c r="AR193" s="5">
        <v>0</v>
      </c>
      <c r="AS193" s="5">
        <v>0</v>
      </c>
    </row>
    <row r="194" spans="1:45">
      <c r="A194" s="5">
        <v>1383</v>
      </c>
      <c r="B194" s="5">
        <v>2</v>
      </c>
      <c r="C194" s="5" t="s">
        <v>505</v>
      </c>
      <c r="D194" s="5" t="s">
        <v>506</v>
      </c>
      <c r="E194" s="5">
        <v>298814</v>
      </c>
      <c r="F194" s="5">
        <v>126480</v>
      </c>
      <c r="G194" s="5">
        <v>8716</v>
      </c>
      <c r="H194" s="5">
        <v>5641</v>
      </c>
      <c r="I194" s="5">
        <v>8800</v>
      </c>
      <c r="J194" s="5">
        <v>119792</v>
      </c>
      <c r="K194" s="5">
        <v>27293</v>
      </c>
      <c r="L194" s="5">
        <v>2092</v>
      </c>
      <c r="M194" s="5">
        <v>0</v>
      </c>
      <c r="N194" s="5">
        <v>131910</v>
      </c>
      <c r="O194" s="5">
        <v>69575</v>
      </c>
      <c r="P194" s="5">
        <v>1310</v>
      </c>
      <c r="Q194" s="5">
        <v>1249</v>
      </c>
      <c r="R194" s="5">
        <v>0</v>
      </c>
      <c r="S194" s="5">
        <v>59767</v>
      </c>
      <c r="T194" s="5">
        <v>8</v>
      </c>
      <c r="U194" s="5">
        <v>0</v>
      </c>
      <c r="V194" s="5">
        <v>7566</v>
      </c>
      <c r="W194" s="5">
        <v>4244</v>
      </c>
      <c r="X194" s="5">
        <v>1299</v>
      </c>
      <c r="Y194" s="5">
        <v>160</v>
      </c>
      <c r="Z194" s="5">
        <v>3</v>
      </c>
      <c r="AA194" s="5">
        <v>1591</v>
      </c>
      <c r="AB194" s="5">
        <v>270</v>
      </c>
      <c r="AC194" s="5">
        <v>0</v>
      </c>
      <c r="AD194" s="5">
        <v>17920</v>
      </c>
      <c r="AE194" s="5">
        <v>11456</v>
      </c>
      <c r="AF194" s="5">
        <v>480</v>
      </c>
      <c r="AG194" s="5">
        <v>898</v>
      </c>
      <c r="AH194" s="5">
        <v>1261</v>
      </c>
      <c r="AI194" s="5">
        <v>3825</v>
      </c>
      <c r="AJ194" s="5">
        <v>0</v>
      </c>
      <c r="AK194" s="5">
        <v>21467</v>
      </c>
      <c r="AL194" s="5">
        <v>4452</v>
      </c>
      <c r="AM194" s="5">
        <v>10601</v>
      </c>
      <c r="AN194" s="5">
        <v>349</v>
      </c>
      <c r="AO194" s="5">
        <v>991</v>
      </c>
      <c r="AP194" s="5">
        <v>4987</v>
      </c>
      <c r="AQ194" s="5">
        <v>86</v>
      </c>
      <c r="AR194" s="5">
        <v>0</v>
      </c>
      <c r="AS194" s="5">
        <v>0</v>
      </c>
    </row>
    <row r="195" spans="1:45">
      <c r="A195" s="5">
        <v>1383</v>
      </c>
      <c r="B195" s="5">
        <v>3</v>
      </c>
      <c r="C195" s="5" t="s">
        <v>507</v>
      </c>
      <c r="D195" s="5" t="s">
        <v>506</v>
      </c>
      <c r="E195" s="5">
        <v>298814</v>
      </c>
      <c r="F195" s="5">
        <v>126480</v>
      </c>
      <c r="G195" s="5">
        <v>8716</v>
      </c>
      <c r="H195" s="5">
        <v>5641</v>
      </c>
      <c r="I195" s="5">
        <v>8800</v>
      </c>
      <c r="J195" s="5">
        <v>119792</v>
      </c>
      <c r="K195" s="5">
        <v>27293</v>
      </c>
      <c r="L195" s="5">
        <v>2092</v>
      </c>
      <c r="M195" s="5">
        <v>0</v>
      </c>
      <c r="N195" s="5">
        <v>131910</v>
      </c>
      <c r="O195" s="5">
        <v>69575</v>
      </c>
      <c r="P195" s="5">
        <v>1310</v>
      </c>
      <c r="Q195" s="5">
        <v>1249</v>
      </c>
      <c r="R195" s="5">
        <v>0</v>
      </c>
      <c r="S195" s="5">
        <v>59767</v>
      </c>
      <c r="T195" s="5">
        <v>8</v>
      </c>
      <c r="U195" s="5">
        <v>0</v>
      </c>
      <c r="V195" s="5">
        <v>7566</v>
      </c>
      <c r="W195" s="5">
        <v>4244</v>
      </c>
      <c r="X195" s="5">
        <v>1299</v>
      </c>
      <c r="Y195" s="5">
        <v>160</v>
      </c>
      <c r="Z195" s="5">
        <v>3</v>
      </c>
      <c r="AA195" s="5">
        <v>1591</v>
      </c>
      <c r="AB195" s="5">
        <v>270</v>
      </c>
      <c r="AC195" s="5">
        <v>0</v>
      </c>
      <c r="AD195" s="5">
        <v>17920</v>
      </c>
      <c r="AE195" s="5">
        <v>11456</v>
      </c>
      <c r="AF195" s="5">
        <v>480</v>
      </c>
      <c r="AG195" s="5">
        <v>898</v>
      </c>
      <c r="AH195" s="5">
        <v>1261</v>
      </c>
      <c r="AI195" s="5">
        <v>3825</v>
      </c>
      <c r="AJ195" s="5">
        <v>0</v>
      </c>
      <c r="AK195" s="5">
        <v>21467</v>
      </c>
      <c r="AL195" s="5">
        <v>4452</v>
      </c>
      <c r="AM195" s="5">
        <v>10601</v>
      </c>
      <c r="AN195" s="5">
        <v>349</v>
      </c>
      <c r="AO195" s="5">
        <v>991</v>
      </c>
      <c r="AP195" s="5">
        <v>4987</v>
      </c>
      <c r="AQ195" s="5">
        <v>86</v>
      </c>
      <c r="AR195" s="5">
        <v>0</v>
      </c>
      <c r="AS195" s="5">
        <v>0</v>
      </c>
    </row>
    <row r="196" spans="1:45">
      <c r="A196" s="5">
        <v>1383</v>
      </c>
      <c r="B196" s="5">
        <v>4</v>
      </c>
      <c r="C196" s="5" t="s">
        <v>508</v>
      </c>
      <c r="D196" s="5" t="s">
        <v>506</v>
      </c>
      <c r="E196" s="5">
        <v>298814</v>
      </c>
      <c r="F196" s="5">
        <v>126480</v>
      </c>
      <c r="G196" s="5">
        <v>8716</v>
      </c>
      <c r="H196" s="5">
        <v>5641</v>
      </c>
      <c r="I196" s="5">
        <v>8800</v>
      </c>
      <c r="J196" s="5">
        <v>119792</v>
      </c>
      <c r="K196" s="5">
        <v>27293</v>
      </c>
      <c r="L196" s="5">
        <v>2092</v>
      </c>
      <c r="M196" s="5">
        <v>0</v>
      </c>
      <c r="N196" s="5">
        <v>131910</v>
      </c>
      <c r="O196" s="5">
        <v>69575</v>
      </c>
      <c r="P196" s="5">
        <v>1310</v>
      </c>
      <c r="Q196" s="5">
        <v>1249</v>
      </c>
      <c r="R196" s="5">
        <v>0</v>
      </c>
      <c r="S196" s="5">
        <v>59767</v>
      </c>
      <c r="T196" s="5">
        <v>8</v>
      </c>
      <c r="U196" s="5">
        <v>0</v>
      </c>
      <c r="V196" s="5">
        <v>7566</v>
      </c>
      <c r="W196" s="5">
        <v>4244</v>
      </c>
      <c r="X196" s="5">
        <v>1299</v>
      </c>
      <c r="Y196" s="5">
        <v>160</v>
      </c>
      <c r="Z196" s="5">
        <v>3</v>
      </c>
      <c r="AA196" s="5">
        <v>1591</v>
      </c>
      <c r="AB196" s="5">
        <v>270</v>
      </c>
      <c r="AC196" s="5">
        <v>0</v>
      </c>
      <c r="AD196" s="5">
        <v>17920</v>
      </c>
      <c r="AE196" s="5">
        <v>11456</v>
      </c>
      <c r="AF196" s="5">
        <v>480</v>
      </c>
      <c r="AG196" s="5">
        <v>898</v>
      </c>
      <c r="AH196" s="5">
        <v>1261</v>
      </c>
      <c r="AI196" s="5">
        <v>3825</v>
      </c>
      <c r="AJ196" s="5">
        <v>0</v>
      </c>
      <c r="AK196" s="5">
        <v>21467</v>
      </c>
      <c r="AL196" s="5">
        <v>4452</v>
      </c>
      <c r="AM196" s="5">
        <v>10601</v>
      </c>
      <c r="AN196" s="5">
        <v>349</v>
      </c>
      <c r="AO196" s="5">
        <v>991</v>
      </c>
      <c r="AP196" s="5">
        <v>4987</v>
      </c>
      <c r="AQ196" s="5">
        <v>86</v>
      </c>
      <c r="AR196" s="5">
        <v>0</v>
      </c>
      <c r="AS196" s="5">
        <v>0</v>
      </c>
    </row>
    <row r="197" spans="1:45">
      <c r="A197" s="5">
        <v>1383</v>
      </c>
      <c r="B197" s="5">
        <v>2</v>
      </c>
      <c r="C197" s="5" t="s">
        <v>509</v>
      </c>
      <c r="D197" s="5" t="s">
        <v>510</v>
      </c>
      <c r="E197" s="5">
        <v>152913</v>
      </c>
      <c r="F197" s="5">
        <v>84592</v>
      </c>
      <c r="G197" s="5">
        <v>8429</v>
      </c>
      <c r="H197" s="5">
        <v>11102</v>
      </c>
      <c r="I197" s="5">
        <v>6849</v>
      </c>
      <c r="J197" s="5">
        <v>36898</v>
      </c>
      <c r="K197" s="5">
        <v>4556</v>
      </c>
      <c r="L197" s="5">
        <v>488</v>
      </c>
      <c r="M197" s="5">
        <v>0</v>
      </c>
      <c r="N197" s="5">
        <v>25601</v>
      </c>
      <c r="O197" s="5">
        <v>24552</v>
      </c>
      <c r="P197" s="5">
        <v>428</v>
      </c>
      <c r="Q197" s="5">
        <v>272</v>
      </c>
      <c r="R197" s="5">
        <v>100</v>
      </c>
      <c r="S197" s="5">
        <v>223</v>
      </c>
      <c r="T197" s="5">
        <v>27</v>
      </c>
      <c r="U197" s="5">
        <v>0</v>
      </c>
      <c r="V197" s="5">
        <v>124369</v>
      </c>
      <c r="W197" s="5">
        <v>118907</v>
      </c>
      <c r="X197" s="5">
        <v>4460</v>
      </c>
      <c r="Y197" s="5">
        <v>5</v>
      </c>
      <c r="Z197" s="5">
        <v>16</v>
      </c>
      <c r="AA197" s="5">
        <v>981</v>
      </c>
      <c r="AB197" s="5">
        <v>0</v>
      </c>
      <c r="AC197" s="5">
        <v>0</v>
      </c>
      <c r="AD197" s="5">
        <v>12802</v>
      </c>
      <c r="AE197" s="5">
        <v>8303</v>
      </c>
      <c r="AF197" s="5">
        <v>356</v>
      </c>
      <c r="AG197" s="5">
        <v>496</v>
      </c>
      <c r="AH197" s="5">
        <v>598</v>
      </c>
      <c r="AI197" s="5">
        <v>3049</v>
      </c>
      <c r="AJ197" s="5">
        <v>0</v>
      </c>
      <c r="AK197" s="5">
        <v>8066</v>
      </c>
      <c r="AL197" s="5">
        <v>4299</v>
      </c>
      <c r="AM197" s="5">
        <v>107</v>
      </c>
      <c r="AN197" s="5">
        <v>68</v>
      </c>
      <c r="AO197" s="5">
        <v>2296</v>
      </c>
      <c r="AP197" s="5">
        <v>1196</v>
      </c>
      <c r="AQ197" s="5">
        <v>100</v>
      </c>
      <c r="AR197" s="5">
        <v>0</v>
      </c>
      <c r="AS197" s="5">
        <v>0</v>
      </c>
    </row>
    <row r="198" spans="1:45">
      <c r="A198" s="5">
        <v>1383</v>
      </c>
      <c r="B198" s="5">
        <v>3</v>
      </c>
      <c r="C198" s="5" t="s">
        <v>511</v>
      </c>
      <c r="D198" s="5" t="s">
        <v>512</v>
      </c>
      <c r="E198" s="5">
        <v>3504</v>
      </c>
      <c r="F198" s="5">
        <v>3268</v>
      </c>
      <c r="G198" s="5">
        <v>190</v>
      </c>
      <c r="H198" s="5">
        <v>31</v>
      </c>
      <c r="I198" s="5">
        <v>0</v>
      </c>
      <c r="J198" s="5">
        <v>6</v>
      </c>
      <c r="K198" s="5">
        <v>0</v>
      </c>
      <c r="L198" s="5">
        <v>10</v>
      </c>
      <c r="M198" s="5">
        <v>0</v>
      </c>
      <c r="N198" s="5">
        <v>2966</v>
      </c>
      <c r="O198" s="5">
        <v>2768</v>
      </c>
      <c r="P198" s="5">
        <v>160</v>
      </c>
      <c r="Q198" s="5">
        <v>31</v>
      </c>
      <c r="R198" s="5">
        <v>0</v>
      </c>
      <c r="S198" s="5">
        <v>0</v>
      </c>
      <c r="T198" s="5">
        <v>8</v>
      </c>
      <c r="U198" s="5">
        <v>0</v>
      </c>
      <c r="V198" s="5">
        <v>766</v>
      </c>
      <c r="W198" s="5">
        <v>206</v>
      </c>
      <c r="X198" s="5">
        <v>0</v>
      </c>
      <c r="Y198" s="5">
        <v>0</v>
      </c>
      <c r="Z198" s="5">
        <v>0</v>
      </c>
      <c r="AA198" s="5">
        <v>560</v>
      </c>
      <c r="AB198" s="5">
        <v>0</v>
      </c>
      <c r="AC198" s="5">
        <v>0</v>
      </c>
      <c r="AD198" s="5">
        <v>195</v>
      </c>
      <c r="AE198" s="5">
        <v>130</v>
      </c>
      <c r="AF198" s="5">
        <v>0</v>
      </c>
      <c r="AG198" s="5">
        <v>15</v>
      </c>
      <c r="AH198" s="5">
        <v>0</v>
      </c>
      <c r="AI198" s="5">
        <v>50</v>
      </c>
      <c r="AJ198" s="5">
        <v>0</v>
      </c>
      <c r="AK198" s="5">
        <v>5</v>
      </c>
      <c r="AL198" s="5">
        <v>5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</row>
    <row r="199" spans="1:45">
      <c r="A199" s="5">
        <v>1383</v>
      </c>
      <c r="B199" s="5">
        <v>9</v>
      </c>
      <c r="C199" s="5" t="s">
        <v>513</v>
      </c>
      <c r="D199" s="5" t="s">
        <v>514</v>
      </c>
      <c r="E199" s="5">
        <v>3504</v>
      </c>
      <c r="F199" s="5">
        <v>3268</v>
      </c>
      <c r="G199" s="5">
        <v>190</v>
      </c>
      <c r="H199" s="5">
        <v>31</v>
      </c>
      <c r="I199" s="5">
        <v>0</v>
      </c>
      <c r="J199" s="5">
        <v>6</v>
      </c>
      <c r="K199" s="5">
        <v>0</v>
      </c>
      <c r="L199" s="5">
        <v>10</v>
      </c>
      <c r="M199" s="5">
        <v>0</v>
      </c>
      <c r="N199" s="5">
        <v>2966</v>
      </c>
      <c r="O199" s="5">
        <v>2768</v>
      </c>
      <c r="P199" s="5">
        <v>160</v>
      </c>
      <c r="Q199" s="5">
        <v>31</v>
      </c>
      <c r="R199" s="5">
        <v>0</v>
      </c>
      <c r="S199" s="5">
        <v>0</v>
      </c>
      <c r="T199" s="5">
        <v>8</v>
      </c>
      <c r="U199" s="5">
        <v>0</v>
      </c>
      <c r="V199" s="5">
        <v>766</v>
      </c>
      <c r="W199" s="5">
        <v>206</v>
      </c>
      <c r="X199" s="5">
        <v>0</v>
      </c>
      <c r="Y199" s="5">
        <v>0</v>
      </c>
      <c r="Z199" s="5">
        <v>0</v>
      </c>
      <c r="AA199" s="5">
        <v>560</v>
      </c>
      <c r="AB199" s="5">
        <v>0</v>
      </c>
      <c r="AC199" s="5">
        <v>0</v>
      </c>
      <c r="AD199" s="5">
        <v>195</v>
      </c>
      <c r="AE199" s="5">
        <v>130</v>
      </c>
      <c r="AF199" s="5">
        <v>0</v>
      </c>
      <c r="AG199" s="5">
        <v>15</v>
      </c>
      <c r="AH199" s="5">
        <v>0</v>
      </c>
      <c r="AI199" s="5">
        <v>50</v>
      </c>
      <c r="AJ199" s="5">
        <v>0</v>
      </c>
      <c r="AK199" s="5">
        <v>5</v>
      </c>
      <c r="AL199" s="5">
        <v>5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</row>
    <row r="200" spans="1:45">
      <c r="A200" s="5">
        <v>1383</v>
      </c>
      <c r="B200" s="5">
        <v>3</v>
      </c>
      <c r="C200" s="5" t="s">
        <v>515</v>
      </c>
      <c r="D200" s="5" t="s">
        <v>516</v>
      </c>
      <c r="E200" s="5">
        <v>3072</v>
      </c>
      <c r="F200" s="5">
        <v>2441</v>
      </c>
      <c r="G200" s="5">
        <v>8</v>
      </c>
      <c r="H200" s="5">
        <v>17</v>
      </c>
      <c r="I200" s="5">
        <v>606</v>
      </c>
      <c r="J200" s="5">
        <v>1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6</v>
      </c>
      <c r="W200" s="5">
        <v>6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313</v>
      </c>
      <c r="AE200" s="5">
        <v>307</v>
      </c>
      <c r="AF200" s="5">
        <v>0</v>
      </c>
      <c r="AG200" s="5">
        <v>1</v>
      </c>
      <c r="AH200" s="5">
        <v>5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</row>
    <row r="201" spans="1:45">
      <c r="A201" s="5">
        <v>1383</v>
      </c>
      <c r="B201" s="5">
        <v>4</v>
      </c>
      <c r="C201" s="5" t="s">
        <v>517</v>
      </c>
      <c r="D201" s="5" t="s">
        <v>516</v>
      </c>
      <c r="E201" s="5">
        <v>3072</v>
      </c>
      <c r="F201" s="5">
        <v>2441</v>
      </c>
      <c r="G201" s="5">
        <v>8</v>
      </c>
      <c r="H201" s="5">
        <v>17</v>
      </c>
      <c r="I201" s="5">
        <v>606</v>
      </c>
      <c r="J201" s="5">
        <v>1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6</v>
      </c>
      <c r="W201" s="5">
        <v>6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313</v>
      </c>
      <c r="AE201" s="5">
        <v>307</v>
      </c>
      <c r="AF201" s="5">
        <v>0</v>
      </c>
      <c r="AG201" s="5">
        <v>1</v>
      </c>
      <c r="AH201" s="5">
        <v>5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</row>
    <row r="202" spans="1:45">
      <c r="A202" s="5">
        <v>1383</v>
      </c>
      <c r="B202" s="5">
        <v>3</v>
      </c>
      <c r="C202" s="5" t="s">
        <v>518</v>
      </c>
      <c r="D202" s="5" t="s">
        <v>519</v>
      </c>
      <c r="E202" s="5">
        <v>3752</v>
      </c>
      <c r="F202" s="5">
        <v>3058</v>
      </c>
      <c r="G202" s="5">
        <v>18</v>
      </c>
      <c r="H202" s="5">
        <v>36</v>
      </c>
      <c r="I202" s="5">
        <v>606</v>
      </c>
      <c r="J202" s="5">
        <v>0</v>
      </c>
      <c r="K202" s="5">
        <v>0</v>
      </c>
      <c r="L202" s="5">
        <v>34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13</v>
      </c>
      <c r="W202" s="5">
        <v>13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36</v>
      </c>
      <c r="AE202" s="5">
        <v>32</v>
      </c>
      <c r="AF202" s="5">
        <v>0</v>
      </c>
      <c r="AG202" s="5">
        <v>0</v>
      </c>
      <c r="AH202" s="5">
        <v>4</v>
      </c>
      <c r="AI202" s="5">
        <v>0</v>
      </c>
      <c r="AJ202" s="5">
        <v>0</v>
      </c>
      <c r="AK202" s="5">
        <v>12</v>
      </c>
      <c r="AL202" s="5">
        <v>0</v>
      </c>
      <c r="AM202" s="5">
        <v>0</v>
      </c>
      <c r="AN202" s="5">
        <v>12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1383</v>
      </c>
      <c r="B203" s="5">
        <v>4</v>
      </c>
      <c r="C203" s="5" t="s">
        <v>520</v>
      </c>
      <c r="D203" s="5" t="s">
        <v>519</v>
      </c>
      <c r="E203" s="5">
        <v>3752</v>
      </c>
      <c r="F203" s="5">
        <v>3058</v>
      </c>
      <c r="G203" s="5">
        <v>18</v>
      </c>
      <c r="H203" s="5">
        <v>36</v>
      </c>
      <c r="I203" s="5">
        <v>606</v>
      </c>
      <c r="J203" s="5">
        <v>0</v>
      </c>
      <c r="K203" s="5">
        <v>0</v>
      </c>
      <c r="L203" s="5">
        <v>34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13</v>
      </c>
      <c r="W203" s="5">
        <v>13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36</v>
      </c>
      <c r="AE203" s="5">
        <v>32</v>
      </c>
      <c r="AF203" s="5">
        <v>0</v>
      </c>
      <c r="AG203" s="5">
        <v>0</v>
      </c>
      <c r="AH203" s="5">
        <v>4</v>
      </c>
      <c r="AI203" s="5">
        <v>0</v>
      </c>
      <c r="AJ203" s="5">
        <v>0</v>
      </c>
      <c r="AK203" s="5">
        <v>12</v>
      </c>
      <c r="AL203" s="5">
        <v>0</v>
      </c>
      <c r="AM203" s="5">
        <v>0</v>
      </c>
      <c r="AN203" s="5">
        <v>12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1383</v>
      </c>
      <c r="B204" s="5">
        <v>3</v>
      </c>
      <c r="C204" s="5" t="s">
        <v>521</v>
      </c>
      <c r="D204" s="5" t="s">
        <v>522</v>
      </c>
      <c r="E204" s="5">
        <v>96491</v>
      </c>
      <c r="F204" s="5">
        <v>45240</v>
      </c>
      <c r="G204" s="5">
        <v>3560</v>
      </c>
      <c r="H204" s="5">
        <v>8766</v>
      </c>
      <c r="I204" s="5">
        <v>4722</v>
      </c>
      <c r="J204" s="5">
        <v>31239</v>
      </c>
      <c r="K204" s="5">
        <v>2601</v>
      </c>
      <c r="L204" s="5">
        <v>362</v>
      </c>
      <c r="M204" s="5">
        <v>0</v>
      </c>
      <c r="N204" s="5">
        <v>7878</v>
      </c>
      <c r="O204" s="5">
        <v>7653</v>
      </c>
      <c r="P204" s="5">
        <v>183</v>
      </c>
      <c r="Q204" s="5">
        <v>42</v>
      </c>
      <c r="R204" s="5">
        <v>0</v>
      </c>
      <c r="S204" s="5">
        <v>0</v>
      </c>
      <c r="T204" s="5">
        <v>0</v>
      </c>
      <c r="U204" s="5">
        <v>0</v>
      </c>
      <c r="V204" s="5">
        <v>118810</v>
      </c>
      <c r="W204" s="5">
        <v>114394</v>
      </c>
      <c r="X204" s="5">
        <v>4410</v>
      </c>
      <c r="Y204" s="5">
        <v>5</v>
      </c>
      <c r="Z204" s="5">
        <v>0</v>
      </c>
      <c r="AA204" s="5">
        <v>0</v>
      </c>
      <c r="AB204" s="5">
        <v>0</v>
      </c>
      <c r="AC204" s="5">
        <v>0</v>
      </c>
      <c r="AD204" s="5">
        <v>4967</v>
      </c>
      <c r="AE204" s="5">
        <v>2954</v>
      </c>
      <c r="AF204" s="5">
        <v>249</v>
      </c>
      <c r="AG204" s="5">
        <v>203</v>
      </c>
      <c r="AH204" s="5">
        <v>367</v>
      </c>
      <c r="AI204" s="5">
        <v>1194</v>
      </c>
      <c r="AJ204" s="5">
        <v>0</v>
      </c>
      <c r="AK204" s="5">
        <v>2795</v>
      </c>
      <c r="AL204" s="5">
        <v>1085</v>
      </c>
      <c r="AM204" s="5">
        <v>21</v>
      </c>
      <c r="AN204" s="5">
        <v>8</v>
      </c>
      <c r="AO204" s="5">
        <v>1305</v>
      </c>
      <c r="AP204" s="5">
        <v>376</v>
      </c>
      <c r="AQ204" s="5">
        <v>0</v>
      </c>
      <c r="AR204" s="5">
        <v>0</v>
      </c>
      <c r="AS204" s="5">
        <v>0</v>
      </c>
    </row>
    <row r="205" spans="1:45">
      <c r="A205" s="5">
        <v>1383</v>
      </c>
      <c r="B205" s="5">
        <v>4</v>
      </c>
      <c r="C205" s="5" t="s">
        <v>523</v>
      </c>
      <c r="D205" s="5" t="s">
        <v>522</v>
      </c>
      <c r="E205" s="5">
        <v>96491</v>
      </c>
      <c r="F205" s="5">
        <v>45240</v>
      </c>
      <c r="G205" s="5">
        <v>3560</v>
      </c>
      <c r="H205" s="5">
        <v>8766</v>
      </c>
      <c r="I205" s="5">
        <v>4722</v>
      </c>
      <c r="J205" s="5">
        <v>31239</v>
      </c>
      <c r="K205" s="5">
        <v>2601</v>
      </c>
      <c r="L205" s="5">
        <v>362</v>
      </c>
      <c r="M205" s="5">
        <v>0</v>
      </c>
      <c r="N205" s="5">
        <v>7878</v>
      </c>
      <c r="O205" s="5">
        <v>7653</v>
      </c>
      <c r="P205" s="5">
        <v>183</v>
      </c>
      <c r="Q205" s="5">
        <v>42</v>
      </c>
      <c r="R205" s="5">
        <v>0</v>
      </c>
      <c r="S205" s="5">
        <v>0</v>
      </c>
      <c r="T205" s="5">
        <v>0</v>
      </c>
      <c r="U205" s="5">
        <v>0</v>
      </c>
      <c r="V205" s="5">
        <v>118810</v>
      </c>
      <c r="W205" s="5">
        <v>114394</v>
      </c>
      <c r="X205" s="5">
        <v>4410</v>
      </c>
      <c r="Y205" s="5">
        <v>5</v>
      </c>
      <c r="Z205" s="5">
        <v>0</v>
      </c>
      <c r="AA205" s="5">
        <v>0</v>
      </c>
      <c r="AB205" s="5">
        <v>0</v>
      </c>
      <c r="AC205" s="5">
        <v>0</v>
      </c>
      <c r="AD205" s="5">
        <v>4967</v>
      </c>
      <c r="AE205" s="5">
        <v>2954</v>
      </c>
      <c r="AF205" s="5">
        <v>249</v>
      </c>
      <c r="AG205" s="5">
        <v>203</v>
      </c>
      <c r="AH205" s="5">
        <v>367</v>
      </c>
      <c r="AI205" s="5">
        <v>1194</v>
      </c>
      <c r="AJ205" s="5">
        <v>0</v>
      </c>
      <c r="AK205" s="5">
        <v>2795</v>
      </c>
      <c r="AL205" s="5">
        <v>1085</v>
      </c>
      <c r="AM205" s="5">
        <v>21</v>
      </c>
      <c r="AN205" s="5">
        <v>8</v>
      </c>
      <c r="AO205" s="5">
        <v>1305</v>
      </c>
      <c r="AP205" s="5">
        <v>376</v>
      </c>
      <c r="AQ205" s="5">
        <v>0</v>
      </c>
      <c r="AR205" s="5">
        <v>0</v>
      </c>
      <c r="AS205" s="5">
        <v>0</v>
      </c>
    </row>
    <row r="206" spans="1:45">
      <c r="A206" s="5">
        <v>1383</v>
      </c>
      <c r="B206" s="5">
        <v>7</v>
      </c>
      <c r="C206" s="5" t="s">
        <v>524</v>
      </c>
      <c r="D206" s="5" t="s">
        <v>525</v>
      </c>
      <c r="E206" s="5">
        <v>46094</v>
      </c>
      <c r="F206" s="5">
        <v>30585</v>
      </c>
      <c r="G206" s="5">
        <v>4652</v>
      </c>
      <c r="H206" s="5">
        <v>2253</v>
      </c>
      <c r="I206" s="5">
        <v>915</v>
      </c>
      <c r="J206" s="5">
        <v>5652</v>
      </c>
      <c r="K206" s="5">
        <v>1955</v>
      </c>
      <c r="L206" s="5">
        <v>82</v>
      </c>
      <c r="M206" s="5">
        <v>0</v>
      </c>
      <c r="N206" s="5">
        <v>14757</v>
      </c>
      <c r="O206" s="5">
        <v>14131</v>
      </c>
      <c r="P206" s="5">
        <v>85</v>
      </c>
      <c r="Q206" s="5">
        <v>200</v>
      </c>
      <c r="R206" s="5">
        <v>100</v>
      </c>
      <c r="S206" s="5">
        <v>223</v>
      </c>
      <c r="T206" s="5">
        <v>19</v>
      </c>
      <c r="U206" s="5">
        <v>0</v>
      </c>
      <c r="V206" s="5">
        <v>4775</v>
      </c>
      <c r="W206" s="5">
        <v>4288</v>
      </c>
      <c r="X206" s="5">
        <v>50</v>
      </c>
      <c r="Y206" s="5">
        <v>0</v>
      </c>
      <c r="Z206" s="5">
        <v>16</v>
      </c>
      <c r="AA206" s="5">
        <v>421</v>
      </c>
      <c r="AB206" s="5">
        <v>0</v>
      </c>
      <c r="AC206" s="5">
        <v>0</v>
      </c>
      <c r="AD206" s="5">
        <v>7291</v>
      </c>
      <c r="AE206" s="5">
        <v>4879</v>
      </c>
      <c r="AF206" s="5">
        <v>107</v>
      </c>
      <c r="AG206" s="5">
        <v>278</v>
      </c>
      <c r="AH206" s="5">
        <v>223</v>
      </c>
      <c r="AI206" s="5">
        <v>1804</v>
      </c>
      <c r="AJ206" s="5">
        <v>0</v>
      </c>
      <c r="AK206" s="5">
        <v>5253</v>
      </c>
      <c r="AL206" s="5">
        <v>3209</v>
      </c>
      <c r="AM206" s="5">
        <v>86</v>
      </c>
      <c r="AN206" s="5">
        <v>47</v>
      </c>
      <c r="AO206" s="5">
        <v>991</v>
      </c>
      <c r="AP206" s="5">
        <v>820</v>
      </c>
      <c r="AQ206" s="5">
        <v>100</v>
      </c>
      <c r="AR206" s="5">
        <v>0</v>
      </c>
      <c r="AS206" s="5">
        <v>0</v>
      </c>
    </row>
    <row r="207" spans="1:45">
      <c r="A207" s="5">
        <v>1383</v>
      </c>
      <c r="B207" s="5">
        <v>9</v>
      </c>
      <c r="C207" s="5" t="s">
        <v>526</v>
      </c>
      <c r="D207" s="5" t="s">
        <v>525</v>
      </c>
      <c r="E207" s="5">
        <v>46094</v>
      </c>
      <c r="F207" s="5">
        <v>30585</v>
      </c>
      <c r="G207" s="5">
        <v>4652</v>
      </c>
      <c r="H207" s="5">
        <v>2253</v>
      </c>
      <c r="I207" s="5">
        <v>915</v>
      </c>
      <c r="J207" s="5">
        <v>5652</v>
      </c>
      <c r="K207" s="5">
        <v>1955</v>
      </c>
      <c r="L207" s="5">
        <v>82</v>
      </c>
      <c r="M207" s="5">
        <v>0</v>
      </c>
      <c r="N207" s="5">
        <v>14757</v>
      </c>
      <c r="O207" s="5">
        <v>14131</v>
      </c>
      <c r="P207" s="5">
        <v>85</v>
      </c>
      <c r="Q207" s="5">
        <v>200</v>
      </c>
      <c r="R207" s="5">
        <v>100</v>
      </c>
      <c r="S207" s="5">
        <v>223</v>
      </c>
      <c r="T207" s="5">
        <v>19</v>
      </c>
      <c r="U207" s="5">
        <v>0</v>
      </c>
      <c r="V207" s="5">
        <v>4775</v>
      </c>
      <c r="W207" s="5">
        <v>4288</v>
      </c>
      <c r="X207" s="5">
        <v>50</v>
      </c>
      <c r="Y207" s="5">
        <v>0</v>
      </c>
      <c r="Z207" s="5">
        <v>16</v>
      </c>
      <c r="AA207" s="5">
        <v>421</v>
      </c>
      <c r="AB207" s="5">
        <v>0</v>
      </c>
      <c r="AC207" s="5">
        <v>0</v>
      </c>
      <c r="AD207" s="5">
        <v>7291</v>
      </c>
      <c r="AE207" s="5">
        <v>4879</v>
      </c>
      <c r="AF207" s="5">
        <v>107</v>
      </c>
      <c r="AG207" s="5">
        <v>278</v>
      </c>
      <c r="AH207" s="5">
        <v>223</v>
      </c>
      <c r="AI207" s="5">
        <v>1804</v>
      </c>
      <c r="AJ207" s="5">
        <v>0</v>
      </c>
      <c r="AK207" s="5">
        <v>5253</v>
      </c>
      <c r="AL207" s="5">
        <v>3209</v>
      </c>
      <c r="AM207" s="5">
        <v>86</v>
      </c>
      <c r="AN207" s="5">
        <v>47</v>
      </c>
      <c r="AO207" s="5">
        <v>991</v>
      </c>
      <c r="AP207" s="5">
        <v>820</v>
      </c>
      <c r="AQ207" s="5">
        <v>100</v>
      </c>
      <c r="AR207" s="5">
        <v>0</v>
      </c>
      <c r="AS207" s="5">
        <v>0</v>
      </c>
    </row>
    <row r="208" spans="1:45">
      <c r="A208" s="5">
        <v>1383</v>
      </c>
      <c r="B208" s="5">
        <v>2</v>
      </c>
      <c r="C208" s="5" t="s">
        <v>527</v>
      </c>
      <c r="D208" s="5" t="s">
        <v>528</v>
      </c>
      <c r="E208" s="5">
        <v>13612</v>
      </c>
      <c r="F208" s="5">
        <v>8376</v>
      </c>
      <c r="G208" s="5">
        <v>2219</v>
      </c>
      <c r="H208" s="5">
        <v>2038</v>
      </c>
      <c r="I208" s="5">
        <v>835</v>
      </c>
      <c r="J208" s="5">
        <v>90</v>
      </c>
      <c r="K208" s="5">
        <v>0</v>
      </c>
      <c r="L208" s="5">
        <v>54</v>
      </c>
      <c r="M208" s="5">
        <v>0</v>
      </c>
      <c r="N208" s="5">
        <v>1126</v>
      </c>
      <c r="O208" s="5">
        <v>476</v>
      </c>
      <c r="P208" s="5">
        <v>496</v>
      </c>
      <c r="Q208" s="5">
        <v>150</v>
      </c>
      <c r="R208" s="5">
        <v>0</v>
      </c>
      <c r="S208" s="5">
        <v>0</v>
      </c>
      <c r="T208" s="5">
        <v>3</v>
      </c>
      <c r="U208" s="5">
        <v>0</v>
      </c>
      <c r="V208" s="5">
        <v>1759</v>
      </c>
      <c r="W208" s="5">
        <v>1727</v>
      </c>
      <c r="X208" s="5">
        <v>10</v>
      </c>
      <c r="Y208" s="5">
        <v>4</v>
      </c>
      <c r="Z208" s="5">
        <v>17</v>
      </c>
      <c r="AA208" s="5">
        <v>0</v>
      </c>
      <c r="AB208" s="5">
        <v>0</v>
      </c>
      <c r="AC208" s="5">
        <v>0</v>
      </c>
      <c r="AD208" s="5">
        <v>1203</v>
      </c>
      <c r="AE208" s="5">
        <v>675</v>
      </c>
      <c r="AF208" s="5">
        <v>24</v>
      </c>
      <c r="AG208" s="5">
        <v>9</v>
      </c>
      <c r="AH208" s="5">
        <v>247</v>
      </c>
      <c r="AI208" s="5">
        <v>247</v>
      </c>
      <c r="AJ208" s="5">
        <v>0</v>
      </c>
      <c r="AK208" s="5">
        <v>3624</v>
      </c>
      <c r="AL208" s="5">
        <v>1136</v>
      </c>
      <c r="AM208" s="5">
        <v>299</v>
      </c>
      <c r="AN208" s="5">
        <v>13</v>
      </c>
      <c r="AO208" s="5">
        <v>146</v>
      </c>
      <c r="AP208" s="5">
        <v>1434</v>
      </c>
      <c r="AQ208" s="5">
        <v>596</v>
      </c>
      <c r="AR208" s="5">
        <v>0</v>
      </c>
      <c r="AS208" s="5">
        <v>0</v>
      </c>
    </row>
    <row r="209" spans="1:45">
      <c r="A209" s="5">
        <v>1383</v>
      </c>
      <c r="B209" s="5">
        <v>7</v>
      </c>
      <c r="C209" s="5" t="s">
        <v>529</v>
      </c>
      <c r="D209" s="5" t="s">
        <v>530</v>
      </c>
      <c r="E209" s="5">
        <v>13612</v>
      </c>
      <c r="F209" s="5">
        <v>8376</v>
      </c>
      <c r="G209" s="5">
        <v>2219</v>
      </c>
      <c r="H209" s="5">
        <v>2038</v>
      </c>
      <c r="I209" s="5">
        <v>835</v>
      </c>
      <c r="J209" s="5">
        <v>90</v>
      </c>
      <c r="K209" s="5">
        <v>0</v>
      </c>
      <c r="L209" s="5">
        <v>54</v>
      </c>
      <c r="M209" s="5">
        <v>0</v>
      </c>
      <c r="N209" s="5">
        <v>1126</v>
      </c>
      <c r="O209" s="5">
        <v>476</v>
      </c>
      <c r="P209" s="5">
        <v>496</v>
      </c>
      <c r="Q209" s="5">
        <v>150</v>
      </c>
      <c r="R209" s="5">
        <v>0</v>
      </c>
      <c r="S209" s="5">
        <v>0</v>
      </c>
      <c r="T209" s="5">
        <v>3</v>
      </c>
      <c r="U209" s="5">
        <v>0</v>
      </c>
      <c r="V209" s="5">
        <v>1759</v>
      </c>
      <c r="W209" s="5">
        <v>1727</v>
      </c>
      <c r="X209" s="5">
        <v>10</v>
      </c>
      <c r="Y209" s="5">
        <v>4</v>
      </c>
      <c r="Z209" s="5">
        <v>17</v>
      </c>
      <c r="AA209" s="5">
        <v>0</v>
      </c>
      <c r="AB209" s="5">
        <v>0</v>
      </c>
      <c r="AC209" s="5">
        <v>0</v>
      </c>
      <c r="AD209" s="5">
        <v>1203</v>
      </c>
      <c r="AE209" s="5">
        <v>675</v>
      </c>
      <c r="AF209" s="5">
        <v>24</v>
      </c>
      <c r="AG209" s="5">
        <v>9</v>
      </c>
      <c r="AH209" s="5">
        <v>247</v>
      </c>
      <c r="AI209" s="5">
        <v>247</v>
      </c>
      <c r="AJ209" s="5">
        <v>0</v>
      </c>
      <c r="AK209" s="5">
        <v>3624</v>
      </c>
      <c r="AL209" s="5">
        <v>1136</v>
      </c>
      <c r="AM209" s="5">
        <v>299</v>
      </c>
      <c r="AN209" s="5">
        <v>13</v>
      </c>
      <c r="AO209" s="5">
        <v>146</v>
      </c>
      <c r="AP209" s="5">
        <v>1434</v>
      </c>
      <c r="AQ209" s="5">
        <v>596</v>
      </c>
      <c r="AR209" s="5">
        <v>0</v>
      </c>
      <c r="AS209" s="5">
        <v>0</v>
      </c>
    </row>
    <row r="210" spans="1:45">
      <c r="A210" s="5">
        <v>1383</v>
      </c>
      <c r="B210" s="5">
        <v>19</v>
      </c>
      <c r="C210" s="5" t="s">
        <v>531</v>
      </c>
      <c r="D210" s="5" t="s">
        <v>532</v>
      </c>
      <c r="E210" s="5">
        <v>344</v>
      </c>
      <c r="F210" s="5">
        <v>160</v>
      </c>
      <c r="G210" s="5">
        <v>89</v>
      </c>
      <c r="H210" s="5">
        <v>92</v>
      </c>
      <c r="I210" s="5">
        <v>0</v>
      </c>
      <c r="J210" s="5">
        <v>0</v>
      </c>
      <c r="K210" s="5">
        <v>0</v>
      </c>
      <c r="L210" s="5">
        <v>3</v>
      </c>
      <c r="M210" s="5">
        <v>0</v>
      </c>
      <c r="N210" s="5">
        <v>14</v>
      </c>
      <c r="O210" s="5">
        <v>0</v>
      </c>
      <c r="P210" s="5">
        <v>14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10</v>
      </c>
      <c r="W210" s="5">
        <v>10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97</v>
      </c>
      <c r="AE210" s="5">
        <v>50</v>
      </c>
      <c r="AF210" s="5">
        <v>15</v>
      </c>
      <c r="AG210" s="5">
        <v>0</v>
      </c>
      <c r="AH210" s="5">
        <v>7</v>
      </c>
      <c r="AI210" s="5">
        <v>25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</row>
    <row r="211" spans="1:45">
      <c r="A211" s="5">
        <v>1383</v>
      </c>
      <c r="B211" s="5">
        <v>4</v>
      </c>
      <c r="C211" s="5" t="s">
        <v>533</v>
      </c>
      <c r="D211" s="5" t="s">
        <v>534</v>
      </c>
      <c r="E211" s="5">
        <v>10908</v>
      </c>
      <c r="F211" s="5">
        <v>7618</v>
      </c>
      <c r="G211" s="5">
        <v>1266</v>
      </c>
      <c r="H211" s="5">
        <v>1374</v>
      </c>
      <c r="I211" s="5">
        <v>643</v>
      </c>
      <c r="J211" s="5">
        <v>0</v>
      </c>
      <c r="K211" s="5">
        <v>0</v>
      </c>
      <c r="L211" s="5">
        <v>6</v>
      </c>
      <c r="M211" s="5">
        <v>0</v>
      </c>
      <c r="N211" s="5">
        <v>634</v>
      </c>
      <c r="O211" s="5">
        <v>245</v>
      </c>
      <c r="P211" s="5">
        <v>359</v>
      </c>
      <c r="Q211" s="5">
        <v>30</v>
      </c>
      <c r="R211" s="5">
        <v>0</v>
      </c>
      <c r="S211" s="5">
        <v>0</v>
      </c>
      <c r="T211" s="5">
        <v>0</v>
      </c>
      <c r="U211" s="5">
        <v>0</v>
      </c>
      <c r="V211" s="5">
        <v>1343</v>
      </c>
      <c r="W211" s="5">
        <v>1312</v>
      </c>
      <c r="X211" s="5">
        <v>10</v>
      </c>
      <c r="Y211" s="5">
        <v>4</v>
      </c>
      <c r="Z211" s="5">
        <v>17</v>
      </c>
      <c r="AA211" s="5">
        <v>0</v>
      </c>
      <c r="AB211" s="5">
        <v>0</v>
      </c>
      <c r="AC211" s="5">
        <v>0</v>
      </c>
      <c r="AD211" s="5">
        <v>835</v>
      </c>
      <c r="AE211" s="5">
        <v>559</v>
      </c>
      <c r="AF211" s="5">
        <v>0</v>
      </c>
      <c r="AG211" s="5">
        <v>0</v>
      </c>
      <c r="AH211" s="5">
        <v>229</v>
      </c>
      <c r="AI211" s="5">
        <v>47</v>
      </c>
      <c r="AJ211" s="5">
        <v>0</v>
      </c>
      <c r="AK211" s="5">
        <v>3270</v>
      </c>
      <c r="AL211" s="5">
        <v>1129</v>
      </c>
      <c r="AM211" s="5">
        <v>21</v>
      </c>
      <c r="AN211" s="5">
        <v>0</v>
      </c>
      <c r="AO211" s="5">
        <v>91</v>
      </c>
      <c r="AP211" s="5">
        <v>1434</v>
      </c>
      <c r="AQ211" s="5">
        <v>596</v>
      </c>
      <c r="AR211" s="5">
        <v>0</v>
      </c>
      <c r="AS211" s="5">
        <v>0</v>
      </c>
    </row>
    <row r="212" spans="1:45">
      <c r="A212" s="5">
        <v>1383</v>
      </c>
      <c r="B212" s="5">
        <v>4</v>
      </c>
      <c r="C212" s="5" t="s">
        <v>535</v>
      </c>
      <c r="D212" s="5" t="s">
        <v>536</v>
      </c>
      <c r="E212" s="5">
        <v>1938</v>
      </c>
      <c r="F212" s="5">
        <v>597</v>
      </c>
      <c r="G212" s="5">
        <v>596</v>
      </c>
      <c r="H212" s="5">
        <v>438</v>
      </c>
      <c r="I212" s="5">
        <v>192</v>
      </c>
      <c r="J212" s="5">
        <v>90</v>
      </c>
      <c r="K212" s="5">
        <v>0</v>
      </c>
      <c r="L212" s="5">
        <v>25</v>
      </c>
      <c r="M212" s="5">
        <v>0</v>
      </c>
      <c r="N212" s="5">
        <v>466</v>
      </c>
      <c r="O212" s="5">
        <v>231</v>
      </c>
      <c r="P212" s="5">
        <v>116</v>
      </c>
      <c r="Q212" s="5">
        <v>116</v>
      </c>
      <c r="R212" s="5">
        <v>0</v>
      </c>
      <c r="S212" s="5">
        <v>0</v>
      </c>
      <c r="T212" s="5">
        <v>3</v>
      </c>
      <c r="U212" s="5">
        <v>0</v>
      </c>
      <c r="V212" s="5">
        <v>406</v>
      </c>
      <c r="W212" s="5">
        <v>406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61</v>
      </c>
      <c r="AE212" s="5">
        <v>31</v>
      </c>
      <c r="AF212" s="5">
        <v>9</v>
      </c>
      <c r="AG212" s="5">
        <v>9</v>
      </c>
      <c r="AH212" s="5">
        <v>11</v>
      </c>
      <c r="AI212" s="5">
        <v>0</v>
      </c>
      <c r="AJ212" s="5">
        <v>0</v>
      </c>
      <c r="AK212" s="5">
        <v>354</v>
      </c>
      <c r="AL212" s="5">
        <v>7</v>
      </c>
      <c r="AM212" s="5">
        <v>278</v>
      </c>
      <c r="AN212" s="5">
        <v>13</v>
      </c>
      <c r="AO212" s="5">
        <v>56</v>
      </c>
      <c r="AP212" s="5">
        <v>0</v>
      </c>
      <c r="AQ212" s="5">
        <v>0</v>
      </c>
      <c r="AR212" s="5">
        <v>0</v>
      </c>
      <c r="AS212" s="5">
        <v>0</v>
      </c>
    </row>
    <row r="213" spans="1:45">
      <c r="A213" s="5">
        <v>1383</v>
      </c>
      <c r="B213" s="5">
        <v>4</v>
      </c>
      <c r="C213" s="5" t="s">
        <v>537</v>
      </c>
      <c r="D213" s="5" t="s">
        <v>538</v>
      </c>
      <c r="E213" s="5">
        <v>422</v>
      </c>
      <c r="F213" s="5">
        <v>0</v>
      </c>
      <c r="G213" s="5">
        <v>268</v>
      </c>
      <c r="H213" s="5">
        <v>134</v>
      </c>
      <c r="I213" s="5">
        <v>0</v>
      </c>
      <c r="J213" s="5">
        <v>0</v>
      </c>
      <c r="K213" s="5">
        <v>0</v>
      </c>
      <c r="L213" s="5">
        <v>20</v>
      </c>
      <c r="M213" s="5">
        <v>0</v>
      </c>
      <c r="N213" s="5">
        <v>12</v>
      </c>
      <c r="O213" s="5">
        <v>0</v>
      </c>
      <c r="P213" s="5">
        <v>8</v>
      </c>
      <c r="Q213" s="5">
        <v>4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211</v>
      </c>
      <c r="AE213" s="5">
        <v>36</v>
      </c>
      <c r="AF213" s="5">
        <v>0</v>
      </c>
      <c r="AG213" s="5">
        <v>0</v>
      </c>
      <c r="AH213" s="5">
        <v>0</v>
      </c>
      <c r="AI213" s="5">
        <v>175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</row>
    <row r="214" spans="1:4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17" t="s">
        <v>159</v>
      </c>
      <c r="B1" s="17"/>
      <c r="C1" s="16" t="str">
        <f>CONCATENATE("10-",'فهرست جداول'!B11,"-",MID('فهرست جداول'!B1, 58,10), "                  (میلیون ریال)")</f>
        <v>10-ارزش موجودی انبار کارگاه‏ها بر حسب فعالیت-83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75" customHeight="1" thickBot="1">
      <c r="A2" s="18" t="s">
        <v>128</v>
      </c>
      <c r="B2" s="18" t="s">
        <v>151</v>
      </c>
      <c r="C2" s="40" t="s">
        <v>0</v>
      </c>
      <c r="D2" s="31" t="s">
        <v>1</v>
      </c>
      <c r="E2" s="37" t="s">
        <v>62</v>
      </c>
      <c r="F2" s="38"/>
      <c r="G2" s="38"/>
      <c r="H2" s="38"/>
      <c r="I2" s="38"/>
      <c r="J2" s="39"/>
      <c r="K2" s="21" t="s">
        <v>63</v>
      </c>
      <c r="L2" s="21"/>
      <c r="M2" s="21"/>
      <c r="N2" s="21"/>
      <c r="O2" s="21"/>
      <c r="P2" s="21"/>
    </row>
    <row r="3" spans="1:16" ht="47.25" customHeight="1" thickBot="1">
      <c r="A3" s="23" t="s">
        <v>128</v>
      </c>
      <c r="B3" s="23"/>
      <c r="C3" s="41"/>
      <c r="D3" s="33"/>
      <c r="E3" s="28" t="s">
        <v>2</v>
      </c>
      <c r="F3" s="28" t="s">
        <v>64</v>
      </c>
      <c r="G3" s="28" t="s">
        <v>65</v>
      </c>
      <c r="H3" s="28" t="s">
        <v>66</v>
      </c>
      <c r="I3" s="28" t="s">
        <v>67</v>
      </c>
      <c r="J3" s="28" t="s">
        <v>161</v>
      </c>
      <c r="K3" s="28" t="s">
        <v>2</v>
      </c>
      <c r="L3" s="28" t="s">
        <v>64</v>
      </c>
      <c r="M3" s="28" t="s">
        <v>65</v>
      </c>
      <c r="N3" s="28" t="s">
        <v>66</v>
      </c>
      <c r="O3" s="28" t="s">
        <v>67</v>
      </c>
      <c r="P3" s="28" t="s">
        <v>161</v>
      </c>
    </row>
    <row r="4" spans="1:16">
      <c r="A4" s="5">
        <v>1383</v>
      </c>
      <c r="B4" s="5">
        <v>1</v>
      </c>
      <c r="C4" s="5" t="s">
        <v>162</v>
      </c>
      <c r="D4" s="5" t="s">
        <v>163</v>
      </c>
      <c r="E4" s="5">
        <v>117151618</v>
      </c>
      <c r="F4" s="5">
        <v>32192707</v>
      </c>
      <c r="G4" s="5">
        <v>16593069</v>
      </c>
      <c r="H4" s="5">
        <v>994494</v>
      </c>
      <c r="I4" s="5">
        <v>67371347</v>
      </c>
      <c r="J4" s="5">
        <v>0</v>
      </c>
      <c r="K4" s="5">
        <v>152021551</v>
      </c>
      <c r="L4" s="5">
        <v>41365845</v>
      </c>
      <c r="M4" s="5">
        <v>23459696</v>
      </c>
      <c r="N4" s="5">
        <v>1364502</v>
      </c>
      <c r="O4" s="5">
        <v>85831509</v>
      </c>
      <c r="P4" s="5">
        <v>0</v>
      </c>
    </row>
    <row r="5" spans="1:16">
      <c r="A5" s="5">
        <v>1383</v>
      </c>
      <c r="B5" s="5">
        <v>2</v>
      </c>
      <c r="C5" s="5" t="s">
        <v>164</v>
      </c>
      <c r="D5" s="5" t="s">
        <v>165</v>
      </c>
      <c r="E5" s="5">
        <v>7759294</v>
      </c>
      <c r="F5" s="5">
        <v>2459695</v>
      </c>
      <c r="G5" s="5">
        <v>652727</v>
      </c>
      <c r="H5" s="5">
        <v>118300</v>
      </c>
      <c r="I5" s="5">
        <v>4528573</v>
      </c>
      <c r="J5" s="5">
        <v>0</v>
      </c>
      <c r="K5" s="5">
        <v>8590071</v>
      </c>
      <c r="L5" s="5">
        <v>2756717</v>
      </c>
      <c r="M5" s="5">
        <v>814770</v>
      </c>
      <c r="N5" s="5">
        <v>50107</v>
      </c>
      <c r="O5" s="5">
        <v>4968476</v>
      </c>
      <c r="P5" s="5">
        <v>0</v>
      </c>
    </row>
    <row r="6" spans="1:16">
      <c r="A6" s="5">
        <v>1383</v>
      </c>
      <c r="B6" s="5">
        <v>3</v>
      </c>
      <c r="C6" s="5" t="s">
        <v>166</v>
      </c>
      <c r="D6" s="5" t="s">
        <v>167</v>
      </c>
      <c r="E6" s="5">
        <v>266275</v>
      </c>
      <c r="F6" s="5">
        <v>40016</v>
      </c>
      <c r="G6" s="5">
        <v>4768</v>
      </c>
      <c r="H6" s="5">
        <v>77004</v>
      </c>
      <c r="I6" s="5">
        <v>144488</v>
      </c>
      <c r="J6" s="5">
        <v>0</v>
      </c>
      <c r="K6" s="5">
        <v>238476</v>
      </c>
      <c r="L6" s="5">
        <v>63407</v>
      </c>
      <c r="M6" s="5">
        <v>4793</v>
      </c>
      <c r="N6" s="5">
        <v>14104</v>
      </c>
      <c r="O6" s="5">
        <v>156172</v>
      </c>
      <c r="P6" s="5">
        <v>0</v>
      </c>
    </row>
    <row r="7" spans="1:16">
      <c r="A7" s="5">
        <v>1383</v>
      </c>
      <c r="B7" s="5">
        <v>4</v>
      </c>
      <c r="C7" s="5" t="s">
        <v>168</v>
      </c>
      <c r="D7" s="5" t="s">
        <v>167</v>
      </c>
      <c r="E7" s="5">
        <v>266275</v>
      </c>
      <c r="F7" s="5">
        <v>40016</v>
      </c>
      <c r="G7" s="5">
        <v>4768</v>
      </c>
      <c r="H7" s="5">
        <v>77004</v>
      </c>
      <c r="I7" s="5">
        <v>144488</v>
      </c>
      <c r="J7" s="5">
        <v>0</v>
      </c>
      <c r="K7" s="5">
        <v>238476</v>
      </c>
      <c r="L7" s="5">
        <v>63407</v>
      </c>
      <c r="M7" s="5">
        <v>4793</v>
      </c>
      <c r="N7" s="5">
        <v>14104</v>
      </c>
      <c r="O7" s="5">
        <v>156172</v>
      </c>
      <c r="P7" s="5">
        <v>0</v>
      </c>
    </row>
    <row r="8" spans="1:16">
      <c r="A8" s="5">
        <v>1383</v>
      </c>
      <c r="B8" s="5">
        <v>3</v>
      </c>
      <c r="C8" s="5" t="s">
        <v>169</v>
      </c>
      <c r="D8" s="5" t="s">
        <v>170</v>
      </c>
      <c r="E8" s="5">
        <v>132001</v>
      </c>
      <c r="F8" s="5">
        <v>83212</v>
      </c>
      <c r="G8" s="5">
        <v>420</v>
      </c>
      <c r="H8" s="5">
        <v>0</v>
      </c>
      <c r="I8" s="5">
        <v>48369</v>
      </c>
      <c r="J8" s="5">
        <v>0</v>
      </c>
      <c r="K8" s="5">
        <v>174081</v>
      </c>
      <c r="L8" s="5">
        <v>120016</v>
      </c>
      <c r="M8" s="5">
        <v>644</v>
      </c>
      <c r="N8" s="5">
        <v>0</v>
      </c>
      <c r="O8" s="5">
        <v>53420</v>
      </c>
      <c r="P8" s="5">
        <v>0</v>
      </c>
    </row>
    <row r="9" spans="1:16">
      <c r="A9" s="5">
        <v>1383</v>
      </c>
      <c r="B9" s="5">
        <v>4</v>
      </c>
      <c r="C9" s="5" t="s">
        <v>171</v>
      </c>
      <c r="D9" s="5" t="s">
        <v>170</v>
      </c>
      <c r="E9" s="5">
        <v>132001</v>
      </c>
      <c r="F9" s="5">
        <v>83212</v>
      </c>
      <c r="G9" s="5">
        <v>420</v>
      </c>
      <c r="H9" s="5">
        <v>0</v>
      </c>
      <c r="I9" s="5">
        <v>48369</v>
      </c>
      <c r="J9" s="5">
        <v>0</v>
      </c>
      <c r="K9" s="5">
        <v>174081</v>
      </c>
      <c r="L9" s="5">
        <v>120016</v>
      </c>
      <c r="M9" s="5">
        <v>644</v>
      </c>
      <c r="N9" s="5">
        <v>0</v>
      </c>
      <c r="O9" s="5">
        <v>53420</v>
      </c>
      <c r="P9" s="5">
        <v>0</v>
      </c>
    </row>
    <row r="10" spans="1:16">
      <c r="A10" s="5">
        <v>1383</v>
      </c>
      <c r="B10" s="5">
        <v>3</v>
      </c>
      <c r="C10" s="5" t="s">
        <v>172</v>
      </c>
      <c r="D10" s="5" t="s">
        <v>173</v>
      </c>
      <c r="E10" s="5">
        <v>460637</v>
      </c>
      <c r="F10" s="5">
        <v>193493</v>
      </c>
      <c r="G10" s="5">
        <v>27519</v>
      </c>
      <c r="H10" s="5">
        <v>8</v>
      </c>
      <c r="I10" s="5">
        <v>239618</v>
      </c>
      <c r="J10" s="5">
        <v>0</v>
      </c>
      <c r="K10" s="5">
        <v>603322</v>
      </c>
      <c r="L10" s="5">
        <v>275260</v>
      </c>
      <c r="M10" s="5">
        <v>28410</v>
      </c>
      <c r="N10" s="5">
        <v>28</v>
      </c>
      <c r="O10" s="5">
        <v>299624</v>
      </c>
      <c r="P10" s="5">
        <v>0</v>
      </c>
    </row>
    <row r="11" spans="1:16">
      <c r="A11" s="5">
        <v>1383</v>
      </c>
      <c r="B11" s="5">
        <v>4</v>
      </c>
      <c r="C11" s="5" t="s">
        <v>174</v>
      </c>
      <c r="D11" s="5" t="s">
        <v>173</v>
      </c>
      <c r="E11" s="5">
        <v>460637</v>
      </c>
      <c r="F11" s="5">
        <v>193493</v>
      </c>
      <c r="G11" s="5">
        <v>27519</v>
      </c>
      <c r="H11" s="5">
        <v>8</v>
      </c>
      <c r="I11" s="5">
        <v>239618</v>
      </c>
      <c r="J11" s="5">
        <v>0</v>
      </c>
      <c r="K11" s="5">
        <v>603322</v>
      </c>
      <c r="L11" s="5">
        <v>275260</v>
      </c>
      <c r="M11" s="5">
        <v>28410</v>
      </c>
      <c r="N11" s="5">
        <v>28</v>
      </c>
      <c r="O11" s="5">
        <v>299624</v>
      </c>
      <c r="P11" s="5">
        <v>0</v>
      </c>
    </row>
    <row r="12" spans="1:16">
      <c r="A12" s="5">
        <v>1383</v>
      </c>
      <c r="B12" s="5">
        <v>3</v>
      </c>
      <c r="C12" s="5" t="s">
        <v>175</v>
      </c>
      <c r="D12" s="5" t="s">
        <v>176</v>
      </c>
      <c r="E12" s="5">
        <v>2340869</v>
      </c>
      <c r="F12" s="5">
        <v>285386</v>
      </c>
      <c r="G12" s="5">
        <v>131814</v>
      </c>
      <c r="H12" s="5">
        <v>0</v>
      </c>
      <c r="I12" s="5">
        <v>1923668</v>
      </c>
      <c r="J12" s="5">
        <v>0</v>
      </c>
      <c r="K12" s="5">
        <v>2498328</v>
      </c>
      <c r="L12" s="5">
        <v>385135</v>
      </c>
      <c r="M12" s="5">
        <v>158130</v>
      </c>
      <c r="N12" s="5">
        <v>0</v>
      </c>
      <c r="O12" s="5">
        <v>1955063</v>
      </c>
      <c r="P12" s="5">
        <v>0</v>
      </c>
    </row>
    <row r="13" spans="1:16">
      <c r="A13" s="5">
        <v>1383</v>
      </c>
      <c r="B13" s="5">
        <v>4</v>
      </c>
      <c r="C13" s="5" t="s">
        <v>177</v>
      </c>
      <c r="D13" s="5" t="s">
        <v>176</v>
      </c>
      <c r="E13" s="5">
        <v>2340869</v>
      </c>
      <c r="F13" s="5">
        <v>285386</v>
      </c>
      <c r="G13" s="5">
        <v>131814</v>
      </c>
      <c r="H13" s="5">
        <v>0</v>
      </c>
      <c r="I13" s="5">
        <v>1923668</v>
      </c>
      <c r="J13" s="5">
        <v>0</v>
      </c>
      <c r="K13" s="5">
        <v>2498328</v>
      </c>
      <c r="L13" s="5">
        <v>385135</v>
      </c>
      <c r="M13" s="5">
        <v>158130</v>
      </c>
      <c r="N13" s="5">
        <v>0</v>
      </c>
      <c r="O13" s="5">
        <v>1955063</v>
      </c>
      <c r="P13" s="5">
        <v>0</v>
      </c>
    </row>
    <row r="14" spans="1:16">
      <c r="A14" s="5">
        <v>1383</v>
      </c>
      <c r="B14" s="5">
        <v>3</v>
      </c>
      <c r="C14" s="5" t="s">
        <v>178</v>
      </c>
      <c r="D14" s="5" t="s">
        <v>179</v>
      </c>
      <c r="E14" s="5">
        <v>995569</v>
      </c>
      <c r="F14" s="5">
        <v>293817</v>
      </c>
      <c r="G14" s="5">
        <v>91121</v>
      </c>
      <c r="H14" s="5">
        <v>1829</v>
      </c>
      <c r="I14" s="5">
        <v>608802</v>
      </c>
      <c r="J14" s="5">
        <v>0</v>
      </c>
      <c r="K14" s="5">
        <v>1194220</v>
      </c>
      <c r="L14" s="5">
        <v>352047</v>
      </c>
      <c r="M14" s="5">
        <v>102349</v>
      </c>
      <c r="N14" s="5">
        <v>2663</v>
      </c>
      <c r="O14" s="5">
        <v>737161</v>
      </c>
      <c r="P14" s="5">
        <v>0</v>
      </c>
    </row>
    <row r="15" spans="1:16">
      <c r="A15" s="5">
        <v>1383</v>
      </c>
      <c r="B15" s="5">
        <v>4</v>
      </c>
      <c r="C15" s="5" t="s">
        <v>180</v>
      </c>
      <c r="D15" s="5" t="s">
        <v>179</v>
      </c>
      <c r="E15" s="5">
        <v>995569</v>
      </c>
      <c r="F15" s="5">
        <v>293817</v>
      </c>
      <c r="G15" s="5">
        <v>91121</v>
      </c>
      <c r="H15" s="5">
        <v>1829</v>
      </c>
      <c r="I15" s="5">
        <v>608802</v>
      </c>
      <c r="J15" s="5">
        <v>0</v>
      </c>
      <c r="K15" s="5">
        <v>1194220</v>
      </c>
      <c r="L15" s="5">
        <v>352047</v>
      </c>
      <c r="M15" s="5">
        <v>102349</v>
      </c>
      <c r="N15" s="5">
        <v>2663</v>
      </c>
      <c r="O15" s="5">
        <v>737161</v>
      </c>
      <c r="P15" s="5">
        <v>0</v>
      </c>
    </row>
    <row r="16" spans="1:16">
      <c r="A16" s="5">
        <v>1383</v>
      </c>
      <c r="B16" s="5">
        <v>3</v>
      </c>
      <c r="C16" s="5" t="s">
        <v>181</v>
      </c>
      <c r="D16" s="5" t="s">
        <v>182</v>
      </c>
      <c r="E16" s="5">
        <v>170997</v>
      </c>
      <c r="F16" s="5">
        <v>65257</v>
      </c>
      <c r="G16" s="5">
        <v>1380</v>
      </c>
      <c r="H16" s="5">
        <v>570</v>
      </c>
      <c r="I16" s="5">
        <v>103790</v>
      </c>
      <c r="J16" s="5">
        <v>0</v>
      </c>
      <c r="K16" s="5">
        <v>226927</v>
      </c>
      <c r="L16" s="5">
        <v>80483</v>
      </c>
      <c r="M16" s="5">
        <v>1224</v>
      </c>
      <c r="N16" s="5">
        <v>3084</v>
      </c>
      <c r="O16" s="5">
        <v>142137</v>
      </c>
      <c r="P16" s="5">
        <v>0</v>
      </c>
    </row>
    <row r="17" spans="1:16">
      <c r="A17" s="5">
        <v>1383</v>
      </c>
      <c r="B17" s="5">
        <v>4</v>
      </c>
      <c r="C17" s="5" t="s">
        <v>183</v>
      </c>
      <c r="D17" s="5" t="s">
        <v>184</v>
      </c>
      <c r="E17" s="5">
        <v>127882</v>
      </c>
      <c r="F17" s="5">
        <v>41231</v>
      </c>
      <c r="G17" s="5">
        <v>1344</v>
      </c>
      <c r="H17" s="5">
        <v>570</v>
      </c>
      <c r="I17" s="5">
        <v>84737</v>
      </c>
      <c r="J17" s="5">
        <v>0</v>
      </c>
      <c r="K17" s="5">
        <v>191696</v>
      </c>
      <c r="L17" s="5">
        <v>58798</v>
      </c>
      <c r="M17" s="5">
        <v>1192</v>
      </c>
      <c r="N17" s="5">
        <v>3084</v>
      </c>
      <c r="O17" s="5">
        <v>128622</v>
      </c>
      <c r="P17" s="5">
        <v>0</v>
      </c>
    </row>
    <row r="18" spans="1:16">
      <c r="A18" s="5">
        <v>1383</v>
      </c>
      <c r="B18" s="5">
        <v>4</v>
      </c>
      <c r="C18" s="5" t="s">
        <v>185</v>
      </c>
      <c r="D18" s="5" t="s">
        <v>186</v>
      </c>
      <c r="E18" s="5">
        <v>43115</v>
      </c>
      <c r="F18" s="5">
        <v>24026</v>
      </c>
      <c r="G18" s="5">
        <v>36</v>
      </c>
      <c r="H18" s="5">
        <v>0</v>
      </c>
      <c r="I18" s="5">
        <v>19053</v>
      </c>
      <c r="J18" s="5">
        <v>0</v>
      </c>
      <c r="K18" s="5">
        <v>35231</v>
      </c>
      <c r="L18" s="5">
        <v>21685</v>
      </c>
      <c r="M18" s="5">
        <v>32</v>
      </c>
      <c r="N18" s="5">
        <v>0</v>
      </c>
      <c r="O18" s="5">
        <v>13514</v>
      </c>
      <c r="P18" s="5">
        <v>0</v>
      </c>
    </row>
    <row r="19" spans="1:16">
      <c r="A19" s="5">
        <v>1383</v>
      </c>
      <c r="B19" s="5">
        <v>3</v>
      </c>
      <c r="C19" s="5" t="s">
        <v>187</v>
      </c>
      <c r="D19" s="5" t="s">
        <v>188</v>
      </c>
      <c r="E19" s="5">
        <v>3212453</v>
      </c>
      <c r="F19" s="5">
        <v>1475721</v>
      </c>
      <c r="G19" s="5">
        <v>393312</v>
      </c>
      <c r="H19" s="5">
        <v>38538</v>
      </c>
      <c r="I19" s="5">
        <v>1304882</v>
      </c>
      <c r="J19" s="5">
        <v>0</v>
      </c>
      <c r="K19" s="5">
        <v>3388479</v>
      </c>
      <c r="L19" s="5">
        <v>1454834</v>
      </c>
      <c r="M19" s="5">
        <v>509885</v>
      </c>
      <c r="N19" s="5">
        <v>15270</v>
      </c>
      <c r="O19" s="5">
        <v>1408490</v>
      </c>
      <c r="P19" s="5">
        <v>0</v>
      </c>
    </row>
    <row r="20" spans="1:16">
      <c r="A20" s="5">
        <v>1383</v>
      </c>
      <c r="B20" s="5">
        <v>4</v>
      </c>
      <c r="C20" s="5" t="s">
        <v>189</v>
      </c>
      <c r="D20" s="5" t="s">
        <v>188</v>
      </c>
      <c r="E20" s="5">
        <v>445899</v>
      </c>
      <c r="F20" s="5">
        <v>84046</v>
      </c>
      <c r="G20" s="5">
        <v>5909</v>
      </c>
      <c r="H20" s="5">
        <v>6460</v>
      </c>
      <c r="I20" s="5">
        <v>349483</v>
      </c>
      <c r="J20" s="5">
        <v>0</v>
      </c>
      <c r="K20" s="5">
        <v>506145</v>
      </c>
      <c r="L20" s="5">
        <v>106560</v>
      </c>
      <c r="M20" s="5">
        <v>7416</v>
      </c>
      <c r="N20" s="5">
        <v>6289</v>
      </c>
      <c r="O20" s="5">
        <v>385879</v>
      </c>
      <c r="P20" s="5">
        <v>0</v>
      </c>
    </row>
    <row r="21" spans="1:16">
      <c r="A21" s="5">
        <v>1383</v>
      </c>
      <c r="B21" s="5">
        <v>4</v>
      </c>
      <c r="C21" s="5" t="s">
        <v>190</v>
      </c>
      <c r="D21" s="5" t="s">
        <v>191</v>
      </c>
      <c r="E21" s="5">
        <v>1809657</v>
      </c>
      <c r="F21" s="5">
        <v>1003581</v>
      </c>
      <c r="G21" s="5">
        <v>332162</v>
      </c>
      <c r="H21" s="5">
        <v>5593</v>
      </c>
      <c r="I21" s="5">
        <v>468321</v>
      </c>
      <c r="J21" s="5">
        <v>0</v>
      </c>
      <c r="K21" s="5">
        <v>1651573</v>
      </c>
      <c r="L21" s="5">
        <v>810409</v>
      </c>
      <c r="M21" s="5">
        <v>403442</v>
      </c>
      <c r="N21" s="5">
        <v>6837</v>
      </c>
      <c r="O21" s="5">
        <v>430884</v>
      </c>
      <c r="P21" s="5">
        <v>0</v>
      </c>
    </row>
    <row r="22" spans="1:16">
      <c r="A22" s="5">
        <v>1383</v>
      </c>
      <c r="B22" s="5">
        <v>4</v>
      </c>
      <c r="C22" s="5" t="s">
        <v>192</v>
      </c>
      <c r="D22" s="5" t="s">
        <v>193</v>
      </c>
      <c r="E22" s="5">
        <v>161007</v>
      </c>
      <c r="F22" s="5">
        <v>35320</v>
      </c>
      <c r="G22" s="5">
        <v>7188</v>
      </c>
      <c r="H22" s="5">
        <v>5</v>
      </c>
      <c r="I22" s="5">
        <v>118495</v>
      </c>
      <c r="J22" s="5">
        <v>0</v>
      </c>
      <c r="K22" s="5">
        <v>170947</v>
      </c>
      <c r="L22" s="5">
        <v>34396</v>
      </c>
      <c r="M22" s="5">
        <v>7348</v>
      </c>
      <c r="N22" s="5">
        <v>1174</v>
      </c>
      <c r="O22" s="5">
        <v>128028</v>
      </c>
      <c r="P22" s="5">
        <v>0</v>
      </c>
    </row>
    <row r="23" spans="1:16">
      <c r="A23" s="5">
        <v>1383</v>
      </c>
      <c r="B23" s="5">
        <v>4</v>
      </c>
      <c r="C23" s="5" t="s">
        <v>194</v>
      </c>
      <c r="D23" s="5" t="s">
        <v>195</v>
      </c>
      <c r="E23" s="5">
        <v>53849</v>
      </c>
      <c r="F23" s="5">
        <v>21839</v>
      </c>
      <c r="G23" s="5">
        <v>2196</v>
      </c>
      <c r="H23" s="5">
        <v>0</v>
      </c>
      <c r="I23" s="5">
        <v>29813</v>
      </c>
      <c r="J23" s="5">
        <v>0</v>
      </c>
      <c r="K23" s="5">
        <v>84776</v>
      </c>
      <c r="L23" s="5">
        <v>51590</v>
      </c>
      <c r="M23" s="5">
        <v>2479</v>
      </c>
      <c r="N23" s="5">
        <v>0</v>
      </c>
      <c r="O23" s="5">
        <v>30707</v>
      </c>
      <c r="P23" s="5">
        <v>0</v>
      </c>
    </row>
    <row r="24" spans="1:16">
      <c r="A24" s="5">
        <v>1383</v>
      </c>
      <c r="B24" s="5">
        <v>4</v>
      </c>
      <c r="C24" s="5" t="s">
        <v>196</v>
      </c>
      <c r="D24" s="5" t="s">
        <v>197</v>
      </c>
      <c r="E24" s="5">
        <v>12290</v>
      </c>
      <c r="F24" s="5">
        <v>4092</v>
      </c>
      <c r="G24" s="5">
        <v>1102</v>
      </c>
      <c r="H24" s="5">
        <v>0</v>
      </c>
      <c r="I24" s="5">
        <v>7097</v>
      </c>
      <c r="J24" s="5">
        <v>0</v>
      </c>
      <c r="K24" s="5">
        <v>14884</v>
      </c>
      <c r="L24" s="5">
        <v>5614</v>
      </c>
      <c r="M24" s="5">
        <v>881</v>
      </c>
      <c r="N24" s="5">
        <v>0</v>
      </c>
      <c r="O24" s="5">
        <v>8388</v>
      </c>
      <c r="P24" s="5">
        <v>0</v>
      </c>
    </row>
    <row r="25" spans="1:16">
      <c r="A25" s="5">
        <v>1383</v>
      </c>
      <c r="B25" s="5">
        <v>4</v>
      </c>
      <c r="C25" s="5" t="s">
        <v>198</v>
      </c>
      <c r="D25" s="5" t="s">
        <v>199</v>
      </c>
      <c r="E25" s="5">
        <v>729751</v>
      </c>
      <c r="F25" s="5">
        <v>326843</v>
      </c>
      <c r="G25" s="5">
        <v>44755</v>
      </c>
      <c r="H25" s="5">
        <v>26480</v>
      </c>
      <c r="I25" s="5">
        <v>331673</v>
      </c>
      <c r="J25" s="5">
        <v>0</v>
      </c>
      <c r="K25" s="5">
        <v>960155</v>
      </c>
      <c r="L25" s="5">
        <v>446264</v>
      </c>
      <c r="M25" s="5">
        <v>88318</v>
      </c>
      <c r="N25" s="5">
        <v>970</v>
      </c>
      <c r="O25" s="5">
        <v>424602</v>
      </c>
      <c r="P25" s="5">
        <v>0</v>
      </c>
    </row>
    <row r="26" spans="1:16">
      <c r="A26" s="5">
        <v>1383</v>
      </c>
      <c r="B26" s="5">
        <v>3</v>
      </c>
      <c r="C26" s="5" t="s">
        <v>200</v>
      </c>
      <c r="D26" s="5" t="s">
        <v>201</v>
      </c>
      <c r="E26" s="5">
        <v>180494</v>
      </c>
      <c r="F26" s="5">
        <v>22793</v>
      </c>
      <c r="G26" s="5">
        <v>2393</v>
      </c>
      <c r="H26" s="5">
        <v>352</v>
      </c>
      <c r="I26" s="5">
        <v>154956</v>
      </c>
      <c r="J26" s="5">
        <v>0</v>
      </c>
      <c r="K26" s="5">
        <v>266239</v>
      </c>
      <c r="L26" s="5">
        <v>25535</v>
      </c>
      <c r="M26" s="5">
        <v>9336</v>
      </c>
      <c r="N26" s="5">
        <v>14958</v>
      </c>
      <c r="O26" s="5">
        <v>216410</v>
      </c>
      <c r="P26" s="5">
        <v>0</v>
      </c>
    </row>
    <row r="27" spans="1:16">
      <c r="A27" s="5">
        <v>1383</v>
      </c>
      <c r="B27" s="5">
        <v>4</v>
      </c>
      <c r="C27" s="5" t="s">
        <v>202</v>
      </c>
      <c r="D27" s="5" t="s">
        <v>201</v>
      </c>
      <c r="E27" s="5">
        <v>180494</v>
      </c>
      <c r="F27" s="5">
        <v>22793</v>
      </c>
      <c r="G27" s="5">
        <v>2393</v>
      </c>
      <c r="H27" s="5">
        <v>352</v>
      </c>
      <c r="I27" s="5">
        <v>154956</v>
      </c>
      <c r="J27" s="5">
        <v>0</v>
      </c>
      <c r="K27" s="5">
        <v>266239</v>
      </c>
      <c r="L27" s="5">
        <v>25535</v>
      </c>
      <c r="M27" s="5">
        <v>9336</v>
      </c>
      <c r="N27" s="5">
        <v>14958</v>
      </c>
      <c r="O27" s="5">
        <v>216410</v>
      </c>
      <c r="P27" s="5">
        <v>0</v>
      </c>
    </row>
    <row r="28" spans="1:16">
      <c r="A28" s="5">
        <v>1383</v>
      </c>
      <c r="B28" s="5">
        <v>2</v>
      </c>
      <c r="C28" s="5" t="s">
        <v>203</v>
      </c>
      <c r="D28" s="5" t="s">
        <v>204</v>
      </c>
      <c r="E28" s="5">
        <v>745287</v>
      </c>
      <c r="F28" s="5">
        <v>105542</v>
      </c>
      <c r="G28" s="5">
        <v>6094</v>
      </c>
      <c r="H28" s="5">
        <v>38510</v>
      </c>
      <c r="I28" s="5">
        <v>595141</v>
      </c>
      <c r="J28" s="5">
        <v>0</v>
      </c>
      <c r="K28" s="5">
        <v>818897</v>
      </c>
      <c r="L28" s="5">
        <v>268021</v>
      </c>
      <c r="M28" s="5">
        <v>3968</v>
      </c>
      <c r="N28" s="5">
        <v>30020</v>
      </c>
      <c r="O28" s="5">
        <v>516888</v>
      </c>
      <c r="P28" s="5">
        <v>0</v>
      </c>
    </row>
    <row r="29" spans="1:16">
      <c r="A29" s="5">
        <v>1383</v>
      </c>
      <c r="B29" s="5">
        <v>3</v>
      </c>
      <c r="C29" s="5" t="s">
        <v>205</v>
      </c>
      <c r="D29" s="5" t="s">
        <v>204</v>
      </c>
      <c r="E29" s="5">
        <v>745287</v>
      </c>
      <c r="F29" s="5">
        <v>105542</v>
      </c>
      <c r="G29" s="5">
        <v>6094</v>
      </c>
      <c r="H29" s="5">
        <v>38510</v>
      </c>
      <c r="I29" s="5">
        <v>595141</v>
      </c>
      <c r="J29" s="5">
        <v>0</v>
      </c>
      <c r="K29" s="5">
        <v>818897</v>
      </c>
      <c r="L29" s="5">
        <v>268021</v>
      </c>
      <c r="M29" s="5">
        <v>3968</v>
      </c>
      <c r="N29" s="5">
        <v>30020</v>
      </c>
      <c r="O29" s="5">
        <v>516888</v>
      </c>
      <c r="P29" s="5">
        <v>0</v>
      </c>
    </row>
    <row r="30" spans="1:16">
      <c r="A30" s="5">
        <v>1383</v>
      </c>
      <c r="B30" s="5">
        <v>4</v>
      </c>
      <c r="C30" s="5" t="s">
        <v>206</v>
      </c>
      <c r="D30" s="5" t="s">
        <v>207</v>
      </c>
      <c r="E30" s="5">
        <v>6914</v>
      </c>
      <c r="F30" s="5">
        <v>4025</v>
      </c>
      <c r="G30" s="5">
        <v>17</v>
      </c>
      <c r="H30" s="5">
        <v>0</v>
      </c>
      <c r="I30" s="5">
        <v>2872</v>
      </c>
      <c r="J30" s="5">
        <v>0</v>
      </c>
      <c r="K30" s="5">
        <v>8654</v>
      </c>
      <c r="L30" s="5">
        <v>5242</v>
      </c>
      <c r="M30" s="5">
        <v>43</v>
      </c>
      <c r="N30" s="5">
        <v>0</v>
      </c>
      <c r="O30" s="5">
        <v>3369</v>
      </c>
      <c r="P30" s="5">
        <v>0</v>
      </c>
    </row>
    <row r="31" spans="1:16">
      <c r="A31" s="5">
        <v>1383</v>
      </c>
      <c r="B31" s="5">
        <v>4</v>
      </c>
      <c r="C31" s="5" t="s">
        <v>208</v>
      </c>
      <c r="D31" s="5" t="s">
        <v>209</v>
      </c>
      <c r="E31" s="5">
        <v>736</v>
      </c>
      <c r="F31" s="5">
        <v>504</v>
      </c>
      <c r="G31" s="5">
        <v>97</v>
      </c>
      <c r="H31" s="5">
        <v>0</v>
      </c>
      <c r="I31" s="5">
        <v>135</v>
      </c>
      <c r="J31" s="5">
        <v>0</v>
      </c>
      <c r="K31" s="5">
        <v>1220</v>
      </c>
      <c r="L31" s="5">
        <v>766</v>
      </c>
      <c r="M31" s="5">
        <v>132</v>
      </c>
      <c r="N31" s="5">
        <v>0</v>
      </c>
      <c r="O31" s="5">
        <v>322</v>
      </c>
      <c r="P31" s="5">
        <v>0</v>
      </c>
    </row>
    <row r="32" spans="1:16">
      <c r="A32" s="5">
        <v>1383</v>
      </c>
      <c r="B32" s="5">
        <v>4</v>
      </c>
      <c r="C32" s="5" t="s">
        <v>210</v>
      </c>
      <c r="D32" s="5" t="s">
        <v>211</v>
      </c>
      <c r="E32" s="5">
        <v>737638</v>
      </c>
      <c r="F32" s="5">
        <v>101013</v>
      </c>
      <c r="G32" s="5">
        <v>5980</v>
      </c>
      <c r="H32" s="5">
        <v>38510</v>
      </c>
      <c r="I32" s="5">
        <v>592135</v>
      </c>
      <c r="J32" s="5">
        <v>0</v>
      </c>
      <c r="K32" s="5">
        <v>809023</v>
      </c>
      <c r="L32" s="5">
        <v>262013</v>
      </c>
      <c r="M32" s="5">
        <v>3793</v>
      </c>
      <c r="N32" s="5">
        <v>30020</v>
      </c>
      <c r="O32" s="5">
        <v>513198</v>
      </c>
      <c r="P32" s="5">
        <v>0</v>
      </c>
    </row>
    <row r="33" spans="1:16">
      <c r="A33" s="5">
        <v>1383</v>
      </c>
      <c r="B33" s="5">
        <v>2</v>
      </c>
      <c r="C33" s="5" t="s">
        <v>212</v>
      </c>
      <c r="D33" s="5" t="s">
        <v>213</v>
      </c>
      <c r="E33" s="5">
        <v>3108916</v>
      </c>
      <c r="F33" s="5">
        <v>2051131</v>
      </c>
      <c r="G33" s="5">
        <v>58008</v>
      </c>
      <c r="H33" s="5">
        <v>0</v>
      </c>
      <c r="I33" s="5">
        <v>999777</v>
      </c>
      <c r="J33" s="5">
        <v>0</v>
      </c>
      <c r="K33" s="5">
        <v>4877605</v>
      </c>
      <c r="L33" s="5">
        <v>1666504</v>
      </c>
      <c r="M33" s="5">
        <v>1367224</v>
      </c>
      <c r="N33" s="5">
        <v>0</v>
      </c>
      <c r="O33" s="5">
        <v>1843877</v>
      </c>
      <c r="P33" s="5">
        <v>0</v>
      </c>
    </row>
    <row r="34" spans="1:16">
      <c r="A34" s="5">
        <v>1383</v>
      </c>
      <c r="B34" s="5">
        <v>3</v>
      </c>
      <c r="C34" s="5" t="s">
        <v>214</v>
      </c>
      <c r="D34" s="5" t="s">
        <v>215</v>
      </c>
      <c r="E34" s="5">
        <v>3108916</v>
      </c>
      <c r="F34" s="5">
        <v>2051131</v>
      </c>
      <c r="G34" s="5">
        <v>58008</v>
      </c>
      <c r="H34" s="5">
        <v>0</v>
      </c>
      <c r="I34" s="5">
        <v>999777</v>
      </c>
      <c r="J34" s="5">
        <v>0</v>
      </c>
      <c r="K34" s="5">
        <v>4877605</v>
      </c>
      <c r="L34" s="5">
        <v>1666504</v>
      </c>
      <c r="M34" s="5">
        <v>1367224</v>
      </c>
      <c r="N34" s="5">
        <v>0</v>
      </c>
      <c r="O34" s="5">
        <v>1843877</v>
      </c>
      <c r="P34" s="5">
        <v>0</v>
      </c>
    </row>
    <row r="35" spans="1:16">
      <c r="A35" s="5">
        <v>1383</v>
      </c>
      <c r="B35" s="5">
        <v>4</v>
      </c>
      <c r="C35" s="5" t="s">
        <v>216</v>
      </c>
      <c r="D35" s="5" t="s">
        <v>217</v>
      </c>
      <c r="E35" s="5">
        <v>3108916</v>
      </c>
      <c r="F35" s="5">
        <v>2051131</v>
      </c>
      <c r="G35" s="5">
        <v>58008</v>
      </c>
      <c r="H35" s="5">
        <v>0</v>
      </c>
      <c r="I35" s="5">
        <v>999777</v>
      </c>
      <c r="J35" s="5">
        <v>0</v>
      </c>
      <c r="K35" s="5">
        <v>4877605</v>
      </c>
      <c r="L35" s="5">
        <v>1666504</v>
      </c>
      <c r="M35" s="5">
        <v>1367224</v>
      </c>
      <c r="N35" s="5">
        <v>0</v>
      </c>
      <c r="O35" s="5">
        <v>1843877</v>
      </c>
      <c r="P35" s="5">
        <v>0</v>
      </c>
    </row>
    <row r="36" spans="1:16">
      <c r="A36" s="5">
        <v>1383</v>
      </c>
      <c r="B36" s="5">
        <v>2</v>
      </c>
      <c r="C36" s="5" t="s">
        <v>218</v>
      </c>
      <c r="D36" s="5" t="s">
        <v>219</v>
      </c>
      <c r="E36" s="5">
        <v>5692025</v>
      </c>
      <c r="F36" s="5">
        <v>1928987</v>
      </c>
      <c r="G36" s="5">
        <v>875261</v>
      </c>
      <c r="H36" s="5">
        <v>45742</v>
      </c>
      <c r="I36" s="5">
        <v>2842036</v>
      </c>
      <c r="J36" s="5">
        <v>0</v>
      </c>
      <c r="K36" s="5">
        <v>7085476</v>
      </c>
      <c r="L36" s="5">
        <v>2671276</v>
      </c>
      <c r="M36" s="5">
        <v>1156281</v>
      </c>
      <c r="N36" s="5">
        <v>43600</v>
      </c>
      <c r="O36" s="5">
        <v>3214319</v>
      </c>
      <c r="P36" s="5">
        <v>0</v>
      </c>
    </row>
    <row r="37" spans="1:16">
      <c r="A37" s="5">
        <v>1383</v>
      </c>
      <c r="B37" s="5">
        <v>3</v>
      </c>
      <c r="C37" s="5" t="s">
        <v>220</v>
      </c>
      <c r="D37" s="5" t="s">
        <v>221</v>
      </c>
      <c r="E37" s="5">
        <v>4001801</v>
      </c>
      <c r="F37" s="5">
        <v>1356094</v>
      </c>
      <c r="G37" s="5">
        <v>627767</v>
      </c>
      <c r="H37" s="5">
        <v>11647</v>
      </c>
      <c r="I37" s="5">
        <v>2006293</v>
      </c>
      <c r="J37" s="5">
        <v>0</v>
      </c>
      <c r="K37" s="5">
        <v>4912654</v>
      </c>
      <c r="L37" s="5">
        <v>1947164</v>
      </c>
      <c r="M37" s="5">
        <v>847833</v>
      </c>
      <c r="N37" s="5">
        <v>13694</v>
      </c>
      <c r="O37" s="5">
        <v>2103963</v>
      </c>
      <c r="P37" s="5">
        <v>0</v>
      </c>
    </row>
    <row r="38" spans="1:16">
      <c r="A38" s="5">
        <v>1383</v>
      </c>
      <c r="B38" s="5">
        <v>4</v>
      </c>
      <c r="C38" s="5" t="s">
        <v>222</v>
      </c>
      <c r="D38" s="5" t="s">
        <v>223</v>
      </c>
      <c r="E38" s="5">
        <v>2943542</v>
      </c>
      <c r="F38" s="5">
        <v>931870</v>
      </c>
      <c r="G38" s="5">
        <v>439339</v>
      </c>
      <c r="H38" s="5">
        <v>10199</v>
      </c>
      <c r="I38" s="5">
        <v>1562134</v>
      </c>
      <c r="J38" s="5">
        <v>0</v>
      </c>
      <c r="K38" s="5">
        <v>3682097</v>
      </c>
      <c r="L38" s="5">
        <v>1384281</v>
      </c>
      <c r="M38" s="5">
        <v>645209</v>
      </c>
      <c r="N38" s="5">
        <v>13421</v>
      </c>
      <c r="O38" s="5">
        <v>1639186</v>
      </c>
      <c r="P38" s="5">
        <v>0</v>
      </c>
    </row>
    <row r="39" spans="1:16">
      <c r="A39" s="5">
        <v>1383</v>
      </c>
      <c r="B39" s="5">
        <v>4</v>
      </c>
      <c r="C39" s="5" t="s">
        <v>224</v>
      </c>
      <c r="D39" s="5" t="s">
        <v>225</v>
      </c>
      <c r="E39" s="5">
        <v>890979</v>
      </c>
      <c r="F39" s="5">
        <v>378631</v>
      </c>
      <c r="G39" s="5">
        <v>154846</v>
      </c>
      <c r="H39" s="5">
        <v>0</v>
      </c>
      <c r="I39" s="5">
        <v>357502</v>
      </c>
      <c r="J39" s="5">
        <v>0</v>
      </c>
      <c r="K39" s="5">
        <v>1028790</v>
      </c>
      <c r="L39" s="5">
        <v>500262</v>
      </c>
      <c r="M39" s="5">
        <v>163328</v>
      </c>
      <c r="N39" s="5">
        <v>0</v>
      </c>
      <c r="O39" s="5">
        <v>365200</v>
      </c>
      <c r="P39" s="5">
        <v>0</v>
      </c>
    </row>
    <row r="40" spans="1:16">
      <c r="A40" s="5">
        <v>1383</v>
      </c>
      <c r="B40" s="5">
        <v>4</v>
      </c>
      <c r="C40" s="5" t="s">
        <v>226</v>
      </c>
      <c r="D40" s="5" t="s">
        <v>227</v>
      </c>
      <c r="E40" s="5">
        <v>167279</v>
      </c>
      <c r="F40" s="5">
        <v>45593</v>
      </c>
      <c r="G40" s="5">
        <v>33581</v>
      </c>
      <c r="H40" s="5">
        <v>1447</v>
      </c>
      <c r="I40" s="5">
        <v>86657</v>
      </c>
      <c r="J40" s="5">
        <v>0</v>
      </c>
      <c r="K40" s="5">
        <v>201767</v>
      </c>
      <c r="L40" s="5">
        <v>62621</v>
      </c>
      <c r="M40" s="5">
        <v>39296</v>
      </c>
      <c r="N40" s="5">
        <v>273</v>
      </c>
      <c r="O40" s="5">
        <v>99577</v>
      </c>
      <c r="P40" s="5">
        <v>0</v>
      </c>
    </row>
    <row r="41" spans="1:16">
      <c r="A41" s="5">
        <v>1383</v>
      </c>
      <c r="B41" s="5">
        <v>3</v>
      </c>
      <c r="C41" s="5" t="s">
        <v>228</v>
      </c>
      <c r="D41" s="5" t="s">
        <v>229</v>
      </c>
      <c r="E41" s="5">
        <v>1690224</v>
      </c>
      <c r="F41" s="5">
        <v>572893</v>
      </c>
      <c r="G41" s="5">
        <v>247494</v>
      </c>
      <c r="H41" s="5">
        <v>34095</v>
      </c>
      <c r="I41" s="5">
        <v>835743</v>
      </c>
      <c r="J41" s="5">
        <v>0</v>
      </c>
      <c r="K41" s="5">
        <v>2172821</v>
      </c>
      <c r="L41" s="5">
        <v>724112</v>
      </c>
      <c r="M41" s="5">
        <v>308448</v>
      </c>
      <c r="N41" s="5">
        <v>29905</v>
      </c>
      <c r="O41" s="5">
        <v>1110356</v>
      </c>
      <c r="P41" s="5">
        <v>0</v>
      </c>
    </row>
    <row r="42" spans="1:16">
      <c r="A42" s="5">
        <v>1383</v>
      </c>
      <c r="B42" s="5">
        <v>4</v>
      </c>
      <c r="C42" s="5" t="s">
        <v>230</v>
      </c>
      <c r="D42" s="5" t="s">
        <v>231</v>
      </c>
      <c r="E42" s="5">
        <v>33651</v>
      </c>
      <c r="F42" s="5">
        <v>3945</v>
      </c>
      <c r="G42" s="5">
        <v>20261</v>
      </c>
      <c r="H42" s="5">
        <v>0</v>
      </c>
      <c r="I42" s="5">
        <v>9445</v>
      </c>
      <c r="J42" s="5">
        <v>0</v>
      </c>
      <c r="K42" s="5">
        <v>43617</v>
      </c>
      <c r="L42" s="5">
        <v>7428</v>
      </c>
      <c r="M42" s="5">
        <v>25627</v>
      </c>
      <c r="N42" s="5">
        <v>0</v>
      </c>
      <c r="O42" s="5">
        <v>10562</v>
      </c>
      <c r="P42" s="5">
        <v>0</v>
      </c>
    </row>
    <row r="43" spans="1:16">
      <c r="A43" s="5">
        <v>1383</v>
      </c>
      <c r="B43" s="5">
        <v>4</v>
      </c>
      <c r="C43" s="5" t="s">
        <v>232</v>
      </c>
      <c r="D43" s="5" t="s">
        <v>233</v>
      </c>
      <c r="E43" s="5">
        <v>468903</v>
      </c>
      <c r="F43" s="5">
        <v>160395</v>
      </c>
      <c r="G43" s="5">
        <v>67940</v>
      </c>
      <c r="H43" s="5">
        <v>8864</v>
      </c>
      <c r="I43" s="5">
        <v>231704</v>
      </c>
      <c r="J43" s="5">
        <v>0</v>
      </c>
      <c r="K43" s="5">
        <v>552420</v>
      </c>
      <c r="L43" s="5">
        <v>149203</v>
      </c>
      <c r="M43" s="5">
        <v>78238</v>
      </c>
      <c r="N43" s="5">
        <v>4922</v>
      </c>
      <c r="O43" s="5">
        <v>320057</v>
      </c>
      <c r="P43" s="5">
        <v>0</v>
      </c>
    </row>
    <row r="44" spans="1:16">
      <c r="A44" s="5">
        <v>1383</v>
      </c>
      <c r="B44" s="5">
        <v>4</v>
      </c>
      <c r="C44" s="5" t="s">
        <v>234</v>
      </c>
      <c r="D44" s="5" t="s">
        <v>235</v>
      </c>
      <c r="E44" s="5">
        <v>1022619</v>
      </c>
      <c r="F44" s="5">
        <v>337955</v>
      </c>
      <c r="G44" s="5">
        <v>146941</v>
      </c>
      <c r="H44" s="5">
        <v>23353</v>
      </c>
      <c r="I44" s="5">
        <v>514370</v>
      </c>
      <c r="J44" s="5">
        <v>0</v>
      </c>
      <c r="K44" s="5">
        <v>1394560</v>
      </c>
      <c r="L44" s="5">
        <v>486304</v>
      </c>
      <c r="M44" s="5">
        <v>193816</v>
      </c>
      <c r="N44" s="5">
        <v>22485</v>
      </c>
      <c r="O44" s="5">
        <v>691955</v>
      </c>
      <c r="P44" s="5">
        <v>0</v>
      </c>
    </row>
    <row r="45" spans="1:16">
      <c r="A45" s="5">
        <v>1383</v>
      </c>
      <c r="B45" s="5">
        <v>4</v>
      </c>
      <c r="C45" s="5" t="s">
        <v>236</v>
      </c>
      <c r="D45" s="5" t="s">
        <v>237</v>
      </c>
      <c r="E45" s="5">
        <v>76012</v>
      </c>
      <c r="F45" s="5">
        <v>37242</v>
      </c>
      <c r="G45" s="5">
        <v>5544</v>
      </c>
      <c r="H45" s="5">
        <v>1</v>
      </c>
      <c r="I45" s="5">
        <v>33225</v>
      </c>
      <c r="J45" s="5">
        <v>0</v>
      </c>
      <c r="K45" s="5">
        <v>76719</v>
      </c>
      <c r="L45" s="5">
        <v>40118</v>
      </c>
      <c r="M45" s="5">
        <v>4050</v>
      </c>
      <c r="N45" s="5">
        <v>1</v>
      </c>
      <c r="O45" s="5">
        <v>32551</v>
      </c>
      <c r="P45" s="5">
        <v>0</v>
      </c>
    </row>
    <row r="46" spans="1:16">
      <c r="A46" s="5">
        <v>1383</v>
      </c>
      <c r="B46" s="5">
        <v>4</v>
      </c>
      <c r="C46" s="5" t="s">
        <v>238</v>
      </c>
      <c r="D46" s="5" t="s">
        <v>239</v>
      </c>
      <c r="E46" s="5">
        <v>89039</v>
      </c>
      <c r="F46" s="5">
        <v>33355</v>
      </c>
      <c r="G46" s="5">
        <v>6807</v>
      </c>
      <c r="H46" s="5">
        <v>1877</v>
      </c>
      <c r="I46" s="5">
        <v>46999</v>
      </c>
      <c r="J46" s="5">
        <v>0</v>
      </c>
      <c r="K46" s="5">
        <v>105504</v>
      </c>
      <c r="L46" s="5">
        <v>41058</v>
      </c>
      <c r="M46" s="5">
        <v>6717</v>
      </c>
      <c r="N46" s="5">
        <v>2498</v>
      </c>
      <c r="O46" s="5">
        <v>55231</v>
      </c>
      <c r="P46" s="5">
        <v>0</v>
      </c>
    </row>
    <row r="47" spans="1:16">
      <c r="A47" s="5">
        <v>1383</v>
      </c>
      <c r="B47" s="5">
        <v>2</v>
      </c>
      <c r="C47" s="5" t="s">
        <v>240</v>
      </c>
      <c r="D47" s="5" t="s">
        <v>241</v>
      </c>
      <c r="E47" s="5">
        <v>226269</v>
      </c>
      <c r="F47" s="5">
        <v>107254</v>
      </c>
      <c r="G47" s="5">
        <v>35383</v>
      </c>
      <c r="H47" s="5">
        <v>4260</v>
      </c>
      <c r="I47" s="5">
        <v>79372</v>
      </c>
      <c r="J47" s="5">
        <v>0</v>
      </c>
      <c r="K47" s="5">
        <v>348914</v>
      </c>
      <c r="L47" s="5">
        <v>151006</v>
      </c>
      <c r="M47" s="5">
        <v>76595</v>
      </c>
      <c r="N47" s="5">
        <v>15658</v>
      </c>
      <c r="O47" s="5">
        <v>105656</v>
      </c>
      <c r="P47" s="5">
        <v>0</v>
      </c>
    </row>
    <row r="48" spans="1:16">
      <c r="A48" s="5">
        <v>1383</v>
      </c>
      <c r="B48" s="5">
        <v>3</v>
      </c>
      <c r="C48" s="5" t="s">
        <v>242</v>
      </c>
      <c r="D48" s="5" t="s">
        <v>243</v>
      </c>
      <c r="E48" s="5">
        <v>175778</v>
      </c>
      <c r="F48" s="5">
        <v>91148</v>
      </c>
      <c r="G48" s="5">
        <v>15122</v>
      </c>
      <c r="H48" s="5">
        <v>4260</v>
      </c>
      <c r="I48" s="5">
        <v>65249</v>
      </c>
      <c r="J48" s="5">
        <v>0</v>
      </c>
      <c r="K48" s="5">
        <v>267405</v>
      </c>
      <c r="L48" s="5">
        <v>122149</v>
      </c>
      <c r="M48" s="5">
        <v>48761</v>
      </c>
      <c r="N48" s="5">
        <v>15658</v>
      </c>
      <c r="O48" s="5">
        <v>80838</v>
      </c>
      <c r="P48" s="5">
        <v>0</v>
      </c>
    </row>
    <row r="49" spans="1:16">
      <c r="A49" s="5">
        <v>1383</v>
      </c>
      <c r="B49" s="5">
        <v>4</v>
      </c>
      <c r="C49" s="5" t="s">
        <v>244</v>
      </c>
      <c r="D49" s="5" t="s">
        <v>243</v>
      </c>
      <c r="E49" s="5">
        <v>175778</v>
      </c>
      <c r="F49" s="5">
        <v>91148</v>
      </c>
      <c r="G49" s="5">
        <v>15122</v>
      </c>
      <c r="H49" s="5">
        <v>4260</v>
      </c>
      <c r="I49" s="5">
        <v>65249</v>
      </c>
      <c r="J49" s="5">
        <v>0</v>
      </c>
      <c r="K49" s="5">
        <v>267405</v>
      </c>
      <c r="L49" s="5">
        <v>122149</v>
      </c>
      <c r="M49" s="5">
        <v>48761</v>
      </c>
      <c r="N49" s="5">
        <v>15658</v>
      </c>
      <c r="O49" s="5">
        <v>80838</v>
      </c>
      <c r="P49" s="5">
        <v>0</v>
      </c>
    </row>
    <row r="50" spans="1:16">
      <c r="A50" s="5">
        <v>1383</v>
      </c>
      <c r="B50" s="5">
        <v>3</v>
      </c>
      <c r="C50" s="5" t="s">
        <v>245</v>
      </c>
      <c r="D50" s="5" t="s">
        <v>246</v>
      </c>
      <c r="E50" s="5">
        <v>50490</v>
      </c>
      <c r="F50" s="5">
        <v>16106</v>
      </c>
      <c r="G50" s="5">
        <v>20261</v>
      </c>
      <c r="H50" s="5">
        <v>0</v>
      </c>
      <c r="I50" s="5">
        <v>14123</v>
      </c>
      <c r="J50" s="5">
        <v>0</v>
      </c>
      <c r="K50" s="5">
        <v>81509</v>
      </c>
      <c r="L50" s="5">
        <v>28857</v>
      </c>
      <c r="M50" s="5">
        <v>27834</v>
      </c>
      <c r="N50" s="5">
        <v>0</v>
      </c>
      <c r="O50" s="5">
        <v>24818</v>
      </c>
      <c r="P50" s="5">
        <v>0</v>
      </c>
    </row>
    <row r="51" spans="1:16">
      <c r="A51" s="5">
        <v>1383</v>
      </c>
      <c r="B51" s="5">
        <v>4</v>
      </c>
      <c r="C51" s="5" t="s">
        <v>247</v>
      </c>
      <c r="D51" s="5" t="s">
        <v>246</v>
      </c>
      <c r="E51" s="5">
        <v>50490</v>
      </c>
      <c r="F51" s="5">
        <v>16106</v>
      </c>
      <c r="G51" s="5">
        <v>20261</v>
      </c>
      <c r="H51" s="5">
        <v>0</v>
      </c>
      <c r="I51" s="5">
        <v>14123</v>
      </c>
      <c r="J51" s="5">
        <v>0</v>
      </c>
      <c r="K51" s="5">
        <v>81509</v>
      </c>
      <c r="L51" s="5">
        <v>28857</v>
      </c>
      <c r="M51" s="5">
        <v>27834</v>
      </c>
      <c r="N51" s="5">
        <v>0</v>
      </c>
      <c r="O51" s="5">
        <v>24818</v>
      </c>
      <c r="P51" s="5">
        <v>0</v>
      </c>
    </row>
    <row r="52" spans="1:16">
      <c r="A52" s="5">
        <v>1383</v>
      </c>
      <c r="B52" s="5">
        <v>2</v>
      </c>
      <c r="C52" s="5" t="s">
        <v>248</v>
      </c>
      <c r="D52" s="5" t="s">
        <v>249</v>
      </c>
      <c r="E52" s="5">
        <v>493688</v>
      </c>
      <c r="F52" s="5">
        <v>99647</v>
      </c>
      <c r="G52" s="5">
        <v>73951</v>
      </c>
      <c r="H52" s="5">
        <v>1398</v>
      </c>
      <c r="I52" s="5">
        <v>318692</v>
      </c>
      <c r="J52" s="5">
        <v>0</v>
      </c>
      <c r="K52" s="5">
        <v>664710</v>
      </c>
      <c r="L52" s="5">
        <v>177212</v>
      </c>
      <c r="M52" s="5">
        <v>83528</v>
      </c>
      <c r="N52" s="5">
        <v>860</v>
      </c>
      <c r="O52" s="5">
        <v>403110</v>
      </c>
      <c r="P52" s="5">
        <v>0</v>
      </c>
    </row>
    <row r="53" spans="1:16">
      <c r="A53" s="5">
        <v>1383</v>
      </c>
      <c r="B53" s="5">
        <v>3</v>
      </c>
      <c r="C53" s="5" t="s">
        <v>250</v>
      </c>
      <c r="D53" s="5" t="s">
        <v>251</v>
      </c>
      <c r="E53" s="5">
        <v>390690</v>
      </c>
      <c r="F53" s="5">
        <v>71405</v>
      </c>
      <c r="G53" s="5">
        <v>70314</v>
      </c>
      <c r="H53" s="5">
        <v>1393</v>
      </c>
      <c r="I53" s="5">
        <v>247578</v>
      </c>
      <c r="J53" s="5">
        <v>0</v>
      </c>
      <c r="K53" s="5">
        <v>543555</v>
      </c>
      <c r="L53" s="5">
        <v>120222</v>
      </c>
      <c r="M53" s="5">
        <v>78902</v>
      </c>
      <c r="N53" s="5">
        <v>854</v>
      </c>
      <c r="O53" s="5">
        <v>343577</v>
      </c>
      <c r="P53" s="5">
        <v>0</v>
      </c>
    </row>
    <row r="54" spans="1:16">
      <c r="A54" s="5">
        <v>1383</v>
      </c>
      <c r="B54" s="5">
        <v>4</v>
      </c>
      <c r="C54" s="5" t="s">
        <v>252</v>
      </c>
      <c r="D54" s="5" t="s">
        <v>253</v>
      </c>
      <c r="E54" s="5">
        <v>369225</v>
      </c>
      <c r="F54" s="5">
        <v>69438</v>
      </c>
      <c r="G54" s="5">
        <v>63755</v>
      </c>
      <c r="H54" s="5">
        <v>774</v>
      </c>
      <c r="I54" s="5">
        <v>235259</v>
      </c>
      <c r="J54" s="5">
        <v>0</v>
      </c>
      <c r="K54" s="5">
        <v>525025</v>
      </c>
      <c r="L54" s="5">
        <v>117117</v>
      </c>
      <c r="M54" s="5">
        <v>77443</v>
      </c>
      <c r="N54" s="5">
        <v>357</v>
      </c>
      <c r="O54" s="5">
        <v>330108</v>
      </c>
      <c r="P54" s="5">
        <v>0</v>
      </c>
    </row>
    <row r="55" spans="1:16">
      <c r="A55" s="5">
        <v>1383</v>
      </c>
      <c r="B55" s="5">
        <v>4</v>
      </c>
      <c r="C55" s="5" t="s">
        <v>254</v>
      </c>
      <c r="D55" s="5" t="s">
        <v>255</v>
      </c>
      <c r="E55" s="5">
        <v>21465</v>
      </c>
      <c r="F55" s="5">
        <v>1968</v>
      </c>
      <c r="G55" s="5">
        <v>6559</v>
      </c>
      <c r="H55" s="5">
        <v>619</v>
      </c>
      <c r="I55" s="5">
        <v>12320</v>
      </c>
      <c r="J55" s="5">
        <v>0</v>
      </c>
      <c r="K55" s="5">
        <v>18529</v>
      </c>
      <c r="L55" s="5">
        <v>3104</v>
      </c>
      <c r="M55" s="5">
        <v>1459</v>
      </c>
      <c r="N55" s="5">
        <v>497</v>
      </c>
      <c r="O55" s="5">
        <v>13469</v>
      </c>
      <c r="P55" s="5">
        <v>0</v>
      </c>
    </row>
    <row r="56" spans="1:16">
      <c r="A56" s="5">
        <v>1383</v>
      </c>
      <c r="B56" s="5">
        <v>3</v>
      </c>
      <c r="C56" s="5" t="s">
        <v>256</v>
      </c>
      <c r="D56" s="5" t="s">
        <v>257</v>
      </c>
      <c r="E56" s="5">
        <v>102998</v>
      </c>
      <c r="F56" s="5">
        <v>28242</v>
      </c>
      <c r="G56" s="5">
        <v>3637</v>
      </c>
      <c r="H56" s="5">
        <v>5</v>
      </c>
      <c r="I56" s="5">
        <v>71113</v>
      </c>
      <c r="J56" s="5">
        <v>0</v>
      </c>
      <c r="K56" s="5">
        <v>121155</v>
      </c>
      <c r="L56" s="5">
        <v>56990</v>
      </c>
      <c r="M56" s="5">
        <v>4626</v>
      </c>
      <c r="N56" s="5">
        <v>6</v>
      </c>
      <c r="O56" s="5">
        <v>59533</v>
      </c>
      <c r="P56" s="5">
        <v>0</v>
      </c>
    </row>
    <row r="57" spans="1:16">
      <c r="A57" s="5">
        <v>1383</v>
      </c>
      <c r="B57" s="5">
        <v>4</v>
      </c>
      <c r="C57" s="5" t="s">
        <v>258</v>
      </c>
      <c r="D57" s="5" t="s">
        <v>257</v>
      </c>
      <c r="E57" s="5">
        <v>102998</v>
      </c>
      <c r="F57" s="5">
        <v>28242</v>
      </c>
      <c r="G57" s="5">
        <v>3637</v>
      </c>
      <c r="H57" s="5">
        <v>5</v>
      </c>
      <c r="I57" s="5">
        <v>71113</v>
      </c>
      <c r="J57" s="5">
        <v>0</v>
      </c>
      <c r="K57" s="5">
        <v>121155</v>
      </c>
      <c r="L57" s="5">
        <v>56990</v>
      </c>
      <c r="M57" s="5">
        <v>4626</v>
      </c>
      <c r="N57" s="5">
        <v>6</v>
      </c>
      <c r="O57" s="5">
        <v>59533</v>
      </c>
      <c r="P57" s="5">
        <v>0</v>
      </c>
    </row>
    <row r="58" spans="1:16">
      <c r="A58" s="5">
        <v>1383</v>
      </c>
      <c r="B58" s="5">
        <v>2</v>
      </c>
      <c r="C58" s="5" t="s">
        <v>259</v>
      </c>
      <c r="D58" s="5" t="s">
        <v>260</v>
      </c>
      <c r="E58" s="5">
        <v>501237</v>
      </c>
      <c r="F58" s="5">
        <v>139762</v>
      </c>
      <c r="G58" s="5">
        <v>163281</v>
      </c>
      <c r="H58" s="5">
        <v>4477</v>
      </c>
      <c r="I58" s="5">
        <v>193717</v>
      </c>
      <c r="J58" s="5">
        <v>0</v>
      </c>
      <c r="K58" s="5">
        <v>598999</v>
      </c>
      <c r="L58" s="5">
        <v>153261</v>
      </c>
      <c r="M58" s="5">
        <v>201094</v>
      </c>
      <c r="N58" s="5">
        <v>7729</v>
      </c>
      <c r="O58" s="5">
        <v>236915</v>
      </c>
      <c r="P58" s="5">
        <v>0</v>
      </c>
    </row>
    <row r="59" spans="1:16">
      <c r="A59" s="5">
        <v>1383</v>
      </c>
      <c r="B59" s="5">
        <v>3</v>
      </c>
      <c r="C59" s="5" t="s">
        <v>261</v>
      </c>
      <c r="D59" s="5" t="s">
        <v>262</v>
      </c>
      <c r="E59" s="5">
        <v>9418</v>
      </c>
      <c r="F59" s="5">
        <v>1158</v>
      </c>
      <c r="G59" s="5">
        <v>1966</v>
      </c>
      <c r="H59" s="5">
        <v>0</v>
      </c>
      <c r="I59" s="5">
        <v>6294</v>
      </c>
      <c r="J59" s="5">
        <v>0</v>
      </c>
      <c r="K59" s="5">
        <v>9091</v>
      </c>
      <c r="L59" s="5">
        <v>2767</v>
      </c>
      <c r="M59" s="5">
        <v>25</v>
      </c>
      <c r="N59" s="5">
        <v>0</v>
      </c>
      <c r="O59" s="5">
        <v>6299</v>
      </c>
      <c r="P59" s="5">
        <v>0</v>
      </c>
    </row>
    <row r="60" spans="1:16">
      <c r="A60" s="5">
        <v>1383</v>
      </c>
      <c r="B60" s="5">
        <v>4</v>
      </c>
      <c r="C60" s="5" t="s">
        <v>263</v>
      </c>
      <c r="D60" s="5" t="s">
        <v>262</v>
      </c>
      <c r="E60" s="5">
        <v>9418</v>
      </c>
      <c r="F60" s="5">
        <v>1158</v>
      </c>
      <c r="G60" s="5">
        <v>1966</v>
      </c>
      <c r="H60" s="5">
        <v>0</v>
      </c>
      <c r="I60" s="5">
        <v>6294</v>
      </c>
      <c r="J60" s="5">
        <v>0</v>
      </c>
      <c r="K60" s="5">
        <v>9091</v>
      </c>
      <c r="L60" s="5">
        <v>2767</v>
      </c>
      <c r="M60" s="5">
        <v>25</v>
      </c>
      <c r="N60" s="5">
        <v>0</v>
      </c>
      <c r="O60" s="5">
        <v>6299</v>
      </c>
      <c r="P60" s="5">
        <v>0</v>
      </c>
    </row>
    <row r="61" spans="1:16">
      <c r="A61" s="5">
        <v>1383</v>
      </c>
      <c r="B61" s="5">
        <v>3</v>
      </c>
      <c r="C61" s="5" t="s">
        <v>264</v>
      </c>
      <c r="D61" s="5" t="s">
        <v>265</v>
      </c>
      <c r="E61" s="5">
        <v>491819</v>
      </c>
      <c r="F61" s="5">
        <v>138604</v>
      </c>
      <c r="G61" s="5">
        <v>161315</v>
      </c>
      <c r="H61" s="5">
        <v>4477</v>
      </c>
      <c r="I61" s="5">
        <v>187424</v>
      </c>
      <c r="J61" s="5">
        <v>0</v>
      </c>
      <c r="K61" s="5">
        <v>589908</v>
      </c>
      <c r="L61" s="5">
        <v>150494</v>
      </c>
      <c r="M61" s="5">
        <v>201069</v>
      </c>
      <c r="N61" s="5">
        <v>7729</v>
      </c>
      <c r="O61" s="5">
        <v>230615</v>
      </c>
      <c r="P61" s="5">
        <v>0</v>
      </c>
    </row>
    <row r="62" spans="1:16">
      <c r="A62" s="5">
        <v>1383</v>
      </c>
      <c r="B62" s="5">
        <v>4</v>
      </c>
      <c r="C62" s="5" t="s">
        <v>266</v>
      </c>
      <c r="D62" s="5" t="s">
        <v>267</v>
      </c>
      <c r="E62" s="5">
        <v>351112</v>
      </c>
      <c r="F62" s="5">
        <v>132678</v>
      </c>
      <c r="G62" s="5">
        <v>45797</v>
      </c>
      <c r="H62" s="5">
        <v>4432</v>
      </c>
      <c r="I62" s="5">
        <v>168206</v>
      </c>
      <c r="J62" s="5">
        <v>0</v>
      </c>
      <c r="K62" s="5">
        <v>408601</v>
      </c>
      <c r="L62" s="5">
        <v>141595</v>
      </c>
      <c r="M62" s="5">
        <v>48900</v>
      </c>
      <c r="N62" s="5">
        <v>7669</v>
      </c>
      <c r="O62" s="5">
        <v>210436</v>
      </c>
      <c r="P62" s="5">
        <v>0</v>
      </c>
    </row>
    <row r="63" spans="1:16">
      <c r="A63" s="5">
        <v>1383</v>
      </c>
      <c r="B63" s="5">
        <v>4</v>
      </c>
      <c r="C63" s="5" t="s">
        <v>268</v>
      </c>
      <c r="D63" s="5" t="s">
        <v>269</v>
      </c>
      <c r="E63" s="5">
        <v>12876</v>
      </c>
      <c r="F63" s="5">
        <v>2898</v>
      </c>
      <c r="G63" s="5">
        <v>3678</v>
      </c>
      <c r="H63" s="5">
        <v>45</v>
      </c>
      <c r="I63" s="5">
        <v>6255</v>
      </c>
      <c r="J63" s="5">
        <v>0</v>
      </c>
      <c r="K63" s="5">
        <v>12085</v>
      </c>
      <c r="L63" s="5">
        <v>2875</v>
      </c>
      <c r="M63" s="5">
        <v>2520</v>
      </c>
      <c r="N63" s="5">
        <v>40</v>
      </c>
      <c r="O63" s="5">
        <v>6650</v>
      </c>
      <c r="P63" s="5">
        <v>0</v>
      </c>
    </row>
    <row r="64" spans="1:16">
      <c r="A64" s="5">
        <v>1383</v>
      </c>
      <c r="B64" s="5">
        <v>4</v>
      </c>
      <c r="C64" s="5" t="s">
        <v>270</v>
      </c>
      <c r="D64" s="5" t="s">
        <v>271</v>
      </c>
      <c r="E64" s="5">
        <v>127763</v>
      </c>
      <c r="F64" s="5">
        <v>3003</v>
      </c>
      <c r="G64" s="5">
        <v>111834</v>
      </c>
      <c r="H64" s="5">
        <v>0</v>
      </c>
      <c r="I64" s="5">
        <v>12926</v>
      </c>
      <c r="J64" s="5">
        <v>0</v>
      </c>
      <c r="K64" s="5">
        <v>168886</v>
      </c>
      <c r="L64" s="5">
        <v>5825</v>
      </c>
      <c r="M64" s="5">
        <v>149644</v>
      </c>
      <c r="N64" s="5">
        <v>20</v>
      </c>
      <c r="O64" s="5">
        <v>13397</v>
      </c>
      <c r="P64" s="5">
        <v>0</v>
      </c>
    </row>
    <row r="65" spans="1:16">
      <c r="A65" s="5">
        <v>1383</v>
      </c>
      <c r="B65" s="5">
        <v>4</v>
      </c>
      <c r="C65" s="5" t="s">
        <v>272</v>
      </c>
      <c r="D65" s="5" t="s">
        <v>273</v>
      </c>
      <c r="E65" s="5">
        <v>68</v>
      </c>
      <c r="F65" s="5">
        <v>25</v>
      </c>
      <c r="G65" s="5">
        <v>5</v>
      </c>
      <c r="H65" s="5">
        <v>0</v>
      </c>
      <c r="I65" s="5">
        <v>38</v>
      </c>
      <c r="J65" s="5">
        <v>0</v>
      </c>
      <c r="K65" s="5">
        <v>336</v>
      </c>
      <c r="L65" s="5">
        <v>199</v>
      </c>
      <c r="M65" s="5">
        <v>5</v>
      </c>
      <c r="N65" s="5">
        <v>0</v>
      </c>
      <c r="O65" s="5">
        <v>132</v>
      </c>
      <c r="P65" s="5">
        <v>0</v>
      </c>
    </row>
    <row r="66" spans="1:16">
      <c r="A66" s="5">
        <v>1383</v>
      </c>
      <c r="B66" s="5">
        <v>2</v>
      </c>
      <c r="C66" s="5" t="s">
        <v>274</v>
      </c>
      <c r="D66" s="5" t="s">
        <v>275</v>
      </c>
      <c r="E66" s="5">
        <v>1457900</v>
      </c>
      <c r="F66" s="5">
        <v>284406</v>
      </c>
      <c r="G66" s="5">
        <v>84071</v>
      </c>
      <c r="H66" s="5">
        <v>49005</v>
      </c>
      <c r="I66" s="5">
        <v>1040418</v>
      </c>
      <c r="J66" s="5">
        <v>0</v>
      </c>
      <c r="K66" s="5">
        <v>2154997</v>
      </c>
      <c r="L66" s="5">
        <v>689189</v>
      </c>
      <c r="M66" s="5">
        <v>98380</v>
      </c>
      <c r="N66" s="5">
        <v>35005</v>
      </c>
      <c r="O66" s="5">
        <v>1332423</v>
      </c>
      <c r="P66" s="5">
        <v>0</v>
      </c>
    </row>
    <row r="67" spans="1:16">
      <c r="A67" s="5">
        <v>1383</v>
      </c>
      <c r="B67" s="5">
        <v>3</v>
      </c>
      <c r="C67" s="5" t="s">
        <v>276</v>
      </c>
      <c r="D67" s="5" t="s">
        <v>275</v>
      </c>
      <c r="E67" s="5">
        <v>1457900</v>
      </c>
      <c r="F67" s="5">
        <v>284406</v>
      </c>
      <c r="G67" s="5">
        <v>84071</v>
      </c>
      <c r="H67" s="5">
        <v>49005</v>
      </c>
      <c r="I67" s="5">
        <v>1040418</v>
      </c>
      <c r="J67" s="5">
        <v>0</v>
      </c>
      <c r="K67" s="5">
        <v>2154997</v>
      </c>
      <c r="L67" s="5">
        <v>689189</v>
      </c>
      <c r="M67" s="5">
        <v>98380</v>
      </c>
      <c r="N67" s="5">
        <v>35005</v>
      </c>
      <c r="O67" s="5">
        <v>1332423</v>
      </c>
      <c r="P67" s="5">
        <v>0</v>
      </c>
    </row>
    <row r="68" spans="1:16">
      <c r="A68" s="5">
        <v>1383</v>
      </c>
      <c r="B68" s="5">
        <v>4</v>
      </c>
      <c r="C68" s="5" t="s">
        <v>277</v>
      </c>
      <c r="D68" s="5" t="s">
        <v>278</v>
      </c>
      <c r="E68" s="5">
        <v>739705</v>
      </c>
      <c r="F68" s="5">
        <v>135472</v>
      </c>
      <c r="G68" s="5">
        <v>26831</v>
      </c>
      <c r="H68" s="5">
        <v>0</v>
      </c>
      <c r="I68" s="5">
        <v>577402</v>
      </c>
      <c r="J68" s="5">
        <v>0</v>
      </c>
      <c r="K68" s="5">
        <v>1187250</v>
      </c>
      <c r="L68" s="5">
        <v>460291</v>
      </c>
      <c r="M68" s="5">
        <v>38134</v>
      </c>
      <c r="N68" s="5">
        <v>0</v>
      </c>
      <c r="O68" s="5">
        <v>688825</v>
      </c>
      <c r="P68" s="5">
        <v>0</v>
      </c>
    </row>
    <row r="69" spans="1:16">
      <c r="A69" s="5">
        <v>1383</v>
      </c>
      <c r="B69" s="5">
        <v>4</v>
      </c>
      <c r="C69" s="5" t="s">
        <v>279</v>
      </c>
      <c r="D69" s="5" t="s">
        <v>280</v>
      </c>
      <c r="E69" s="5">
        <v>263267</v>
      </c>
      <c r="F69" s="5">
        <v>43064</v>
      </c>
      <c r="G69" s="5">
        <v>10267</v>
      </c>
      <c r="H69" s="5">
        <v>5</v>
      </c>
      <c r="I69" s="5">
        <v>209931</v>
      </c>
      <c r="J69" s="5">
        <v>0</v>
      </c>
      <c r="K69" s="5">
        <v>286955</v>
      </c>
      <c r="L69" s="5">
        <v>42789</v>
      </c>
      <c r="M69" s="5">
        <v>11636</v>
      </c>
      <c r="N69" s="5">
        <v>5</v>
      </c>
      <c r="O69" s="5">
        <v>232525</v>
      </c>
      <c r="P69" s="5">
        <v>0</v>
      </c>
    </row>
    <row r="70" spans="1:16">
      <c r="A70" s="5">
        <v>1383</v>
      </c>
      <c r="B70" s="5">
        <v>4</v>
      </c>
      <c r="C70" s="5" t="s">
        <v>281</v>
      </c>
      <c r="D70" s="5" t="s">
        <v>282</v>
      </c>
      <c r="E70" s="5">
        <v>454928</v>
      </c>
      <c r="F70" s="5">
        <v>105869</v>
      </c>
      <c r="G70" s="5">
        <v>46974</v>
      </c>
      <c r="H70" s="5">
        <v>49000</v>
      </c>
      <c r="I70" s="5">
        <v>253084</v>
      </c>
      <c r="J70" s="5">
        <v>0</v>
      </c>
      <c r="K70" s="5">
        <v>680792</v>
      </c>
      <c r="L70" s="5">
        <v>186109</v>
      </c>
      <c r="M70" s="5">
        <v>48611</v>
      </c>
      <c r="N70" s="5">
        <v>35000</v>
      </c>
      <c r="O70" s="5">
        <v>411073</v>
      </c>
      <c r="P70" s="5">
        <v>0</v>
      </c>
    </row>
    <row r="71" spans="1:16">
      <c r="A71" s="5">
        <v>1383</v>
      </c>
      <c r="B71" s="5">
        <v>2</v>
      </c>
      <c r="C71" s="5" t="s">
        <v>283</v>
      </c>
      <c r="D71" s="5" t="s">
        <v>284</v>
      </c>
      <c r="E71" s="5">
        <v>240018</v>
      </c>
      <c r="F71" s="5">
        <v>23612</v>
      </c>
      <c r="G71" s="5">
        <v>19786</v>
      </c>
      <c r="H71" s="5">
        <v>279</v>
      </c>
      <c r="I71" s="5">
        <v>196342</v>
      </c>
      <c r="J71" s="5">
        <v>0</v>
      </c>
      <c r="K71" s="5">
        <v>359161</v>
      </c>
      <c r="L71" s="5">
        <v>32685</v>
      </c>
      <c r="M71" s="5">
        <v>18453</v>
      </c>
      <c r="N71" s="5">
        <v>2296</v>
      </c>
      <c r="O71" s="5">
        <v>305726</v>
      </c>
      <c r="P71" s="5">
        <v>0</v>
      </c>
    </row>
    <row r="72" spans="1:16">
      <c r="A72" s="5">
        <v>1383</v>
      </c>
      <c r="B72" s="5">
        <v>7</v>
      </c>
      <c r="C72" s="5" t="s">
        <v>285</v>
      </c>
      <c r="D72" s="5" t="s">
        <v>286</v>
      </c>
      <c r="E72" s="5">
        <v>240018</v>
      </c>
      <c r="F72" s="5">
        <v>23612</v>
      </c>
      <c r="G72" s="5">
        <v>19786</v>
      </c>
      <c r="H72" s="5">
        <v>279</v>
      </c>
      <c r="I72" s="5">
        <v>196342</v>
      </c>
      <c r="J72" s="5">
        <v>0</v>
      </c>
      <c r="K72" s="5">
        <v>359161</v>
      </c>
      <c r="L72" s="5">
        <v>32685</v>
      </c>
      <c r="M72" s="5">
        <v>18453</v>
      </c>
      <c r="N72" s="5">
        <v>2296</v>
      </c>
      <c r="O72" s="5">
        <v>305726</v>
      </c>
      <c r="P72" s="5">
        <v>0</v>
      </c>
    </row>
    <row r="73" spans="1:16">
      <c r="A73" s="5">
        <v>1383</v>
      </c>
      <c r="B73" s="5">
        <v>4</v>
      </c>
      <c r="C73" s="5" t="s">
        <v>287</v>
      </c>
      <c r="D73" s="5" t="s">
        <v>288</v>
      </c>
      <c r="E73" s="5">
        <v>234420</v>
      </c>
      <c r="F73" s="5">
        <v>23572</v>
      </c>
      <c r="G73" s="5">
        <v>19786</v>
      </c>
      <c r="H73" s="5">
        <v>129</v>
      </c>
      <c r="I73" s="5">
        <v>190933</v>
      </c>
      <c r="J73" s="5">
        <v>0</v>
      </c>
      <c r="K73" s="5">
        <v>261694</v>
      </c>
      <c r="L73" s="5">
        <v>32650</v>
      </c>
      <c r="M73" s="5">
        <v>18453</v>
      </c>
      <c r="N73" s="5">
        <v>2286</v>
      </c>
      <c r="O73" s="5">
        <v>208304</v>
      </c>
      <c r="P73" s="5">
        <v>0</v>
      </c>
    </row>
    <row r="74" spans="1:16">
      <c r="A74" s="5">
        <v>1383</v>
      </c>
      <c r="B74" s="5">
        <v>9</v>
      </c>
      <c r="C74" s="5" t="s">
        <v>289</v>
      </c>
      <c r="D74" s="5" t="s">
        <v>290</v>
      </c>
      <c r="E74" s="5">
        <v>5599</v>
      </c>
      <c r="F74" s="5">
        <v>40</v>
      </c>
      <c r="G74" s="5">
        <v>0</v>
      </c>
      <c r="H74" s="5">
        <v>150</v>
      </c>
      <c r="I74" s="5">
        <v>5409</v>
      </c>
      <c r="J74" s="5">
        <v>0</v>
      </c>
      <c r="K74" s="5">
        <v>97467</v>
      </c>
      <c r="L74" s="5">
        <v>35</v>
      </c>
      <c r="M74" s="5">
        <v>0</v>
      </c>
      <c r="N74" s="5">
        <v>10</v>
      </c>
      <c r="O74" s="5">
        <v>97422</v>
      </c>
      <c r="P74" s="5">
        <v>0</v>
      </c>
    </row>
    <row r="75" spans="1:16">
      <c r="A75" s="5">
        <v>1383</v>
      </c>
      <c r="B75" s="5">
        <v>2</v>
      </c>
      <c r="C75" s="5" t="s">
        <v>291</v>
      </c>
      <c r="D75" s="5" t="s">
        <v>292</v>
      </c>
      <c r="E75" s="5">
        <v>2121097</v>
      </c>
      <c r="F75" s="5">
        <v>341470</v>
      </c>
      <c r="G75" s="5">
        <v>289128</v>
      </c>
      <c r="H75" s="5">
        <v>3148</v>
      </c>
      <c r="I75" s="5">
        <v>1487351</v>
      </c>
      <c r="J75" s="5">
        <v>0</v>
      </c>
      <c r="K75" s="5">
        <v>3712493</v>
      </c>
      <c r="L75" s="5">
        <v>637673</v>
      </c>
      <c r="M75" s="5">
        <v>745540</v>
      </c>
      <c r="N75" s="5">
        <v>1659</v>
      </c>
      <c r="O75" s="5">
        <v>2327621</v>
      </c>
      <c r="P75" s="5">
        <v>0</v>
      </c>
    </row>
    <row r="76" spans="1:16">
      <c r="A76" s="5">
        <v>1383</v>
      </c>
      <c r="B76" s="5">
        <v>3</v>
      </c>
      <c r="C76" s="5" t="s">
        <v>293</v>
      </c>
      <c r="D76" s="5" t="s">
        <v>294</v>
      </c>
      <c r="E76" s="5">
        <v>2379</v>
      </c>
      <c r="F76" s="5">
        <v>332</v>
      </c>
      <c r="G76" s="5">
        <v>0</v>
      </c>
      <c r="H76" s="5">
        <v>0</v>
      </c>
      <c r="I76" s="5">
        <v>2047</v>
      </c>
      <c r="J76" s="5">
        <v>0</v>
      </c>
      <c r="K76" s="5">
        <v>1458</v>
      </c>
      <c r="L76" s="5">
        <v>277</v>
      </c>
      <c r="M76" s="5">
        <v>0</v>
      </c>
      <c r="N76" s="5">
        <v>0</v>
      </c>
      <c r="O76" s="5">
        <v>1181</v>
      </c>
      <c r="P76" s="5">
        <v>0</v>
      </c>
    </row>
    <row r="77" spans="1:16">
      <c r="A77" s="5">
        <v>1383</v>
      </c>
      <c r="B77" s="5">
        <v>4</v>
      </c>
      <c r="C77" s="5" t="s">
        <v>295</v>
      </c>
      <c r="D77" s="5" t="s">
        <v>296</v>
      </c>
      <c r="E77" s="5">
        <v>2379</v>
      </c>
      <c r="F77" s="5">
        <v>332</v>
      </c>
      <c r="G77" s="5">
        <v>0</v>
      </c>
      <c r="H77" s="5">
        <v>0</v>
      </c>
      <c r="I77" s="5">
        <v>2047</v>
      </c>
      <c r="J77" s="5">
        <v>0</v>
      </c>
      <c r="K77" s="5">
        <v>1458</v>
      </c>
      <c r="L77" s="5">
        <v>277</v>
      </c>
      <c r="M77" s="5">
        <v>0</v>
      </c>
      <c r="N77" s="5">
        <v>0</v>
      </c>
      <c r="O77" s="5">
        <v>1181</v>
      </c>
      <c r="P77" s="5">
        <v>0</v>
      </c>
    </row>
    <row r="78" spans="1:16">
      <c r="A78" s="5">
        <v>1383</v>
      </c>
      <c r="B78" s="5">
        <v>3</v>
      </c>
      <c r="C78" s="5" t="s">
        <v>297</v>
      </c>
      <c r="D78" s="5" t="s">
        <v>298</v>
      </c>
      <c r="E78" s="5">
        <v>2118718</v>
      </c>
      <c r="F78" s="5">
        <v>341137</v>
      </c>
      <c r="G78" s="5">
        <v>289128</v>
      </c>
      <c r="H78" s="5">
        <v>3148</v>
      </c>
      <c r="I78" s="5">
        <v>1485305</v>
      </c>
      <c r="J78" s="5">
        <v>0</v>
      </c>
      <c r="K78" s="5">
        <v>3711035</v>
      </c>
      <c r="L78" s="5">
        <v>637396</v>
      </c>
      <c r="M78" s="5">
        <v>745540</v>
      </c>
      <c r="N78" s="5">
        <v>1659</v>
      </c>
      <c r="O78" s="5">
        <v>2326441</v>
      </c>
      <c r="P78" s="5">
        <v>0</v>
      </c>
    </row>
    <row r="79" spans="1:16">
      <c r="A79" s="5">
        <v>1383</v>
      </c>
      <c r="B79" s="5">
        <v>4</v>
      </c>
      <c r="C79" s="5" t="s">
        <v>299</v>
      </c>
      <c r="D79" s="5" t="s">
        <v>298</v>
      </c>
      <c r="E79" s="5">
        <v>2118718</v>
      </c>
      <c r="F79" s="5">
        <v>341137</v>
      </c>
      <c r="G79" s="5">
        <v>289128</v>
      </c>
      <c r="H79" s="5">
        <v>3148</v>
      </c>
      <c r="I79" s="5">
        <v>1485305</v>
      </c>
      <c r="J79" s="5">
        <v>0</v>
      </c>
      <c r="K79" s="5">
        <v>3711035</v>
      </c>
      <c r="L79" s="5">
        <v>637396</v>
      </c>
      <c r="M79" s="5">
        <v>745540</v>
      </c>
      <c r="N79" s="5">
        <v>1659</v>
      </c>
      <c r="O79" s="5">
        <v>2326441</v>
      </c>
      <c r="P79" s="5">
        <v>0</v>
      </c>
    </row>
    <row r="80" spans="1:16">
      <c r="A80" s="5">
        <v>1383</v>
      </c>
      <c r="B80" s="5">
        <v>2</v>
      </c>
      <c r="C80" s="5" t="s">
        <v>300</v>
      </c>
      <c r="D80" s="5" t="s">
        <v>301</v>
      </c>
      <c r="E80" s="5">
        <v>8785567</v>
      </c>
      <c r="F80" s="5">
        <v>2279962</v>
      </c>
      <c r="G80" s="5">
        <v>362962</v>
      </c>
      <c r="H80" s="5">
        <v>38576</v>
      </c>
      <c r="I80" s="5">
        <v>6104067</v>
      </c>
      <c r="J80" s="5">
        <v>0</v>
      </c>
      <c r="K80" s="5">
        <v>11711004</v>
      </c>
      <c r="L80" s="5">
        <v>4121795</v>
      </c>
      <c r="M80" s="5">
        <v>386471</v>
      </c>
      <c r="N80" s="5">
        <v>40199</v>
      </c>
      <c r="O80" s="5">
        <v>7162539</v>
      </c>
      <c r="P80" s="5">
        <v>0</v>
      </c>
    </row>
    <row r="81" spans="1:16">
      <c r="A81" s="5">
        <v>1383</v>
      </c>
      <c r="B81" s="5">
        <v>3</v>
      </c>
      <c r="C81" s="5" t="s">
        <v>302</v>
      </c>
      <c r="D81" s="5" t="s">
        <v>303</v>
      </c>
      <c r="E81" s="5">
        <v>5306050</v>
      </c>
      <c r="F81" s="5">
        <v>1182907</v>
      </c>
      <c r="G81" s="5">
        <v>199904</v>
      </c>
      <c r="H81" s="5">
        <v>21054</v>
      </c>
      <c r="I81" s="5">
        <v>3902184</v>
      </c>
      <c r="J81" s="5">
        <v>0</v>
      </c>
      <c r="K81" s="5">
        <v>6938877</v>
      </c>
      <c r="L81" s="5">
        <v>2530104</v>
      </c>
      <c r="M81" s="5">
        <v>190780</v>
      </c>
      <c r="N81" s="5">
        <v>11352</v>
      </c>
      <c r="O81" s="5">
        <v>4206642</v>
      </c>
      <c r="P81" s="5">
        <v>0</v>
      </c>
    </row>
    <row r="82" spans="1:16">
      <c r="A82" s="5">
        <v>1383</v>
      </c>
      <c r="B82" s="5">
        <v>4</v>
      </c>
      <c r="C82" s="5" t="s">
        <v>304</v>
      </c>
      <c r="D82" s="5" t="s">
        <v>305</v>
      </c>
      <c r="E82" s="5">
        <v>1319806</v>
      </c>
      <c r="F82" s="5">
        <v>377925</v>
      </c>
      <c r="G82" s="5">
        <v>79845</v>
      </c>
      <c r="H82" s="5">
        <v>21054</v>
      </c>
      <c r="I82" s="5">
        <v>840981</v>
      </c>
      <c r="J82" s="5">
        <v>0</v>
      </c>
      <c r="K82" s="5">
        <v>1885189</v>
      </c>
      <c r="L82" s="5">
        <v>722400</v>
      </c>
      <c r="M82" s="5">
        <v>110377</v>
      </c>
      <c r="N82" s="5">
        <v>11343</v>
      </c>
      <c r="O82" s="5">
        <v>1041070</v>
      </c>
      <c r="P82" s="5">
        <v>0</v>
      </c>
    </row>
    <row r="83" spans="1:16">
      <c r="A83" s="5">
        <v>1383</v>
      </c>
      <c r="B83" s="5">
        <v>4</v>
      </c>
      <c r="C83" s="5" t="s">
        <v>306</v>
      </c>
      <c r="D83" s="5" t="s">
        <v>307</v>
      </c>
      <c r="E83" s="5">
        <v>1083526</v>
      </c>
      <c r="F83" s="5">
        <v>166904</v>
      </c>
      <c r="G83" s="5">
        <v>60450</v>
      </c>
      <c r="H83" s="5">
        <v>0</v>
      </c>
      <c r="I83" s="5">
        <v>856172</v>
      </c>
      <c r="J83" s="5">
        <v>0</v>
      </c>
      <c r="K83" s="5">
        <v>1010318</v>
      </c>
      <c r="L83" s="5">
        <v>123282</v>
      </c>
      <c r="M83" s="5">
        <v>1064</v>
      </c>
      <c r="N83" s="5">
        <v>9</v>
      </c>
      <c r="O83" s="5">
        <v>885962</v>
      </c>
      <c r="P83" s="5">
        <v>0</v>
      </c>
    </row>
    <row r="84" spans="1:16">
      <c r="A84" s="5">
        <v>1383</v>
      </c>
      <c r="B84" s="5">
        <v>4</v>
      </c>
      <c r="C84" s="5" t="s">
        <v>308</v>
      </c>
      <c r="D84" s="5" t="s">
        <v>309</v>
      </c>
      <c r="E84" s="5">
        <v>2902718</v>
      </c>
      <c r="F84" s="5">
        <v>638078</v>
      </c>
      <c r="G84" s="5">
        <v>59608</v>
      </c>
      <c r="H84" s="5">
        <v>0</v>
      </c>
      <c r="I84" s="5">
        <v>2205031</v>
      </c>
      <c r="J84" s="5">
        <v>0</v>
      </c>
      <c r="K84" s="5">
        <v>4043370</v>
      </c>
      <c r="L84" s="5">
        <v>1684421</v>
      </c>
      <c r="M84" s="5">
        <v>79339</v>
      </c>
      <c r="N84" s="5">
        <v>0</v>
      </c>
      <c r="O84" s="5">
        <v>2279610</v>
      </c>
      <c r="P84" s="5">
        <v>0</v>
      </c>
    </row>
    <row r="85" spans="1:16">
      <c r="A85" s="5">
        <v>1383</v>
      </c>
      <c r="B85" s="5">
        <v>3</v>
      </c>
      <c r="C85" s="5" t="s">
        <v>310</v>
      </c>
      <c r="D85" s="5" t="s">
        <v>311</v>
      </c>
      <c r="E85" s="5">
        <v>2906905</v>
      </c>
      <c r="F85" s="5">
        <v>924702</v>
      </c>
      <c r="G85" s="5">
        <v>119903</v>
      </c>
      <c r="H85" s="5">
        <v>17522</v>
      </c>
      <c r="I85" s="5">
        <v>1844779</v>
      </c>
      <c r="J85" s="5">
        <v>0</v>
      </c>
      <c r="K85" s="5">
        <v>4036487</v>
      </c>
      <c r="L85" s="5">
        <v>1433410</v>
      </c>
      <c r="M85" s="5">
        <v>144997</v>
      </c>
      <c r="N85" s="5">
        <v>28847</v>
      </c>
      <c r="O85" s="5">
        <v>2429233</v>
      </c>
      <c r="P85" s="5">
        <v>0</v>
      </c>
    </row>
    <row r="86" spans="1:16">
      <c r="A86" s="5">
        <v>1383</v>
      </c>
      <c r="B86" s="5">
        <v>4</v>
      </c>
      <c r="C86" s="5" t="s">
        <v>312</v>
      </c>
      <c r="D86" s="5" t="s">
        <v>313</v>
      </c>
      <c r="E86" s="5">
        <v>332290</v>
      </c>
      <c r="F86" s="5">
        <v>84191</v>
      </c>
      <c r="G86" s="5">
        <v>13300</v>
      </c>
      <c r="H86" s="5">
        <v>2741</v>
      </c>
      <c r="I86" s="5">
        <v>232059</v>
      </c>
      <c r="J86" s="5">
        <v>0</v>
      </c>
      <c r="K86" s="5">
        <v>560530</v>
      </c>
      <c r="L86" s="5">
        <v>313685</v>
      </c>
      <c r="M86" s="5">
        <v>11705</v>
      </c>
      <c r="N86" s="5">
        <v>3025</v>
      </c>
      <c r="O86" s="5">
        <v>232115</v>
      </c>
      <c r="P86" s="5">
        <v>0</v>
      </c>
    </row>
    <row r="87" spans="1:16">
      <c r="A87" s="5">
        <v>1383</v>
      </c>
      <c r="B87" s="5">
        <v>4</v>
      </c>
      <c r="C87" s="5" t="s">
        <v>314</v>
      </c>
      <c r="D87" s="5" t="s">
        <v>315</v>
      </c>
      <c r="E87" s="5">
        <v>1057492</v>
      </c>
      <c r="F87" s="5">
        <v>419856</v>
      </c>
      <c r="G87" s="5">
        <v>34807</v>
      </c>
      <c r="H87" s="5">
        <v>1912</v>
      </c>
      <c r="I87" s="5">
        <v>600917</v>
      </c>
      <c r="J87" s="5">
        <v>0</v>
      </c>
      <c r="K87" s="5">
        <v>1392754</v>
      </c>
      <c r="L87" s="5">
        <v>573229</v>
      </c>
      <c r="M87" s="5">
        <v>42308</v>
      </c>
      <c r="N87" s="5">
        <v>2074</v>
      </c>
      <c r="O87" s="5">
        <v>775143</v>
      </c>
      <c r="P87" s="5">
        <v>0</v>
      </c>
    </row>
    <row r="88" spans="1:16">
      <c r="A88" s="5">
        <v>1383</v>
      </c>
      <c r="B88" s="5">
        <v>4</v>
      </c>
      <c r="C88" s="5" t="s">
        <v>316</v>
      </c>
      <c r="D88" s="5" t="s">
        <v>317</v>
      </c>
      <c r="E88" s="5">
        <v>1238721</v>
      </c>
      <c r="F88" s="5">
        <v>358000</v>
      </c>
      <c r="G88" s="5">
        <v>53235</v>
      </c>
      <c r="H88" s="5">
        <v>7490</v>
      </c>
      <c r="I88" s="5">
        <v>819996</v>
      </c>
      <c r="J88" s="5">
        <v>0</v>
      </c>
      <c r="K88" s="5">
        <v>1699940</v>
      </c>
      <c r="L88" s="5">
        <v>418149</v>
      </c>
      <c r="M88" s="5">
        <v>65868</v>
      </c>
      <c r="N88" s="5">
        <v>14022</v>
      </c>
      <c r="O88" s="5">
        <v>1201901</v>
      </c>
      <c r="P88" s="5">
        <v>0</v>
      </c>
    </row>
    <row r="89" spans="1:16">
      <c r="A89" s="5">
        <v>1383</v>
      </c>
      <c r="B89" s="5">
        <v>4</v>
      </c>
      <c r="C89" s="5" t="s">
        <v>318</v>
      </c>
      <c r="D89" s="5" t="s">
        <v>319</v>
      </c>
      <c r="E89" s="5">
        <v>278402</v>
      </c>
      <c r="F89" s="5">
        <v>62655</v>
      </c>
      <c r="G89" s="5">
        <v>18561</v>
      </c>
      <c r="H89" s="5">
        <v>5379</v>
      </c>
      <c r="I89" s="5">
        <v>191807</v>
      </c>
      <c r="J89" s="5">
        <v>0</v>
      </c>
      <c r="K89" s="5">
        <v>383262</v>
      </c>
      <c r="L89" s="5">
        <v>128346</v>
      </c>
      <c r="M89" s="5">
        <v>25116</v>
      </c>
      <c r="N89" s="5">
        <v>9727</v>
      </c>
      <c r="O89" s="5">
        <v>220074</v>
      </c>
      <c r="P89" s="5">
        <v>0</v>
      </c>
    </row>
    <row r="90" spans="1:16">
      <c r="A90" s="5">
        <v>1383</v>
      </c>
      <c r="B90" s="5">
        <v>3</v>
      </c>
      <c r="C90" s="5" t="s">
        <v>320</v>
      </c>
      <c r="D90" s="5" t="s">
        <v>321</v>
      </c>
      <c r="E90" s="5">
        <v>572612</v>
      </c>
      <c r="F90" s="5">
        <v>172353</v>
      </c>
      <c r="G90" s="5">
        <v>43156</v>
      </c>
      <c r="H90" s="5">
        <v>0</v>
      </c>
      <c r="I90" s="5">
        <v>357103</v>
      </c>
      <c r="J90" s="5">
        <v>0</v>
      </c>
      <c r="K90" s="5">
        <v>735640</v>
      </c>
      <c r="L90" s="5">
        <v>158282</v>
      </c>
      <c r="M90" s="5">
        <v>50694</v>
      </c>
      <c r="N90" s="5">
        <v>0</v>
      </c>
      <c r="O90" s="5">
        <v>526664</v>
      </c>
      <c r="P90" s="5">
        <v>0</v>
      </c>
    </row>
    <row r="91" spans="1:16">
      <c r="A91" s="5">
        <v>1383</v>
      </c>
      <c r="B91" s="5">
        <v>4</v>
      </c>
      <c r="C91" s="5" t="s">
        <v>322</v>
      </c>
      <c r="D91" s="5" t="s">
        <v>321</v>
      </c>
      <c r="E91" s="5">
        <v>572612</v>
      </c>
      <c r="F91" s="5">
        <v>172353</v>
      </c>
      <c r="G91" s="5">
        <v>43156</v>
      </c>
      <c r="H91" s="5">
        <v>0</v>
      </c>
      <c r="I91" s="5">
        <v>357103</v>
      </c>
      <c r="J91" s="5">
        <v>0</v>
      </c>
      <c r="K91" s="5">
        <v>735640</v>
      </c>
      <c r="L91" s="5">
        <v>158282</v>
      </c>
      <c r="M91" s="5">
        <v>50694</v>
      </c>
      <c r="N91" s="5">
        <v>0</v>
      </c>
      <c r="O91" s="5">
        <v>526664</v>
      </c>
      <c r="P91" s="5">
        <v>0</v>
      </c>
    </row>
    <row r="92" spans="1:16">
      <c r="A92" s="5">
        <v>1383</v>
      </c>
      <c r="B92" s="5">
        <v>2</v>
      </c>
      <c r="C92" s="5" t="s">
        <v>323</v>
      </c>
      <c r="D92" s="5" t="s">
        <v>324</v>
      </c>
      <c r="E92" s="5">
        <v>2892620</v>
      </c>
      <c r="F92" s="5">
        <v>735318</v>
      </c>
      <c r="G92" s="5">
        <v>177271</v>
      </c>
      <c r="H92" s="5">
        <v>32110</v>
      </c>
      <c r="I92" s="5">
        <v>1947921</v>
      </c>
      <c r="J92" s="5">
        <v>0</v>
      </c>
      <c r="K92" s="5">
        <v>3401062</v>
      </c>
      <c r="L92" s="5">
        <v>891150</v>
      </c>
      <c r="M92" s="5">
        <v>184000</v>
      </c>
      <c r="N92" s="5">
        <v>29475</v>
      </c>
      <c r="O92" s="5">
        <v>2296438</v>
      </c>
      <c r="P92" s="5">
        <v>0</v>
      </c>
    </row>
    <row r="93" spans="1:16">
      <c r="A93" s="5">
        <v>1383</v>
      </c>
      <c r="B93" s="5">
        <v>3</v>
      </c>
      <c r="C93" s="5" t="s">
        <v>325</v>
      </c>
      <c r="D93" s="5" t="s">
        <v>324</v>
      </c>
      <c r="E93" s="5">
        <v>2892620</v>
      </c>
      <c r="F93" s="5">
        <v>735318</v>
      </c>
      <c r="G93" s="5">
        <v>177271</v>
      </c>
      <c r="H93" s="5">
        <v>32110</v>
      </c>
      <c r="I93" s="5">
        <v>1947921</v>
      </c>
      <c r="J93" s="5">
        <v>0</v>
      </c>
      <c r="K93" s="5">
        <v>3401062</v>
      </c>
      <c r="L93" s="5">
        <v>891150</v>
      </c>
      <c r="M93" s="5">
        <v>184000</v>
      </c>
      <c r="N93" s="5">
        <v>29475</v>
      </c>
      <c r="O93" s="5">
        <v>2296438</v>
      </c>
      <c r="P93" s="5">
        <v>0</v>
      </c>
    </row>
    <row r="94" spans="1:16">
      <c r="A94" s="5">
        <v>1383</v>
      </c>
      <c r="B94" s="5">
        <v>4</v>
      </c>
      <c r="C94" s="5" t="s">
        <v>326</v>
      </c>
      <c r="D94" s="5" t="s">
        <v>324</v>
      </c>
      <c r="E94" s="5">
        <v>2892620</v>
      </c>
      <c r="F94" s="5">
        <v>735318</v>
      </c>
      <c r="G94" s="5">
        <v>177271</v>
      </c>
      <c r="H94" s="5">
        <v>32110</v>
      </c>
      <c r="I94" s="5">
        <v>1947921</v>
      </c>
      <c r="J94" s="5">
        <v>0</v>
      </c>
      <c r="K94" s="5">
        <v>3401062</v>
      </c>
      <c r="L94" s="5">
        <v>891150</v>
      </c>
      <c r="M94" s="5">
        <v>184000</v>
      </c>
      <c r="N94" s="5">
        <v>29475</v>
      </c>
      <c r="O94" s="5">
        <v>2296438</v>
      </c>
      <c r="P94" s="5">
        <v>0</v>
      </c>
    </row>
    <row r="95" spans="1:16">
      <c r="A95" s="5">
        <v>1383</v>
      </c>
      <c r="B95" s="5">
        <v>2</v>
      </c>
      <c r="C95" s="5" t="s">
        <v>327</v>
      </c>
      <c r="D95" s="5" t="s">
        <v>328</v>
      </c>
      <c r="E95" s="5">
        <v>3558392</v>
      </c>
      <c r="F95" s="5">
        <v>972090</v>
      </c>
      <c r="G95" s="5">
        <v>275123</v>
      </c>
      <c r="H95" s="5">
        <v>34078</v>
      </c>
      <c r="I95" s="5">
        <v>2277102</v>
      </c>
      <c r="J95" s="5">
        <v>0</v>
      </c>
      <c r="K95" s="5">
        <v>5204335</v>
      </c>
      <c r="L95" s="5">
        <v>1349083</v>
      </c>
      <c r="M95" s="5">
        <v>296087</v>
      </c>
      <c r="N95" s="5">
        <v>93430</v>
      </c>
      <c r="O95" s="5">
        <v>3465735</v>
      </c>
      <c r="P95" s="5">
        <v>0</v>
      </c>
    </row>
    <row r="96" spans="1:16">
      <c r="A96" s="5">
        <v>1383</v>
      </c>
      <c r="B96" s="5">
        <v>3</v>
      </c>
      <c r="C96" s="5" t="s">
        <v>329</v>
      </c>
      <c r="D96" s="5" t="s">
        <v>330</v>
      </c>
      <c r="E96" s="5">
        <v>1518446</v>
      </c>
      <c r="F96" s="5">
        <v>309298</v>
      </c>
      <c r="G96" s="5">
        <v>117421</v>
      </c>
      <c r="H96" s="5">
        <v>5815</v>
      </c>
      <c r="I96" s="5">
        <v>1085912</v>
      </c>
      <c r="J96" s="5">
        <v>0</v>
      </c>
      <c r="K96" s="5">
        <v>2151533</v>
      </c>
      <c r="L96" s="5">
        <v>472100</v>
      </c>
      <c r="M96" s="5">
        <v>113248</v>
      </c>
      <c r="N96" s="5">
        <v>8985</v>
      </c>
      <c r="O96" s="5">
        <v>1557200</v>
      </c>
      <c r="P96" s="5">
        <v>0</v>
      </c>
    </row>
    <row r="97" spans="1:16">
      <c r="A97" s="5">
        <v>1383</v>
      </c>
      <c r="B97" s="5">
        <v>4</v>
      </c>
      <c r="C97" s="5" t="s">
        <v>331</v>
      </c>
      <c r="D97" s="5" t="s">
        <v>332</v>
      </c>
      <c r="E97" s="5">
        <v>1022103</v>
      </c>
      <c r="F97" s="5">
        <v>210282</v>
      </c>
      <c r="G97" s="5">
        <v>54516</v>
      </c>
      <c r="H97" s="5">
        <v>5310</v>
      </c>
      <c r="I97" s="5">
        <v>751996</v>
      </c>
      <c r="J97" s="5">
        <v>0</v>
      </c>
      <c r="K97" s="5">
        <v>1402487</v>
      </c>
      <c r="L97" s="5">
        <v>305868</v>
      </c>
      <c r="M97" s="5">
        <v>68895</v>
      </c>
      <c r="N97" s="5">
        <v>8350</v>
      </c>
      <c r="O97" s="5">
        <v>1019375</v>
      </c>
      <c r="P97" s="5">
        <v>0</v>
      </c>
    </row>
    <row r="98" spans="1:16">
      <c r="A98" s="5">
        <v>1383</v>
      </c>
      <c r="B98" s="5">
        <v>4</v>
      </c>
      <c r="C98" s="5" t="s">
        <v>333</v>
      </c>
      <c r="D98" s="5" t="s">
        <v>334</v>
      </c>
      <c r="E98" s="5">
        <v>496343</v>
      </c>
      <c r="F98" s="5">
        <v>99016</v>
      </c>
      <c r="G98" s="5">
        <v>62905</v>
      </c>
      <c r="H98" s="5">
        <v>505</v>
      </c>
      <c r="I98" s="5">
        <v>333916</v>
      </c>
      <c r="J98" s="5">
        <v>0</v>
      </c>
      <c r="K98" s="5">
        <v>749046</v>
      </c>
      <c r="L98" s="5">
        <v>166232</v>
      </c>
      <c r="M98" s="5">
        <v>44353</v>
      </c>
      <c r="N98" s="5">
        <v>635</v>
      </c>
      <c r="O98" s="5">
        <v>537826</v>
      </c>
      <c r="P98" s="5">
        <v>0</v>
      </c>
    </row>
    <row r="99" spans="1:16">
      <c r="A99" s="5">
        <v>1383</v>
      </c>
      <c r="B99" s="5">
        <v>3</v>
      </c>
      <c r="C99" s="5" t="s">
        <v>335</v>
      </c>
      <c r="D99" s="5" t="s">
        <v>336</v>
      </c>
      <c r="E99" s="5">
        <v>2039945</v>
      </c>
      <c r="F99" s="5">
        <v>662791</v>
      </c>
      <c r="G99" s="5">
        <v>157702</v>
      </c>
      <c r="H99" s="5">
        <v>28263</v>
      </c>
      <c r="I99" s="5">
        <v>1191190</v>
      </c>
      <c r="J99" s="5">
        <v>0</v>
      </c>
      <c r="K99" s="5">
        <v>3052802</v>
      </c>
      <c r="L99" s="5">
        <v>876983</v>
      </c>
      <c r="M99" s="5">
        <v>182839</v>
      </c>
      <c r="N99" s="5">
        <v>84445</v>
      </c>
      <c r="O99" s="5">
        <v>1908535</v>
      </c>
      <c r="P99" s="5">
        <v>0</v>
      </c>
    </row>
    <row r="100" spans="1:16">
      <c r="A100" s="5">
        <v>1383</v>
      </c>
      <c r="B100" s="5">
        <v>4</v>
      </c>
      <c r="C100" s="5" t="s">
        <v>337</v>
      </c>
      <c r="D100" s="5" t="s">
        <v>336</v>
      </c>
      <c r="E100" s="5">
        <v>2039945</v>
      </c>
      <c r="F100" s="5">
        <v>662791</v>
      </c>
      <c r="G100" s="5">
        <v>157702</v>
      </c>
      <c r="H100" s="5">
        <v>28263</v>
      </c>
      <c r="I100" s="5">
        <v>1191190</v>
      </c>
      <c r="J100" s="5">
        <v>0</v>
      </c>
      <c r="K100" s="5">
        <v>3052802</v>
      </c>
      <c r="L100" s="5">
        <v>876983</v>
      </c>
      <c r="M100" s="5">
        <v>182839</v>
      </c>
      <c r="N100" s="5">
        <v>84445</v>
      </c>
      <c r="O100" s="5">
        <v>1908535</v>
      </c>
      <c r="P100" s="5">
        <v>0</v>
      </c>
    </row>
    <row r="101" spans="1:16">
      <c r="A101" s="5">
        <v>1383</v>
      </c>
      <c r="B101" s="5">
        <v>2</v>
      </c>
      <c r="C101" s="5" t="s">
        <v>338</v>
      </c>
      <c r="D101" s="5" t="s">
        <v>339</v>
      </c>
      <c r="E101" s="5">
        <v>7356383</v>
      </c>
      <c r="F101" s="5">
        <v>2190178</v>
      </c>
      <c r="G101" s="5">
        <v>794986</v>
      </c>
      <c r="H101" s="5">
        <v>13531</v>
      </c>
      <c r="I101" s="5">
        <v>4357689</v>
      </c>
      <c r="J101" s="5">
        <v>0</v>
      </c>
      <c r="K101" s="5">
        <v>9745955</v>
      </c>
      <c r="L101" s="5">
        <v>3330864</v>
      </c>
      <c r="M101" s="5">
        <v>814286</v>
      </c>
      <c r="N101" s="5">
        <v>13934</v>
      </c>
      <c r="O101" s="5">
        <v>5586871</v>
      </c>
      <c r="P101" s="5">
        <v>0</v>
      </c>
    </row>
    <row r="102" spans="1:16">
      <c r="A102" s="5">
        <v>1383</v>
      </c>
      <c r="B102" s="5">
        <v>3</v>
      </c>
      <c r="C102" s="5" t="s">
        <v>340</v>
      </c>
      <c r="D102" s="5" t="s">
        <v>341</v>
      </c>
      <c r="E102" s="5">
        <v>942163</v>
      </c>
      <c r="F102" s="5">
        <v>331494</v>
      </c>
      <c r="G102" s="5">
        <v>72942</v>
      </c>
      <c r="H102" s="5">
        <v>298</v>
      </c>
      <c r="I102" s="5">
        <v>537429</v>
      </c>
      <c r="J102" s="5">
        <v>0</v>
      </c>
      <c r="K102" s="5">
        <v>1275551</v>
      </c>
      <c r="L102" s="5">
        <v>549222</v>
      </c>
      <c r="M102" s="5">
        <v>79841</v>
      </c>
      <c r="N102" s="5">
        <v>329</v>
      </c>
      <c r="O102" s="5">
        <v>646159</v>
      </c>
      <c r="P102" s="5">
        <v>0</v>
      </c>
    </row>
    <row r="103" spans="1:16">
      <c r="A103" s="5">
        <v>1383</v>
      </c>
      <c r="B103" s="5">
        <v>4</v>
      </c>
      <c r="C103" s="5" t="s">
        <v>342</v>
      </c>
      <c r="D103" s="5" t="s">
        <v>341</v>
      </c>
      <c r="E103" s="5">
        <v>942163</v>
      </c>
      <c r="F103" s="5">
        <v>331494</v>
      </c>
      <c r="G103" s="5">
        <v>72942</v>
      </c>
      <c r="H103" s="5">
        <v>298</v>
      </c>
      <c r="I103" s="5">
        <v>537429</v>
      </c>
      <c r="J103" s="5">
        <v>0</v>
      </c>
      <c r="K103" s="5">
        <v>1275551</v>
      </c>
      <c r="L103" s="5">
        <v>549222</v>
      </c>
      <c r="M103" s="5">
        <v>79841</v>
      </c>
      <c r="N103" s="5">
        <v>329</v>
      </c>
      <c r="O103" s="5">
        <v>646159</v>
      </c>
      <c r="P103" s="5">
        <v>0</v>
      </c>
    </row>
    <row r="104" spans="1:16">
      <c r="A104" s="5">
        <v>1383</v>
      </c>
      <c r="B104" s="5">
        <v>3</v>
      </c>
      <c r="C104" s="5" t="s">
        <v>343</v>
      </c>
      <c r="D104" s="5" t="s">
        <v>344</v>
      </c>
      <c r="E104" s="5">
        <v>6414221</v>
      </c>
      <c r="F104" s="5">
        <v>1858684</v>
      </c>
      <c r="G104" s="5">
        <v>722044</v>
      </c>
      <c r="H104" s="5">
        <v>13233</v>
      </c>
      <c r="I104" s="5">
        <v>3820260</v>
      </c>
      <c r="J104" s="5">
        <v>0</v>
      </c>
      <c r="K104" s="5">
        <v>8470404</v>
      </c>
      <c r="L104" s="5">
        <v>2781642</v>
      </c>
      <c r="M104" s="5">
        <v>734445</v>
      </c>
      <c r="N104" s="5">
        <v>13605</v>
      </c>
      <c r="O104" s="5">
        <v>4940712</v>
      </c>
      <c r="P104" s="5">
        <v>0</v>
      </c>
    </row>
    <row r="105" spans="1:16">
      <c r="A105" s="5">
        <v>1383</v>
      </c>
      <c r="B105" s="5">
        <v>4</v>
      </c>
      <c r="C105" s="5" t="s">
        <v>345</v>
      </c>
      <c r="D105" s="5" t="s">
        <v>346</v>
      </c>
      <c r="E105" s="5">
        <v>193768</v>
      </c>
      <c r="F105" s="5">
        <v>65132</v>
      </c>
      <c r="G105" s="5">
        <v>16652</v>
      </c>
      <c r="H105" s="5">
        <v>0</v>
      </c>
      <c r="I105" s="5">
        <v>111984</v>
      </c>
      <c r="J105" s="5">
        <v>0</v>
      </c>
      <c r="K105" s="5">
        <v>222869</v>
      </c>
      <c r="L105" s="5">
        <v>70980</v>
      </c>
      <c r="M105" s="5">
        <v>21336</v>
      </c>
      <c r="N105" s="5">
        <v>292</v>
      </c>
      <c r="O105" s="5">
        <v>130262</v>
      </c>
      <c r="P105" s="5">
        <v>0</v>
      </c>
    </row>
    <row r="106" spans="1:16">
      <c r="A106" s="5">
        <v>1383</v>
      </c>
      <c r="B106" s="5">
        <v>4</v>
      </c>
      <c r="C106" s="5" t="s">
        <v>347</v>
      </c>
      <c r="D106" s="5" t="s">
        <v>348</v>
      </c>
      <c r="E106" s="5">
        <v>2332908</v>
      </c>
      <c r="F106" s="5">
        <v>871074</v>
      </c>
      <c r="G106" s="5">
        <v>209313</v>
      </c>
      <c r="H106" s="5">
        <v>7181</v>
      </c>
      <c r="I106" s="5">
        <v>1245340</v>
      </c>
      <c r="J106" s="5">
        <v>0</v>
      </c>
      <c r="K106" s="5">
        <v>3517359</v>
      </c>
      <c r="L106" s="5">
        <v>1361515</v>
      </c>
      <c r="M106" s="5">
        <v>240715</v>
      </c>
      <c r="N106" s="5">
        <v>8038</v>
      </c>
      <c r="O106" s="5">
        <v>1907091</v>
      </c>
      <c r="P106" s="5">
        <v>0</v>
      </c>
    </row>
    <row r="107" spans="1:16">
      <c r="A107" s="5">
        <v>1383</v>
      </c>
      <c r="B107" s="5">
        <v>4</v>
      </c>
      <c r="C107" s="5" t="s">
        <v>349</v>
      </c>
      <c r="D107" s="5" t="s">
        <v>350</v>
      </c>
      <c r="E107" s="5">
        <v>290200</v>
      </c>
      <c r="F107" s="5">
        <v>90431</v>
      </c>
      <c r="G107" s="5">
        <v>52595</v>
      </c>
      <c r="H107" s="5">
        <v>15</v>
      </c>
      <c r="I107" s="5">
        <v>147160</v>
      </c>
      <c r="J107" s="5">
        <v>0</v>
      </c>
      <c r="K107" s="5">
        <v>314710</v>
      </c>
      <c r="L107" s="5">
        <v>90126</v>
      </c>
      <c r="M107" s="5">
        <v>64903</v>
      </c>
      <c r="N107" s="5">
        <v>11</v>
      </c>
      <c r="O107" s="5">
        <v>159670</v>
      </c>
      <c r="P107" s="5">
        <v>0</v>
      </c>
    </row>
    <row r="108" spans="1:16">
      <c r="A108" s="5">
        <v>1383</v>
      </c>
      <c r="B108" s="5">
        <v>4</v>
      </c>
      <c r="C108" s="5" t="s">
        <v>351</v>
      </c>
      <c r="D108" s="5" t="s">
        <v>352</v>
      </c>
      <c r="E108" s="5">
        <v>2347637</v>
      </c>
      <c r="F108" s="5">
        <v>287912</v>
      </c>
      <c r="G108" s="5">
        <v>352384</v>
      </c>
      <c r="H108" s="5">
        <v>320</v>
      </c>
      <c r="I108" s="5">
        <v>1707020</v>
      </c>
      <c r="J108" s="5">
        <v>0</v>
      </c>
      <c r="K108" s="5">
        <v>2647317</v>
      </c>
      <c r="L108" s="5">
        <v>265529</v>
      </c>
      <c r="M108" s="5">
        <v>315956</v>
      </c>
      <c r="N108" s="5">
        <v>556</v>
      </c>
      <c r="O108" s="5">
        <v>2065275</v>
      </c>
      <c r="P108" s="5">
        <v>0</v>
      </c>
    </row>
    <row r="109" spans="1:16">
      <c r="A109" s="5">
        <v>1383</v>
      </c>
      <c r="B109" s="5">
        <v>4</v>
      </c>
      <c r="C109" s="5" t="s">
        <v>353</v>
      </c>
      <c r="D109" s="5" t="s">
        <v>354</v>
      </c>
      <c r="E109" s="5">
        <v>599740</v>
      </c>
      <c r="F109" s="5">
        <v>263390</v>
      </c>
      <c r="G109" s="5">
        <v>65873</v>
      </c>
      <c r="H109" s="5">
        <v>1804</v>
      </c>
      <c r="I109" s="5">
        <v>268672</v>
      </c>
      <c r="J109" s="5">
        <v>0</v>
      </c>
      <c r="K109" s="5">
        <v>795334</v>
      </c>
      <c r="L109" s="5">
        <v>424259</v>
      </c>
      <c r="M109" s="5">
        <v>61367</v>
      </c>
      <c r="N109" s="5">
        <v>2143</v>
      </c>
      <c r="O109" s="5">
        <v>307566</v>
      </c>
      <c r="P109" s="5">
        <v>0</v>
      </c>
    </row>
    <row r="110" spans="1:16">
      <c r="A110" s="5">
        <v>1383</v>
      </c>
      <c r="B110" s="5">
        <v>4</v>
      </c>
      <c r="C110" s="5" t="s">
        <v>355</v>
      </c>
      <c r="D110" s="5" t="s">
        <v>356</v>
      </c>
      <c r="E110" s="5">
        <v>373155</v>
      </c>
      <c r="F110" s="5">
        <v>222154</v>
      </c>
      <c r="G110" s="5">
        <v>20141</v>
      </c>
      <c r="H110" s="5">
        <v>3328</v>
      </c>
      <c r="I110" s="5">
        <v>127531</v>
      </c>
      <c r="J110" s="5">
        <v>0</v>
      </c>
      <c r="K110" s="5">
        <v>650508</v>
      </c>
      <c r="L110" s="5">
        <v>473768</v>
      </c>
      <c r="M110" s="5">
        <v>23207</v>
      </c>
      <c r="N110" s="5">
        <v>1809</v>
      </c>
      <c r="O110" s="5">
        <v>151724</v>
      </c>
      <c r="P110" s="5">
        <v>0</v>
      </c>
    </row>
    <row r="111" spans="1:16">
      <c r="A111" s="5">
        <v>1383</v>
      </c>
      <c r="B111" s="5">
        <v>4</v>
      </c>
      <c r="C111" s="5" t="s">
        <v>357</v>
      </c>
      <c r="D111" s="5" t="s">
        <v>358</v>
      </c>
      <c r="E111" s="5">
        <v>276813</v>
      </c>
      <c r="F111" s="5">
        <v>58590</v>
      </c>
      <c r="G111" s="5">
        <v>5085</v>
      </c>
      <c r="H111" s="5">
        <v>585</v>
      </c>
      <c r="I111" s="5">
        <v>212553</v>
      </c>
      <c r="J111" s="5">
        <v>0</v>
      </c>
      <c r="K111" s="5">
        <v>322307</v>
      </c>
      <c r="L111" s="5">
        <v>95465</v>
      </c>
      <c r="M111" s="5">
        <v>6962</v>
      </c>
      <c r="N111" s="5">
        <v>756</v>
      </c>
      <c r="O111" s="5">
        <v>219124</v>
      </c>
      <c r="P111" s="5">
        <v>0</v>
      </c>
    </row>
    <row r="112" spans="1:16">
      <c r="A112" s="5">
        <v>1383</v>
      </c>
      <c r="B112" s="5">
        <v>2</v>
      </c>
      <c r="C112" s="5" t="s">
        <v>359</v>
      </c>
      <c r="D112" s="5" t="s">
        <v>360</v>
      </c>
      <c r="E112" s="5">
        <v>14349413</v>
      </c>
      <c r="F112" s="5">
        <v>5120237</v>
      </c>
      <c r="G112" s="5">
        <v>1681599</v>
      </c>
      <c r="H112" s="5">
        <v>27952</v>
      </c>
      <c r="I112" s="5">
        <v>7519625</v>
      </c>
      <c r="J112" s="5">
        <v>0</v>
      </c>
      <c r="K112" s="5">
        <v>21257723</v>
      </c>
      <c r="L112" s="5">
        <v>8924776</v>
      </c>
      <c r="M112" s="5">
        <v>2046313</v>
      </c>
      <c r="N112" s="5">
        <v>48630</v>
      </c>
      <c r="O112" s="5">
        <v>10238004</v>
      </c>
      <c r="P112" s="5">
        <v>0</v>
      </c>
    </row>
    <row r="113" spans="1:16">
      <c r="A113" s="5">
        <v>1383</v>
      </c>
      <c r="B113" s="5">
        <v>3</v>
      </c>
      <c r="C113" s="5" t="s">
        <v>361</v>
      </c>
      <c r="D113" s="5" t="s">
        <v>362</v>
      </c>
      <c r="E113" s="5">
        <v>10336137</v>
      </c>
      <c r="F113" s="5">
        <v>3989495</v>
      </c>
      <c r="G113" s="5">
        <v>947882</v>
      </c>
      <c r="H113" s="5">
        <v>20959</v>
      </c>
      <c r="I113" s="5">
        <v>5377800</v>
      </c>
      <c r="J113" s="5">
        <v>0</v>
      </c>
      <c r="K113" s="5">
        <v>15969034</v>
      </c>
      <c r="L113" s="5">
        <v>6958418</v>
      </c>
      <c r="M113" s="5">
        <v>1173515</v>
      </c>
      <c r="N113" s="5">
        <v>20138</v>
      </c>
      <c r="O113" s="5">
        <v>7816964</v>
      </c>
      <c r="P113" s="5">
        <v>0</v>
      </c>
    </row>
    <row r="114" spans="1:16">
      <c r="A114" s="5">
        <v>1383</v>
      </c>
      <c r="B114" s="5">
        <v>4</v>
      </c>
      <c r="C114" s="5" t="s">
        <v>363</v>
      </c>
      <c r="D114" s="5" t="s">
        <v>362</v>
      </c>
      <c r="E114" s="5">
        <v>10336137</v>
      </c>
      <c r="F114" s="5">
        <v>3989495</v>
      </c>
      <c r="G114" s="5">
        <v>947882</v>
      </c>
      <c r="H114" s="5">
        <v>20959</v>
      </c>
      <c r="I114" s="5">
        <v>5377800</v>
      </c>
      <c r="J114" s="5">
        <v>0</v>
      </c>
      <c r="K114" s="5">
        <v>15969034</v>
      </c>
      <c r="L114" s="5">
        <v>6958418</v>
      </c>
      <c r="M114" s="5">
        <v>1173515</v>
      </c>
      <c r="N114" s="5">
        <v>20138</v>
      </c>
      <c r="O114" s="5">
        <v>7816964</v>
      </c>
      <c r="P114" s="5">
        <v>0</v>
      </c>
    </row>
    <row r="115" spans="1:16">
      <c r="A115" s="5">
        <v>1383</v>
      </c>
      <c r="B115" s="5">
        <v>3</v>
      </c>
      <c r="C115" s="5" t="s">
        <v>364</v>
      </c>
      <c r="D115" s="5" t="s">
        <v>365</v>
      </c>
      <c r="E115" s="5">
        <v>3292207</v>
      </c>
      <c r="F115" s="5">
        <v>960593</v>
      </c>
      <c r="G115" s="5">
        <v>492665</v>
      </c>
      <c r="H115" s="5">
        <v>1992</v>
      </c>
      <c r="I115" s="5">
        <v>1836957</v>
      </c>
      <c r="J115" s="5">
        <v>0</v>
      </c>
      <c r="K115" s="5">
        <v>4566804</v>
      </c>
      <c r="L115" s="5">
        <v>1725670</v>
      </c>
      <c r="M115" s="5">
        <v>683749</v>
      </c>
      <c r="N115" s="5">
        <v>23442</v>
      </c>
      <c r="O115" s="5">
        <v>2133943</v>
      </c>
      <c r="P115" s="5">
        <v>0</v>
      </c>
    </row>
    <row r="116" spans="1:16">
      <c r="A116" s="5">
        <v>1383</v>
      </c>
      <c r="B116" s="5">
        <v>4</v>
      </c>
      <c r="C116" s="5" t="s">
        <v>366</v>
      </c>
      <c r="D116" s="5" t="s">
        <v>365</v>
      </c>
      <c r="E116" s="5">
        <v>3292207</v>
      </c>
      <c r="F116" s="5">
        <v>960593</v>
      </c>
      <c r="G116" s="5">
        <v>492665</v>
      </c>
      <c r="H116" s="5">
        <v>1992</v>
      </c>
      <c r="I116" s="5">
        <v>1836957</v>
      </c>
      <c r="J116" s="5">
        <v>0</v>
      </c>
      <c r="K116" s="5">
        <v>4566804</v>
      </c>
      <c r="L116" s="5">
        <v>1725670</v>
      </c>
      <c r="M116" s="5">
        <v>683749</v>
      </c>
      <c r="N116" s="5">
        <v>23442</v>
      </c>
      <c r="O116" s="5">
        <v>2133943</v>
      </c>
      <c r="P116" s="5">
        <v>0</v>
      </c>
    </row>
    <row r="117" spans="1:16">
      <c r="A117" s="5">
        <v>1383</v>
      </c>
      <c r="B117" s="5">
        <v>3</v>
      </c>
      <c r="C117" s="5" t="s">
        <v>367</v>
      </c>
      <c r="D117" s="5" t="s">
        <v>368</v>
      </c>
      <c r="E117" s="5">
        <v>721068</v>
      </c>
      <c r="F117" s="5">
        <v>170149</v>
      </c>
      <c r="G117" s="5">
        <v>241052</v>
      </c>
      <c r="H117" s="5">
        <v>5000</v>
      </c>
      <c r="I117" s="5">
        <v>304868</v>
      </c>
      <c r="J117" s="5">
        <v>0</v>
      </c>
      <c r="K117" s="5">
        <v>721885</v>
      </c>
      <c r="L117" s="5">
        <v>240688</v>
      </c>
      <c r="M117" s="5">
        <v>189050</v>
      </c>
      <c r="N117" s="5">
        <v>5050</v>
      </c>
      <c r="O117" s="5">
        <v>287098</v>
      </c>
      <c r="P117" s="5">
        <v>0</v>
      </c>
    </row>
    <row r="118" spans="1:16">
      <c r="A118" s="5">
        <v>1383</v>
      </c>
      <c r="B118" s="5">
        <v>4</v>
      </c>
      <c r="C118" s="5" t="s">
        <v>369</v>
      </c>
      <c r="D118" s="5" t="s">
        <v>370</v>
      </c>
      <c r="E118" s="5">
        <v>675398</v>
      </c>
      <c r="F118" s="5">
        <v>163509</v>
      </c>
      <c r="G118" s="5">
        <v>213625</v>
      </c>
      <c r="H118" s="5">
        <v>5000</v>
      </c>
      <c r="I118" s="5">
        <v>293264</v>
      </c>
      <c r="J118" s="5">
        <v>0</v>
      </c>
      <c r="K118" s="5">
        <v>688285</v>
      </c>
      <c r="L118" s="5">
        <v>229632</v>
      </c>
      <c r="M118" s="5">
        <v>185343</v>
      </c>
      <c r="N118" s="5">
        <v>5050</v>
      </c>
      <c r="O118" s="5">
        <v>268259</v>
      </c>
      <c r="P118" s="5">
        <v>0</v>
      </c>
    </row>
    <row r="119" spans="1:16">
      <c r="A119" s="5">
        <v>1383</v>
      </c>
      <c r="B119" s="5">
        <v>4</v>
      </c>
      <c r="C119" s="5" t="s">
        <v>371</v>
      </c>
      <c r="D119" s="5" t="s">
        <v>372</v>
      </c>
      <c r="E119" s="5">
        <v>45670</v>
      </c>
      <c r="F119" s="5">
        <v>6639</v>
      </c>
      <c r="G119" s="5">
        <v>27427</v>
      </c>
      <c r="H119" s="5">
        <v>0</v>
      </c>
      <c r="I119" s="5">
        <v>11604</v>
      </c>
      <c r="J119" s="5">
        <v>0</v>
      </c>
      <c r="K119" s="5">
        <v>33601</v>
      </c>
      <c r="L119" s="5">
        <v>11056</v>
      </c>
      <c r="M119" s="5">
        <v>3707</v>
      </c>
      <c r="N119" s="5">
        <v>0</v>
      </c>
      <c r="O119" s="5">
        <v>18838</v>
      </c>
      <c r="P119" s="5">
        <v>0</v>
      </c>
    </row>
    <row r="120" spans="1:16">
      <c r="A120" s="5">
        <v>1383</v>
      </c>
      <c r="B120" s="5">
        <v>2</v>
      </c>
      <c r="C120" s="5" t="s">
        <v>373</v>
      </c>
      <c r="D120" s="5" t="s">
        <v>374</v>
      </c>
      <c r="E120" s="5">
        <v>5962467</v>
      </c>
      <c r="F120" s="5">
        <v>1232112</v>
      </c>
      <c r="G120" s="5">
        <v>1783557</v>
      </c>
      <c r="H120" s="5">
        <v>66151</v>
      </c>
      <c r="I120" s="5">
        <v>2880647</v>
      </c>
      <c r="J120" s="5">
        <v>0</v>
      </c>
      <c r="K120" s="5">
        <v>7350597</v>
      </c>
      <c r="L120" s="5">
        <v>1789504</v>
      </c>
      <c r="M120" s="5">
        <v>1997366</v>
      </c>
      <c r="N120" s="5">
        <v>159435</v>
      </c>
      <c r="O120" s="5">
        <v>3404292</v>
      </c>
      <c r="P120" s="5">
        <v>0</v>
      </c>
    </row>
    <row r="121" spans="1:16">
      <c r="A121" s="5">
        <v>1383</v>
      </c>
      <c r="B121" s="5">
        <v>3</v>
      </c>
      <c r="C121" s="5" t="s">
        <v>375</v>
      </c>
      <c r="D121" s="5" t="s">
        <v>376</v>
      </c>
      <c r="E121" s="5">
        <v>2664891</v>
      </c>
      <c r="F121" s="5">
        <v>501120</v>
      </c>
      <c r="G121" s="5">
        <v>778442</v>
      </c>
      <c r="H121" s="5">
        <v>9042</v>
      </c>
      <c r="I121" s="5">
        <v>1376286</v>
      </c>
      <c r="J121" s="5">
        <v>0</v>
      </c>
      <c r="K121" s="5">
        <v>3216049</v>
      </c>
      <c r="L121" s="5">
        <v>697823</v>
      </c>
      <c r="M121" s="5">
        <v>913609</v>
      </c>
      <c r="N121" s="5">
        <v>13312</v>
      </c>
      <c r="O121" s="5">
        <v>1591304</v>
      </c>
      <c r="P121" s="5">
        <v>0</v>
      </c>
    </row>
    <row r="122" spans="1:16">
      <c r="A122" s="5">
        <v>1383</v>
      </c>
      <c r="B122" s="5">
        <v>4</v>
      </c>
      <c r="C122" s="5" t="s">
        <v>377</v>
      </c>
      <c r="D122" s="5" t="s">
        <v>378</v>
      </c>
      <c r="E122" s="5">
        <v>1079387</v>
      </c>
      <c r="F122" s="5">
        <v>223943</v>
      </c>
      <c r="G122" s="5">
        <v>239296</v>
      </c>
      <c r="H122" s="5">
        <v>6590</v>
      </c>
      <c r="I122" s="5">
        <v>609559</v>
      </c>
      <c r="J122" s="5">
        <v>0</v>
      </c>
      <c r="K122" s="5">
        <v>1503566</v>
      </c>
      <c r="L122" s="5">
        <v>429844</v>
      </c>
      <c r="M122" s="5">
        <v>346561</v>
      </c>
      <c r="N122" s="5">
        <v>10602</v>
      </c>
      <c r="O122" s="5">
        <v>716560</v>
      </c>
      <c r="P122" s="5">
        <v>0</v>
      </c>
    </row>
    <row r="123" spans="1:16">
      <c r="A123" s="5">
        <v>1383</v>
      </c>
      <c r="B123" s="5">
        <v>4</v>
      </c>
      <c r="C123" s="5" t="s">
        <v>379</v>
      </c>
      <c r="D123" s="5" t="s">
        <v>380</v>
      </c>
      <c r="E123" s="5">
        <v>1584645</v>
      </c>
      <c r="F123" s="5">
        <v>277178</v>
      </c>
      <c r="G123" s="5">
        <v>539133</v>
      </c>
      <c r="H123" s="5">
        <v>2452</v>
      </c>
      <c r="I123" s="5">
        <v>765883</v>
      </c>
      <c r="J123" s="5">
        <v>0</v>
      </c>
      <c r="K123" s="5">
        <v>1711647</v>
      </c>
      <c r="L123" s="5">
        <v>267969</v>
      </c>
      <c r="M123" s="5">
        <v>567036</v>
      </c>
      <c r="N123" s="5">
        <v>2710</v>
      </c>
      <c r="O123" s="5">
        <v>873932</v>
      </c>
      <c r="P123" s="5">
        <v>0</v>
      </c>
    </row>
    <row r="124" spans="1:16">
      <c r="A124" s="5">
        <v>1383</v>
      </c>
      <c r="B124" s="5">
        <v>4</v>
      </c>
      <c r="C124" s="5" t="s">
        <v>381</v>
      </c>
      <c r="D124" s="5" t="s">
        <v>382</v>
      </c>
      <c r="E124" s="5">
        <v>859</v>
      </c>
      <c r="F124" s="5">
        <v>0</v>
      </c>
      <c r="G124" s="5">
        <v>14</v>
      </c>
      <c r="H124" s="5">
        <v>0</v>
      </c>
      <c r="I124" s="5">
        <v>845</v>
      </c>
      <c r="J124" s="5">
        <v>0</v>
      </c>
      <c r="K124" s="5">
        <v>835</v>
      </c>
      <c r="L124" s="5">
        <v>10</v>
      </c>
      <c r="M124" s="5">
        <v>13</v>
      </c>
      <c r="N124" s="5">
        <v>0</v>
      </c>
      <c r="O124" s="5">
        <v>813</v>
      </c>
      <c r="P124" s="5">
        <v>0</v>
      </c>
    </row>
    <row r="125" spans="1:16">
      <c r="A125" s="5">
        <v>1383</v>
      </c>
      <c r="B125" s="5">
        <v>3</v>
      </c>
      <c r="C125" s="5" t="s">
        <v>383</v>
      </c>
      <c r="D125" s="5" t="s">
        <v>384</v>
      </c>
      <c r="E125" s="5">
        <v>3297576</v>
      </c>
      <c r="F125" s="5">
        <v>730991</v>
      </c>
      <c r="G125" s="5">
        <v>1005115</v>
      </c>
      <c r="H125" s="5">
        <v>57109</v>
      </c>
      <c r="I125" s="5">
        <v>1504361</v>
      </c>
      <c r="J125" s="5">
        <v>0</v>
      </c>
      <c r="K125" s="5">
        <v>4134548</v>
      </c>
      <c r="L125" s="5">
        <v>1091681</v>
      </c>
      <c r="M125" s="5">
        <v>1083756</v>
      </c>
      <c r="N125" s="5">
        <v>146123</v>
      </c>
      <c r="O125" s="5">
        <v>1812989</v>
      </c>
      <c r="P125" s="5">
        <v>0</v>
      </c>
    </row>
    <row r="126" spans="1:16">
      <c r="A126" s="5">
        <v>1383</v>
      </c>
      <c r="B126" s="5">
        <v>4</v>
      </c>
      <c r="C126" s="5" t="s">
        <v>385</v>
      </c>
      <c r="D126" s="5" t="s">
        <v>386</v>
      </c>
      <c r="E126" s="5">
        <v>47387</v>
      </c>
      <c r="F126" s="5">
        <v>24761</v>
      </c>
      <c r="G126" s="5">
        <v>5163</v>
      </c>
      <c r="H126" s="5">
        <v>250</v>
      </c>
      <c r="I126" s="5">
        <v>17213</v>
      </c>
      <c r="J126" s="5">
        <v>0</v>
      </c>
      <c r="K126" s="5">
        <v>49292</v>
      </c>
      <c r="L126" s="5">
        <v>21932</v>
      </c>
      <c r="M126" s="5">
        <v>5057</v>
      </c>
      <c r="N126" s="5">
        <v>300</v>
      </c>
      <c r="O126" s="5">
        <v>22003</v>
      </c>
      <c r="P126" s="5">
        <v>0</v>
      </c>
    </row>
    <row r="127" spans="1:16">
      <c r="A127" s="5">
        <v>1383</v>
      </c>
      <c r="B127" s="5">
        <v>4</v>
      </c>
      <c r="C127" s="5" t="s">
        <v>387</v>
      </c>
      <c r="D127" s="5" t="s">
        <v>388</v>
      </c>
      <c r="E127" s="5">
        <v>506671</v>
      </c>
      <c r="F127" s="5">
        <v>47845</v>
      </c>
      <c r="G127" s="5">
        <v>256859</v>
      </c>
      <c r="H127" s="5">
        <v>43682</v>
      </c>
      <c r="I127" s="5">
        <v>158284</v>
      </c>
      <c r="J127" s="5">
        <v>0</v>
      </c>
      <c r="K127" s="5">
        <v>606817</v>
      </c>
      <c r="L127" s="5">
        <v>78330</v>
      </c>
      <c r="M127" s="5">
        <v>216823</v>
      </c>
      <c r="N127" s="5">
        <v>129781</v>
      </c>
      <c r="O127" s="5">
        <v>181883</v>
      </c>
      <c r="P127" s="5">
        <v>0</v>
      </c>
    </row>
    <row r="128" spans="1:16">
      <c r="A128" s="5">
        <v>1383</v>
      </c>
      <c r="B128" s="5">
        <v>4</v>
      </c>
      <c r="C128" s="5" t="s">
        <v>389</v>
      </c>
      <c r="D128" s="5" t="s">
        <v>390</v>
      </c>
      <c r="E128" s="5">
        <v>317592</v>
      </c>
      <c r="F128" s="5">
        <v>50398</v>
      </c>
      <c r="G128" s="5">
        <v>182613</v>
      </c>
      <c r="H128" s="5">
        <v>2606</v>
      </c>
      <c r="I128" s="5">
        <v>81975</v>
      </c>
      <c r="J128" s="5">
        <v>0</v>
      </c>
      <c r="K128" s="5">
        <v>497124</v>
      </c>
      <c r="L128" s="5">
        <v>115733</v>
      </c>
      <c r="M128" s="5">
        <v>248107</v>
      </c>
      <c r="N128" s="5">
        <v>2225</v>
      </c>
      <c r="O128" s="5">
        <v>131058</v>
      </c>
      <c r="P128" s="5">
        <v>0</v>
      </c>
    </row>
    <row r="129" spans="1:16">
      <c r="A129" s="5">
        <v>1383</v>
      </c>
      <c r="B129" s="5">
        <v>4</v>
      </c>
      <c r="C129" s="5" t="s">
        <v>391</v>
      </c>
      <c r="D129" s="5" t="s">
        <v>392</v>
      </c>
      <c r="E129" s="5">
        <v>2425926</v>
      </c>
      <c r="F129" s="5">
        <v>607987</v>
      </c>
      <c r="G129" s="5">
        <v>560480</v>
      </c>
      <c r="H129" s="5">
        <v>10570</v>
      </c>
      <c r="I129" s="5">
        <v>1246889</v>
      </c>
      <c r="J129" s="5">
        <v>0</v>
      </c>
      <c r="K129" s="5">
        <v>2981315</v>
      </c>
      <c r="L129" s="5">
        <v>875685</v>
      </c>
      <c r="M129" s="5">
        <v>613769</v>
      </c>
      <c r="N129" s="5">
        <v>13816</v>
      </c>
      <c r="O129" s="5">
        <v>1478045</v>
      </c>
      <c r="P129" s="5">
        <v>0</v>
      </c>
    </row>
    <row r="130" spans="1:16">
      <c r="A130" s="5">
        <v>1383</v>
      </c>
      <c r="B130" s="5">
        <v>2</v>
      </c>
      <c r="C130" s="5" t="s">
        <v>393</v>
      </c>
      <c r="D130" s="5" t="s">
        <v>394</v>
      </c>
      <c r="E130" s="5">
        <v>3342800</v>
      </c>
      <c r="F130" s="5">
        <v>827440</v>
      </c>
      <c r="G130" s="5">
        <v>1205534</v>
      </c>
      <c r="H130" s="5">
        <v>100681</v>
      </c>
      <c r="I130" s="5">
        <v>1209145</v>
      </c>
      <c r="J130" s="5">
        <v>0</v>
      </c>
      <c r="K130" s="5">
        <v>3478881</v>
      </c>
      <c r="L130" s="5">
        <v>891339</v>
      </c>
      <c r="M130" s="5">
        <v>1126348</v>
      </c>
      <c r="N130" s="5">
        <v>166199</v>
      </c>
      <c r="O130" s="5">
        <v>1294994</v>
      </c>
      <c r="P130" s="5">
        <v>0</v>
      </c>
    </row>
    <row r="131" spans="1:16">
      <c r="A131" s="5">
        <v>1383</v>
      </c>
      <c r="B131" s="5">
        <v>3</v>
      </c>
      <c r="C131" s="5" t="s">
        <v>395</v>
      </c>
      <c r="D131" s="5" t="s">
        <v>396</v>
      </c>
      <c r="E131" s="5">
        <v>810286</v>
      </c>
      <c r="F131" s="5">
        <v>33440</v>
      </c>
      <c r="G131" s="5">
        <v>650403</v>
      </c>
      <c r="H131" s="5">
        <v>17749</v>
      </c>
      <c r="I131" s="5">
        <v>108693</v>
      </c>
      <c r="J131" s="5">
        <v>0</v>
      </c>
      <c r="K131" s="5">
        <v>782078</v>
      </c>
      <c r="L131" s="5">
        <v>50505</v>
      </c>
      <c r="M131" s="5">
        <v>588240</v>
      </c>
      <c r="N131" s="5">
        <v>18126</v>
      </c>
      <c r="O131" s="5">
        <v>125207</v>
      </c>
      <c r="P131" s="5">
        <v>0</v>
      </c>
    </row>
    <row r="132" spans="1:16">
      <c r="A132" s="5">
        <v>1383</v>
      </c>
      <c r="B132" s="5">
        <v>4</v>
      </c>
      <c r="C132" s="5" t="s">
        <v>397</v>
      </c>
      <c r="D132" s="5" t="s">
        <v>396</v>
      </c>
      <c r="E132" s="5">
        <v>810286</v>
      </c>
      <c r="F132" s="5">
        <v>33440</v>
      </c>
      <c r="G132" s="5">
        <v>650403</v>
      </c>
      <c r="H132" s="5">
        <v>17749</v>
      </c>
      <c r="I132" s="5">
        <v>108693</v>
      </c>
      <c r="J132" s="5">
        <v>0</v>
      </c>
      <c r="K132" s="5">
        <v>782078</v>
      </c>
      <c r="L132" s="5">
        <v>50505</v>
      </c>
      <c r="M132" s="5">
        <v>588240</v>
      </c>
      <c r="N132" s="5">
        <v>18126</v>
      </c>
      <c r="O132" s="5">
        <v>125207</v>
      </c>
      <c r="P132" s="5">
        <v>0</v>
      </c>
    </row>
    <row r="133" spans="1:16">
      <c r="A133" s="5">
        <v>1383</v>
      </c>
      <c r="B133" s="5">
        <v>3</v>
      </c>
      <c r="C133" s="5" t="s">
        <v>398</v>
      </c>
      <c r="D133" s="5" t="s">
        <v>399</v>
      </c>
      <c r="E133" s="5">
        <v>114594</v>
      </c>
      <c r="F133" s="5">
        <v>28005</v>
      </c>
      <c r="G133" s="5">
        <v>19063</v>
      </c>
      <c r="H133" s="5">
        <v>26140</v>
      </c>
      <c r="I133" s="5">
        <v>41386</v>
      </c>
      <c r="J133" s="5">
        <v>0</v>
      </c>
      <c r="K133" s="5">
        <v>147937</v>
      </c>
      <c r="L133" s="5">
        <v>32487</v>
      </c>
      <c r="M133" s="5">
        <v>26565</v>
      </c>
      <c r="N133" s="5">
        <v>49916</v>
      </c>
      <c r="O133" s="5">
        <v>38968</v>
      </c>
      <c r="P133" s="5">
        <v>0</v>
      </c>
    </row>
    <row r="134" spans="1:16">
      <c r="A134" s="5">
        <v>1383</v>
      </c>
      <c r="B134" s="5">
        <v>4</v>
      </c>
      <c r="C134" s="5" t="s">
        <v>400</v>
      </c>
      <c r="D134" s="5" t="s">
        <v>399</v>
      </c>
      <c r="E134" s="5">
        <v>114594</v>
      </c>
      <c r="F134" s="5">
        <v>28005</v>
      </c>
      <c r="G134" s="5">
        <v>19063</v>
      </c>
      <c r="H134" s="5">
        <v>26140</v>
      </c>
      <c r="I134" s="5">
        <v>41386</v>
      </c>
      <c r="J134" s="5">
        <v>0</v>
      </c>
      <c r="K134" s="5">
        <v>147937</v>
      </c>
      <c r="L134" s="5">
        <v>32487</v>
      </c>
      <c r="M134" s="5">
        <v>26565</v>
      </c>
      <c r="N134" s="5">
        <v>49916</v>
      </c>
      <c r="O134" s="5">
        <v>38968</v>
      </c>
      <c r="P134" s="5">
        <v>0</v>
      </c>
    </row>
    <row r="135" spans="1:16">
      <c r="A135" s="5">
        <v>1383</v>
      </c>
      <c r="B135" s="5">
        <v>3</v>
      </c>
      <c r="C135" s="5" t="s">
        <v>401</v>
      </c>
      <c r="D135" s="5" t="s">
        <v>402</v>
      </c>
      <c r="E135" s="5">
        <v>1252885</v>
      </c>
      <c r="F135" s="5">
        <v>461769</v>
      </c>
      <c r="G135" s="5">
        <v>355452</v>
      </c>
      <c r="H135" s="5">
        <v>7175</v>
      </c>
      <c r="I135" s="5">
        <v>428489</v>
      </c>
      <c r="J135" s="5">
        <v>0</v>
      </c>
      <c r="K135" s="5">
        <v>1445472</v>
      </c>
      <c r="L135" s="5">
        <v>577027</v>
      </c>
      <c r="M135" s="5">
        <v>308804</v>
      </c>
      <c r="N135" s="5">
        <v>5847</v>
      </c>
      <c r="O135" s="5">
        <v>553793</v>
      </c>
      <c r="P135" s="5">
        <v>0</v>
      </c>
    </row>
    <row r="136" spans="1:16">
      <c r="A136" s="5">
        <v>1383</v>
      </c>
      <c r="B136" s="5">
        <v>4</v>
      </c>
      <c r="C136" s="5" t="s">
        <v>403</v>
      </c>
      <c r="D136" s="5" t="s">
        <v>402</v>
      </c>
      <c r="E136" s="5">
        <v>1252885</v>
      </c>
      <c r="F136" s="5">
        <v>461769</v>
      </c>
      <c r="G136" s="5">
        <v>355452</v>
      </c>
      <c r="H136" s="5">
        <v>7175</v>
      </c>
      <c r="I136" s="5">
        <v>428489</v>
      </c>
      <c r="J136" s="5">
        <v>0</v>
      </c>
      <c r="K136" s="5">
        <v>1445472</v>
      </c>
      <c r="L136" s="5">
        <v>577027</v>
      </c>
      <c r="M136" s="5">
        <v>308804</v>
      </c>
      <c r="N136" s="5">
        <v>5847</v>
      </c>
      <c r="O136" s="5">
        <v>553793</v>
      </c>
      <c r="P136" s="5">
        <v>0</v>
      </c>
    </row>
    <row r="137" spans="1:16">
      <c r="A137" s="5">
        <v>1383</v>
      </c>
      <c r="B137" s="5">
        <v>3</v>
      </c>
      <c r="C137" s="5" t="s">
        <v>404</v>
      </c>
      <c r="D137" s="5" t="s">
        <v>405</v>
      </c>
      <c r="E137" s="5">
        <v>545440</v>
      </c>
      <c r="F137" s="5">
        <v>152305</v>
      </c>
      <c r="G137" s="5">
        <v>93052</v>
      </c>
      <c r="H137" s="5">
        <v>0</v>
      </c>
      <c r="I137" s="5">
        <v>300083</v>
      </c>
      <c r="J137" s="5">
        <v>0</v>
      </c>
      <c r="K137" s="5">
        <v>509256</v>
      </c>
      <c r="L137" s="5">
        <v>110137</v>
      </c>
      <c r="M137" s="5">
        <v>102977</v>
      </c>
      <c r="N137" s="5">
        <v>0</v>
      </c>
      <c r="O137" s="5">
        <v>296141</v>
      </c>
      <c r="P137" s="5">
        <v>0</v>
      </c>
    </row>
    <row r="138" spans="1:16">
      <c r="A138" s="5">
        <v>1383</v>
      </c>
      <c r="B138" s="5">
        <v>4</v>
      </c>
      <c r="C138" s="5" t="s">
        <v>406</v>
      </c>
      <c r="D138" s="5" t="s">
        <v>405</v>
      </c>
      <c r="E138" s="5">
        <v>545440</v>
      </c>
      <c r="F138" s="5">
        <v>152305</v>
      </c>
      <c r="G138" s="5">
        <v>93052</v>
      </c>
      <c r="H138" s="5">
        <v>0</v>
      </c>
      <c r="I138" s="5">
        <v>300083</v>
      </c>
      <c r="J138" s="5">
        <v>0</v>
      </c>
      <c r="K138" s="5">
        <v>509256</v>
      </c>
      <c r="L138" s="5">
        <v>110137</v>
      </c>
      <c r="M138" s="5">
        <v>102977</v>
      </c>
      <c r="N138" s="5">
        <v>0</v>
      </c>
      <c r="O138" s="5">
        <v>296141</v>
      </c>
      <c r="P138" s="5">
        <v>0</v>
      </c>
    </row>
    <row r="139" spans="1:16">
      <c r="A139" s="5">
        <v>1383</v>
      </c>
      <c r="B139" s="5">
        <v>3</v>
      </c>
      <c r="C139" s="5" t="s">
        <v>407</v>
      </c>
      <c r="D139" s="5" t="s">
        <v>408</v>
      </c>
      <c r="E139" s="5">
        <v>511096</v>
      </c>
      <c r="F139" s="5">
        <v>116594</v>
      </c>
      <c r="G139" s="5">
        <v>75117</v>
      </c>
      <c r="H139" s="5">
        <v>44150</v>
      </c>
      <c r="I139" s="5">
        <v>275235</v>
      </c>
      <c r="J139" s="5">
        <v>0</v>
      </c>
      <c r="K139" s="5">
        <v>463844</v>
      </c>
      <c r="L139" s="5">
        <v>83272</v>
      </c>
      <c r="M139" s="5">
        <v>81884</v>
      </c>
      <c r="N139" s="5">
        <v>84294</v>
      </c>
      <c r="O139" s="5">
        <v>214394</v>
      </c>
      <c r="P139" s="5">
        <v>0</v>
      </c>
    </row>
    <row r="140" spans="1:16">
      <c r="A140" s="5">
        <v>1383</v>
      </c>
      <c r="B140" s="5">
        <v>4</v>
      </c>
      <c r="C140" s="5" t="s">
        <v>409</v>
      </c>
      <c r="D140" s="5" t="s">
        <v>410</v>
      </c>
      <c r="E140" s="5">
        <v>488174</v>
      </c>
      <c r="F140" s="5">
        <v>115743</v>
      </c>
      <c r="G140" s="5">
        <v>73435</v>
      </c>
      <c r="H140" s="5">
        <v>44150</v>
      </c>
      <c r="I140" s="5">
        <v>254846</v>
      </c>
      <c r="J140" s="5">
        <v>0</v>
      </c>
      <c r="K140" s="5">
        <v>457375</v>
      </c>
      <c r="L140" s="5">
        <v>81891</v>
      </c>
      <c r="M140" s="5">
        <v>79452</v>
      </c>
      <c r="N140" s="5">
        <v>84294</v>
      </c>
      <c r="O140" s="5">
        <v>211739</v>
      </c>
      <c r="P140" s="5">
        <v>0</v>
      </c>
    </row>
    <row r="141" spans="1:16">
      <c r="A141" s="5">
        <v>1383</v>
      </c>
      <c r="B141" s="5">
        <v>4</v>
      </c>
      <c r="C141" s="5" t="s">
        <v>411</v>
      </c>
      <c r="D141" s="5" t="s">
        <v>412</v>
      </c>
      <c r="E141" s="5">
        <v>22921</v>
      </c>
      <c r="F141" s="5">
        <v>851</v>
      </c>
      <c r="G141" s="5">
        <v>1682</v>
      </c>
      <c r="H141" s="5">
        <v>0</v>
      </c>
      <c r="I141" s="5">
        <v>20388</v>
      </c>
      <c r="J141" s="5">
        <v>0</v>
      </c>
      <c r="K141" s="5">
        <v>6469</v>
      </c>
      <c r="L141" s="5">
        <v>1381</v>
      </c>
      <c r="M141" s="5">
        <v>2432</v>
      </c>
      <c r="N141" s="5">
        <v>0</v>
      </c>
      <c r="O141" s="5">
        <v>2655</v>
      </c>
      <c r="P141" s="5">
        <v>0</v>
      </c>
    </row>
    <row r="142" spans="1:16">
      <c r="A142" s="5">
        <v>1383</v>
      </c>
      <c r="B142" s="5">
        <v>3</v>
      </c>
      <c r="C142" s="5" t="s">
        <v>413</v>
      </c>
      <c r="D142" s="5" t="s">
        <v>414</v>
      </c>
      <c r="E142" s="5">
        <v>34284</v>
      </c>
      <c r="F142" s="5">
        <v>12180</v>
      </c>
      <c r="G142" s="5">
        <v>4518</v>
      </c>
      <c r="H142" s="5">
        <v>20</v>
      </c>
      <c r="I142" s="5">
        <v>17566</v>
      </c>
      <c r="J142" s="5">
        <v>0</v>
      </c>
      <c r="K142" s="5">
        <v>43058</v>
      </c>
      <c r="L142" s="5">
        <v>14063</v>
      </c>
      <c r="M142" s="5">
        <v>3739</v>
      </c>
      <c r="N142" s="5">
        <v>10</v>
      </c>
      <c r="O142" s="5">
        <v>25246</v>
      </c>
      <c r="P142" s="5">
        <v>0</v>
      </c>
    </row>
    <row r="143" spans="1:16">
      <c r="A143" s="5">
        <v>1383</v>
      </c>
      <c r="B143" s="5">
        <v>4</v>
      </c>
      <c r="C143" s="5" t="s">
        <v>415</v>
      </c>
      <c r="D143" s="5" t="s">
        <v>414</v>
      </c>
      <c r="E143" s="5">
        <v>34284</v>
      </c>
      <c r="F143" s="5">
        <v>12180</v>
      </c>
      <c r="G143" s="5">
        <v>4518</v>
      </c>
      <c r="H143" s="5">
        <v>20</v>
      </c>
      <c r="I143" s="5">
        <v>17566</v>
      </c>
      <c r="J143" s="5">
        <v>0</v>
      </c>
      <c r="K143" s="5">
        <v>43058</v>
      </c>
      <c r="L143" s="5">
        <v>14063</v>
      </c>
      <c r="M143" s="5">
        <v>3739</v>
      </c>
      <c r="N143" s="5">
        <v>10</v>
      </c>
      <c r="O143" s="5">
        <v>25246</v>
      </c>
      <c r="P143" s="5">
        <v>0</v>
      </c>
    </row>
    <row r="144" spans="1:16">
      <c r="A144" s="5">
        <v>1383</v>
      </c>
      <c r="B144" s="5">
        <v>7</v>
      </c>
      <c r="C144" s="5" t="s">
        <v>416</v>
      </c>
      <c r="D144" s="5" t="s">
        <v>417</v>
      </c>
      <c r="E144" s="5">
        <v>74216</v>
      </c>
      <c r="F144" s="5">
        <v>23147</v>
      </c>
      <c r="G144" s="5">
        <v>7930</v>
      </c>
      <c r="H144" s="5">
        <v>5447</v>
      </c>
      <c r="I144" s="5">
        <v>37693</v>
      </c>
      <c r="J144" s="5">
        <v>0</v>
      </c>
      <c r="K144" s="5">
        <v>87236</v>
      </c>
      <c r="L144" s="5">
        <v>23847</v>
      </c>
      <c r="M144" s="5">
        <v>14138</v>
      </c>
      <c r="N144" s="5">
        <v>8006</v>
      </c>
      <c r="O144" s="5">
        <v>41245</v>
      </c>
      <c r="P144" s="5">
        <v>0</v>
      </c>
    </row>
    <row r="145" spans="1:16">
      <c r="A145" s="5">
        <v>1383</v>
      </c>
      <c r="B145" s="5">
        <v>9</v>
      </c>
      <c r="C145" s="5" t="s">
        <v>418</v>
      </c>
      <c r="D145" s="5" t="s">
        <v>417</v>
      </c>
      <c r="E145" s="5">
        <v>74216</v>
      </c>
      <c r="F145" s="5">
        <v>23147</v>
      </c>
      <c r="G145" s="5">
        <v>7930</v>
      </c>
      <c r="H145" s="5">
        <v>5447</v>
      </c>
      <c r="I145" s="5">
        <v>37693</v>
      </c>
      <c r="J145" s="5">
        <v>0</v>
      </c>
      <c r="K145" s="5">
        <v>87236</v>
      </c>
      <c r="L145" s="5">
        <v>23847</v>
      </c>
      <c r="M145" s="5">
        <v>14138</v>
      </c>
      <c r="N145" s="5">
        <v>8006</v>
      </c>
      <c r="O145" s="5">
        <v>41245</v>
      </c>
      <c r="P145" s="5">
        <v>0</v>
      </c>
    </row>
    <row r="146" spans="1:16">
      <c r="A146" s="5">
        <v>1383</v>
      </c>
      <c r="B146" s="5">
        <v>2</v>
      </c>
      <c r="C146" s="5" t="s">
        <v>419</v>
      </c>
      <c r="D146" s="5" t="s">
        <v>420</v>
      </c>
      <c r="E146" s="5">
        <v>9688516</v>
      </c>
      <c r="F146" s="5">
        <v>2777006</v>
      </c>
      <c r="G146" s="5">
        <v>2005198</v>
      </c>
      <c r="H146" s="5">
        <v>64623</v>
      </c>
      <c r="I146" s="5">
        <v>4841688</v>
      </c>
      <c r="J146" s="5">
        <v>0</v>
      </c>
      <c r="K146" s="5">
        <v>10544687</v>
      </c>
      <c r="L146" s="5">
        <v>2984406</v>
      </c>
      <c r="M146" s="5">
        <v>2135561</v>
      </c>
      <c r="N146" s="5">
        <v>147357</v>
      </c>
      <c r="O146" s="5">
        <v>5277363</v>
      </c>
      <c r="P146" s="5">
        <v>0</v>
      </c>
    </row>
    <row r="147" spans="1:16">
      <c r="A147" s="5">
        <v>1383</v>
      </c>
      <c r="B147" s="5">
        <v>3</v>
      </c>
      <c r="C147" s="5" t="s">
        <v>421</v>
      </c>
      <c r="D147" s="5" t="s">
        <v>422</v>
      </c>
      <c r="E147" s="5">
        <v>2108635</v>
      </c>
      <c r="F147" s="5">
        <v>614864</v>
      </c>
      <c r="G147" s="5">
        <v>337899</v>
      </c>
      <c r="H147" s="5">
        <v>6781</v>
      </c>
      <c r="I147" s="5">
        <v>1149091</v>
      </c>
      <c r="J147" s="5">
        <v>0</v>
      </c>
      <c r="K147" s="5">
        <v>2892351</v>
      </c>
      <c r="L147" s="5">
        <v>849885</v>
      </c>
      <c r="M147" s="5">
        <v>542452</v>
      </c>
      <c r="N147" s="5">
        <v>6913</v>
      </c>
      <c r="O147" s="5">
        <v>1493101</v>
      </c>
      <c r="P147" s="5">
        <v>0</v>
      </c>
    </row>
    <row r="148" spans="1:16">
      <c r="A148" s="5">
        <v>1383</v>
      </c>
      <c r="B148" s="5">
        <v>4</v>
      </c>
      <c r="C148" s="5" t="s">
        <v>423</v>
      </c>
      <c r="D148" s="5" t="s">
        <v>422</v>
      </c>
      <c r="E148" s="5">
        <v>2108635</v>
      </c>
      <c r="F148" s="5">
        <v>614864</v>
      </c>
      <c r="G148" s="5">
        <v>337899</v>
      </c>
      <c r="H148" s="5">
        <v>6781</v>
      </c>
      <c r="I148" s="5">
        <v>1149091</v>
      </c>
      <c r="J148" s="5">
        <v>0</v>
      </c>
      <c r="K148" s="5">
        <v>2892351</v>
      </c>
      <c r="L148" s="5">
        <v>849885</v>
      </c>
      <c r="M148" s="5">
        <v>542452</v>
      </c>
      <c r="N148" s="5">
        <v>6913</v>
      </c>
      <c r="O148" s="5">
        <v>1493101</v>
      </c>
      <c r="P148" s="5">
        <v>0</v>
      </c>
    </row>
    <row r="149" spans="1:16">
      <c r="A149" s="5">
        <v>1383</v>
      </c>
      <c r="B149" s="5">
        <v>3</v>
      </c>
      <c r="C149" s="5" t="s">
        <v>424</v>
      </c>
      <c r="D149" s="5" t="s">
        <v>425</v>
      </c>
      <c r="E149" s="5">
        <v>208961</v>
      </c>
      <c r="F149" s="5">
        <v>64404</v>
      </c>
      <c r="G149" s="5">
        <v>56025</v>
      </c>
      <c r="H149" s="5">
        <v>17827</v>
      </c>
      <c r="I149" s="5">
        <v>70705</v>
      </c>
      <c r="J149" s="5">
        <v>0</v>
      </c>
      <c r="K149" s="5">
        <v>274046</v>
      </c>
      <c r="L149" s="5">
        <v>77900</v>
      </c>
      <c r="M149" s="5">
        <v>66902</v>
      </c>
      <c r="N149" s="5">
        <v>30850</v>
      </c>
      <c r="O149" s="5">
        <v>98393</v>
      </c>
      <c r="P149" s="5">
        <v>0</v>
      </c>
    </row>
    <row r="150" spans="1:16">
      <c r="A150" s="5">
        <v>1383</v>
      </c>
      <c r="B150" s="5">
        <v>4</v>
      </c>
      <c r="C150" s="5" t="s">
        <v>426</v>
      </c>
      <c r="D150" s="5" t="s">
        <v>425</v>
      </c>
      <c r="E150" s="5">
        <v>208961</v>
      </c>
      <c r="F150" s="5">
        <v>64404</v>
      </c>
      <c r="G150" s="5">
        <v>56025</v>
      </c>
      <c r="H150" s="5">
        <v>17827</v>
      </c>
      <c r="I150" s="5">
        <v>70705</v>
      </c>
      <c r="J150" s="5">
        <v>0</v>
      </c>
      <c r="K150" s="5">
        <v>274046</v>
      </c>
      <c r="L150" s="5">
        <v>77900</v>
      </c>
      <c r="M150" s="5">
        <v>66902</v>
      </c>
      <c r="N150" s="5">
        <v>30850</v>
      </c>
      <c r="O150" s="5">
        <v>98393</v>
      </c>
      <c r="P150" s="5">
        <v>0</v>
      </c>
    </row>
    <row r="151" spans="1:16">
      <c r="A151" s="5">
        <v>1383</v>
      </c>
      <c r="B151" s="5">
        <v>3</v>
      </c>
      <c r="C151" s="5" t="s">
        <v>427</v>
      </c>
      <c r="D151" s="5" t="s">
        <v>428</v>
      </c>
      <c r="E151" s="5">
        <v>3102518</v>
      </c>
      <c r="F151" s="5">
        <v>1140063</v>
      </c>
      <c r="G151" s="5">
        <v>1132909</v>
      </c>
      <c r="H151" s="5">
        <v>1360</v>
      </c>
      <c r="I151" s="5">
        <v>828186</v>
      </c>
      <c r="J151" s="5">
        <v>0</v>
      </c>
      <c r="K151" s="5">
        <v>2762307</v>
      </c>
      <c r="L151" s="5">
        <v>878653</v>
      </c>
      <c r="M151" s="5">
        <v>986822</v>
      </c>
      <c r="N151" s="5">
        <v>65211</v>
      </c>
      <c r="O151" s="5">
        <v>831619</v>
      </c>
      <c r="P151" s="5">
        <v>0</v>
      </c>
    </row>
    <row r="152" spans="1:16">
      <c r="A152" s="5">
        <v>1383</v>
      </c>
      <c r="B152" s="5">
        <v>14</v>
      </c>
      <c r="C152" s="5" t="s">
        <v>429</v>
      </c>
      <c r="D152" s="5" t="s">
        <v>430</v>
      </c>
      <c r="E152" s="5">
        <v>3102518</v>
      </c>
      <c r="F152" s="5">
        <v>1140063</v>
      </c>
      <c r="G152" s="5">
        <v>1132909</v>
      </c>
      <c r="H152" s="5">
        <v>1360</v>
      </c>
      <c r="I152" s="5">
        <v>828186</v>
      </c>
      <c r="J152" s="5">
        <v>0</v>
      </c>
      <c r="K152" s="5">
        <v>2762307</v>
      </c>
      <c r="L152" s="5">
        <v>878653</v>
      </c>
      <c r="M152" s="5">
        <v>986822</v>
      </c>
      <c r="N152" s="5">
        <v>65211</v>
      </c>
      <c r="O152" s="5">
        <v>831619</v>
      </c>
      <c r="P152" s="5">
        <v>0</v>
      </c>
    </row>
    <row r="153" spans="1:16">
      <c r="A153" s="5">
        <v>1383</v>
      </c>
      <c r="B153" s="5">
        <v>3</v>
      </c>
      <c r="C153" s="5" t="s">
        <v>431</v>
      </c>
      <c r="D153" s="5" t="s">
        <v>432</v>
      </c>
      <c r="E153" s="5">
        <v>503707</v>
      </c>
      <c r="F153" s="5">
        <v>93205</v>
      </c>
      <c r="G153" s="5">
        <v>128323</v>
      </c>
      <c r="H153" s="5">
        <v>7488</v>
      </c>
      <c r="I153" s="5">
        <v>274690</v>
      </c>
      <c r="J153" s="5">
        <v>0</v>
      </c>
      <c r="K153" s="5">
        <v>596590</v>
      </c>
      <c r="L153" s="5">
        <v>148406</v>
      </c>
      <c r="M153" s="5">
        <v>109974</v>
      </c>
      <c r="N153" s="5">
        <v>12600</v>
      </c>
      <c r="O153" s="5">
        <v>325611</v>
      </c>
      <c r="P153" s="5">
        <v>0</v>
      </c>
    </row>
    <row r="154" spans="1:16">
      <c r="A154" s="5">
        <v>1383</v>
      </c>
      <c r="B154" s="5">
        <v>4</v>
      </c>
      <c r="C154" s="5" t="s">
        <v>433</v>
      </c>
      <c r="D154" s="5" t="s">
        <v>432</v>
      </c>
      <c r="E154" s="5">
        <v>503707</v>
      </c>
      <c r="F154" s="5">
        <v>93205</v>
      </c>
      <c r="G154" s="5">
        <v>128323</v>
      </c>
      <c r="H154" s="5">
        <v>7488</v>
      </c>
      <c r="I154" s="5">
        <v>274690</v>
      </c>
      <c r="J154" s="5">
        <v>0</v>
      </c>
      <c r="K154" s="5">
        <v>596590</v>
      </c>
      <c r="L154" s="5">
        <v>148406</v>
      </c>
      <c r="M154" s="5">
        <v>109974</v>
      </c>
      <c r="N154" s="5">
        <v>12600</v>
      </c>
      <c r="O154" s="5">
        <v>325611</v>
      </c>
      <c r="P154" s="5">
        <v>0</v>
      </c>
    </row>
    <row r="155" spans="1:16">
      <c r="A155" s="5">
        <v>1383</v>
      </c>
      <c r="B155" s="5">
        <v>3</v>
      </c>
      <c r="C155" s="5" t="s">
        <v>434</v>
      </c>
      <c r="D155" s="5" t="s">
        <v>435</v>
      </c>
      <c r="E155" s="5">
        <v>3468958</v>
      </c>
      <c r="F155" s="5">
        <v>821910</v>
      </c>
      <c r="G155" s="5">
        <v>315080</v>
      </c>
      <c r="H155" s="5">
        <v>31167</v>
      </c>
      <c r="I155" s="5">
        <v>2300800</v>
      </c>
      <c r="J155" s="5">
        <v>0</v>
      </c>
      <c r="K155" s="5">
        <v>3638519</v>
      </c>
      <c r="L155" s="5">
        <v>989260</v>
      </c>
      <c r="M155" s="5">
        <v>391706</v>
      </c>
      <c r="N155" s="5">
        <v>31783</v>
      </c>
      <c r="O155" s="5">
        <v>2225769</v>
      </c>
      <c r="P155" s="5">
        <v>0</v>
      </c>
    </row>
    <row r="156" spans="1:16">
      <c r="A156" s="5">
        <v>1383</v>
      </c>
      <c r="B156" s="5">
        <v>4</v>
      </c>
      <c r="C156" s="5" t="s">
        <v>436</v>
      </c>
      <c r="D156" s="5" t="s">
        <v>435</v>
      </c>
      <c r="E156" s="5">
        <v>3468958</v>
      </c>
      <c r="F156" s="5">
        <v>821910</v>
      </c>
      <c r="G156" s="5">
        <v>315080</v>
      </c>
      <c r="H156" s="5">
        <v>31167</v>
      </c>
      <c r="I156" s="5">
        <v>2300800</v>
      </c>
      <c r="J156" s="5">
        <v>0</v>
      </c>
      <c r="K156" s="5">
        <v>3638519</v>
      </c>
      <c r="L156" s="5">
        <v>989260</v>
      </c>
      <c r="M156" s="5">
        <v>391706</v>
      </c>
      <c r="N156" s="5">
        <v>31783</v>
      </c>
      <c r="O156" s="5">
        <v>2225769</v>
      </c>
      <c r="P156" s="5">
        <v>0</v>
      </c>
    </row>
    <row r="157" spans="1:16">
      <c r="A157" s="5">
        <v>1383</v>
      </c>
      <c r="B157" s="5">
        <v>3</v>
      </c>
      <c r="C157" s="5" t="s">
        <v>437</v>
      </c>
      <c r="D157" s="5" t="s">
        <v>438</v>
      </c>
      <c r="E157" s="5">
        <v>295737</v>
      </c>
      <c r="F157" s="5">
        <v>42560</v>
      </c>
      <c r="G157" s="5">
        <v>34961</v>
      </c>
      <c r="H157" s="5">
        <v>0</v>
      </c>
      <c r="I157" s="5">
        <v>218216</v>
      </c>
      <c r="J157" s="5">
        <v>0</v>
      </c>
      <c r="K157" s="5">
        <v>380873</v>
      </c>
      <c r="L157" s="5">
        <v>40300</v>
      </c>
      <c r="M157" s="5">
        <v>37704</v>
      </c>
      <c r="N157" s="5">
        <v>0</v>
      </c>
      <c r="O157" s="5">
        <v>302869</v>
      </c>
      <c r="P157" s="5">
        <v>0</v>
      </c>
    </row>
    <row r="158" spans="1:16">
      <c r="A158" s="5">
        <v>1383</v>
      </c>
      <c r="B158" s="5">
        <v>4</v>
      </c>
      <c r="C158" s="5" t="s">
        <v>439</v>
      </c>
      <c r="D158" s="5" t="s">
        <v>438</v>
      </c>
      <c r="E158" s="5">
        <v>295737</v>
      </c>
      <c r="F158" s="5">
        <v>42560</v>
      </c>
      <c r="G158" s="5">
        <v>34961</v>
      </c>
      <c r="H158" s="5">
        <v>0</v>
      </c>
      <c r="I158" s="5">
        <v>218216</v>
      </c>
      <c r="J158" s="5">
        <v>0</v>
      </c>
      <c r="K158" s="5">
        <v>380873</v>
      </c>
      <c r="L158" s="5">
        <v>40300</v>
      </c>
      <c r="M158" s="5">
        <v>37704</v>
      </c>
      <c r="N158" s="5">
        <v>0</v>
      </c>
      <c r="O158" s="5">
        <v>302869</v>
      </c>
      <c r="P158" s="5">
        <v>0</v>
      </c>
    </row>
    <row r="159" spans="1:16">
      <c r="A159" s="5">
        <v>1383</v>
      </c>
      <c r="B159" s="5">
        <v>2</v>
      </c>
      <c r="C159" s="5" t="s">
        <v>440</v>
      </c>
      <c r="D159" s="5" t="s">
        <v>441</v>
      </c>
      <c r="E159" s="5">
        <v>12458214</v>
      </c>
      <c r="F159" s="5">
        <v>1844391</v>
      </c>
      <c r="G159" s="5">
        <v>2607086</v>
      </c>
      <c r="H159" s="5">
        <v>163133</v>
      </c>
      <c r="I159" s="5">
        <v>7843604</v>
      </c>
      <c r="J159" s="5">
        <v>0</v>
      </c>
      <c r="K159" s="5">
        <v>17784391</v>
      </c>
      <c r="L159" s="5">
        <v>1812243</v>
      </c>
      <c r="M159" s="5">
        <v>5539888</v>
      </c>
      <c r="N159" s="5">
        <v>135635</v>
      </c>
      <c r="O159" s="5">
        <v>10296626</v>
      </c>
      <c r="P159" s="5">
        <v>0</v>
      </c>
    </row>
    <row r="160" spans="1:16">
      <c r="A160" s="5">
        <v>1383</v>
      </c>
      <c r="B160" s="5">
        <v>3</v>
      </c>
      <c r="C160" s="5" t="s">
        <v>442</v>
      </c>
      <c r="D160" s="5" t="s">
        <v>443</v>
      </c>
      <c r="E160" s="5">
        <v>9802052</v>
      </c>
      <c r="F160" s="5">
        <v>1088390</v>
      </c>
      <c r="G160" s="5">
        <v>1793909</v>
      </c>
      <c r="H160" s="5">
        <v>51916</v>
      </c>
      <c r="I160" s="5">
        <v>6867837</v>
      </c>
      <c r="J160" s="5">
        <v>0</v>
      </c>
      <c r="K160" s="5">
        <v>14771610</v>
      </c>
      <c r="L160" s="5">
        <v>1233805</v>
      </c>
      <c r="M160" s="5">
        <v>4566415</v>
      </c>
      <c r="N160" s="5">
        <v>33561</v>
      </c>
      <c r="O160" s="5">
        <v>8937829</v>
      </c>
      <c r="P160" s="5">
        <v>0</v>
      </c>
    </row>
    <row r="161" spans="1:16">
      <c r="A161" s="5">
        <v>1383</v>
      </c>
      <c r="B161" s="5">
        <v>4</v>
      </c>
      <c r="C161" s="5" t="s">
        <v>444</v>
      </c>
      <c r="D161" s="5" t="s">
        <v>445</v>
      </c>
      <c r="E161" s="5">
        <v>5423662</v>
      </c>
      <c r="F161" s="5">
        <v>92400</v>
      </c>
      <c r="G161" s="5">
        <v>627947</v>
      </c>
      <c r="H161" s="5">
        <v>9892</v>
      </c>
      <c r="I161" s="5">
        <v>4693423</v>
      </c>
      <c r="J161" s="5">
        <v>0</v>
      </c>
      <c r="K161" s="5">
        <v>9576134</v>
      </c>
      <c r="L161" s="5">
        <v>128338</v>
      </c>
      <c r="M161" s="5">
        <v>3283549</v>
      </c>
      <c r="N161" s="5">
        <v>1496</v>
      </c>
      <c r="O161" s="5">
        <v>6162751</v>
      </c>
      <c r="P161" s="5">
        <v>0</v>
      </c>
    </row>
    <row r="162" spans="1:16">
      <c r="A162" s="5">
        <v>1383</v>
      </c>
      <c r="B162" s="5">
        <v>4</v>
      </c>
      <c r="C162" s="5" t="s">
        <v>446</v>
      </c>
      <c r="D162" s="5" t="s">
        <v>447</v>
      </c>
      <c r="E162" s="5">
        <v>25064</v>
      </c>
      <c r="F162" s="5">
        <v>2656</v>
      </c>
      <c r="G162" s="5">
        <v>9968</v>
      </c>
      <c r="H162" s="5">
        <v>0</v>
      </c>
      <c r="I162" s="5">
        <v>12440</v>
      </c>
      <c r="J162" s="5">
        <v>0</v>
      </c>
      <c r="K162" s="5">
        <v>34928</v>
      </c>
      <c r="L162" s="5">
        <v>3283</v>
      </c>
      <c r="M162" s="5">
        <v>18726</v>
      </c>
      <c r="N162" s="5">
        <v>0</v>
      </c>
      <c r="O162" s="5">
        <v>12919</v>
      </c>
      <c r="P162" s="5">
        <v>0</v>
      </c>
    </row>
    <row r="163" spans="1:16">
      <c r="A163" s="5">
        <v>1383</v>
      </c>
      <c r="B163" s="5">
        <v>4</v>
      </c>
      <c r="C163" s="5" t="s">
        <v>448</v>
      </c>
      <c r="D163" s="5" t="s">
        <v>449</v>
      </c>
      <c r="E163" s="5">
        <v>1155564</v>
      </c>
      <c r="F163" s="5">
        <v>349040</v>
      </c>
      <c r="G163" s="5">
        <v>471691</v>
      </c>
      <c r="H163" s="5">
        <v>15200</v>
      </c>
      <c r="I163" s="5">
        <v>319632</v>
      </c>
      <c r="J163" s="5">
        <v>0</v>
      </c>
      <c r="K163" s="5">
        <v>1211406</v>
      </c>
      <c r="L163" s="5">
        <v>312480</v>
      </c>
      <c r="M163" s="5">
        <v>484581</v>
      </c>
      <c r="N163" s="5">
        <v>15958</v>
      </c>
      <c r="O163" s="5">
        <v>398387</v>
      </c>
      <c r="P163" s="5">
        <v>0</v>
      </c>
    </row>
    <row r="164" spans="1:16">
      <c r="A164" s="5">
        <v>1383</v>
      </c>
      <c r="B164" s="5">
        <v>4</v>
      </c>
      <c r="C164" s="5" t="s">
        <v>450</v>
      </c>
      <c r="D164" s="5" t="s">
        <v>451</v>
      </c>
      <c r="E164" s="5">
        <v>185343</v>
      </c>
      <c r="F164" s="5">
        <v>75320</v>
      </c>
      <c r="G164" s="5">
        <v>39322</v>
      </c>
      <c r="H164" s="5">
        <v>48</v>
      </c>
      <c r="I164" s="5">
        <v>70653</v>
      </c>
      <c r="J164" s="5">
        <v>0</v>
      </c>
      <c r="K164" s="5">
        <v>188651</v>
      </c>
      <c r="L164" s="5">
        <v>71272</v>
      </c>
      <c r="M164" s="5">
        <v>38854</v>
      </c>
      <c r="N164" s="5">
        <v>55</v>
      </c>
      <c r="O164" s="5">
        <v>78470</v>
      </c>
      <c r="P164" s="5">
        <v>0</v>
      </c>
    </row>
    <row r="165" spans="1:16">
      <c r="A165" s="5">
        <v>1383</v>
      </c>
      <c r="B165" s="5">
        <v>4</v>
      </c>
      <c r="C165" s="5" t="s">
        <v>452</v>
      </c>
      <c r="D165" s="5" t="s">
        <v>453</v>
      </c>
      <c r="E165" s="5">
        <v>281250</v>
      </c>
      <c r="F165" s="5">
        <v>67113</v>
      </c>
      <c r="G165" s="5">
        <v>50423</v>
      </c>
      <c r="H165" s="5">
        <v>0</v>
      </c>
      <c r="I165" s="5">
        <v>163714</v>
      </c>
      <c r="J165" s="5">
        <v>0</v>
      </c>
      <c r="K165" s="5">
        <v>324849</v>
      </c>
      <c r="L165" s="5">
        <v>93810</v>
      </c>
      <c r="M165" s="5">
        <v>46506</v>
      </c>
      <c r="N165" s="5">
        <v>0</v>
      </c>
      <c r="O165" s="5">
        <v>184532</v>
      </c>
      <c r="P165" s="5">
        <v>0</v>
      </c>
    </row>
    <row r="166" spans="1:16">
      <c r="A166" s="5">
        <v>1383</v>
      </c>
      <c r="B166" s="5">
        <v>4</v>
      </c>
      <c r="C166" s="5" t="s">
        <v>454</v>
      </c>
      <c r="D166" s="5" t="s">
        <v>455</v>
      </c>
      <c r="E166" s="5">
        <v>900608</v>
      </c>
      <c r="F166" s="5">
        <v>166070</v>
      </c>
      <c r="G166" s="5">
        <v>282098</v>
      </c>
      <c r="H166" s="5">
        <v>8625</v>
      </c>
      <c r="I166" s="5">
        <v>443815</v>
      </c>
      <c r="J166" s="5">
        <v>0</v>
      </c>
      <c r="K166" s="5">
        <v>1115723</v>
      </c>
      <c r="L166" s="5">
        <v>139903</v>
      </c>
      <c r="M166" s="5">
        <v>349589</v>
      </c>
      <c r="N166" s="5">
        <v>8136</v>
      </c>
      <c r="O166" s="5">
        <v>618096</v>
      </c>
      <c r="P166" s="5">
        <v>0</v>
      </c>
    </row>
    <row r="167" spans="1:16">
      <c r="A167" s="5">
        <v>1383</v>
      </c>
      <c r="B167" s="5">
        <v>4</v>
      </c>
      <c r="C167" s="5" t="s">
        <v>456</v>
      </c>
      <c r="D167" s="5" t="s">
        <v>457</v>
      </c>
      <c r="E167" s="5">
        <v>15137</v>
      </c>
      <c r="F167" s="5">
        <v>2381</v>
      </c>
      <c r="G167" s="5">
        <v>653</v>
      </c>
      <c r="H167" s="5">
        <v>0</v>
      </c>
      <c r="I167" s="5">
        <v>12104</v>
      </c>
      <c r="J167" s="5">
        <v>0</v>
      </c>
      <c r="K167" s="5">
        <v>51062</v>
      </c>
      <c r="L167" s="5">
        <v>31711</v>
      </c>
      <c r="M167" s="5">
        <v>424</v>
      </c>
      <c r="N167" s="5">
        <v>0</v>
      </c>
      <c r="O167" s="5">
        <v>18927</v>
      </c>
      <c r="P167" s="5">
        <v>0</v>
      </c>
    </row>
    <row r="168" spans="1:16">
      <c r="A168" s="5">
        <v>1383</v>
      </c>
      <c r="B168" s="5">
        <v>9</v>
      </c>
      <c r="C168" s="5" t="s">
        <v>458</v>
      </c>
      <c r="D168" s="5" t="s">
        <v>459</v>
      </c>
      <c r="E168" s="5">
        <v>1815424</v>
      </c>
      <c r="F168" s="5">
        <v>333409</v>
      </c>
      <c r="G168" s="5">
        <v>311808</v>
      </c>
      <c r="H168" s="5">
        <v>18152</v>
      </c>
      <c r="I168" s="5">
        <v>1152055</v>
      </c>
      <c r="J168" s="5">
        <v>0</v>
      </c>
      <c r="K168" s="5">
        <v>2268857</v>
      </c>
      <c r="L168" s="5">
        <v>453008</v>
      </c>
      <c r="M168" s="5">
        <v>344187</v>
      </c>
      <c r="N168" s="5">
        <v>7915</v>
      </c>
      <c r="O168" s="5">
        <v>1463747</v>
      </c>
      <c r="P168" s="5">
        <v>0</v>
      </c>
    </row>
    <row r="169" spans="1:16">
      <c r="A169" s="5">
        <v>1383</v>
      </c>
      <c r="B169" s="5">
        <v>3</v>
      </c>
      <c r="C169" s="5" t="s">
        <v>460</v>
      </c>
      <c r="D169" s="5" t="s">
        <v>461</v>
      </c>
      <c r="E169" s="5">
        <v>2656161</v>
      </c>
      <c r="F169" s="5">
        <v>756001</v>
      </c>
      <c r="G169" s="5">
        <v>813177</v>
      </c>
      <c r="H169" s="5">
        <v>111217</v>
      </c>
      <c r="I169" s="5">
        <v>975767</v>
      </c>
      <c r="J169" s="5">
        <v>0</v>
      </c>
      <c r="K169" s="5">
        <v>3012781</v>
      </c>
      <c r="L169" s="5">
        <v>578438</v>
      </c>
      <c r="M169" s="5">
        <v>973473</v>
      </c>
      <c r="N169" s="5">
        <v>102074</v>
      </c>
      <c r="O169" s="5">
        <v>1358797</v>
      </c>
      <c r="P169" s="5">
        <v>0</v>
      </c>
    </row>
    <row r="170" spans="1:16">
      <c r="A170" s="5">
        <v>1383</v>
      </c>
      <c r="B170" s="5">
        <v>4</v>
      </c>
      <c r="C170" s="5" t="s">
        <v>462</v>
      </c>
      <c r="D170" s="5" t="s">
        <v>463</v>
      </c>
      <c r="E170" s="5">
        <v>662192</v>
      </c>
      <c r="F170" s="5">
        <v>242758</v>
      </c>
      <c r="G170" s="5">
        <v>130080</v>
      </c>
      <c r="H170" s="5">
        <v>9402</v>
      </c>
      <c r="I170" s="5">
        <v>279951</v>
      </c>
      <c r="J170" s="5">
        <v>0</v>
      </c>
      <c r="K170" s="5">
        <v>654620</v>
      </c>
      <c r="L170" s="5">
        <v>144637</v>
      </c>
      <c r="M170" s="5">
        <v>123367</v>
      </c>
      <c r="N170" s="5">
        <v>15999</v>
      </c>
      <c r="O170" s="5">
        <v>370616</v>
      </c>
      <c r="P170" s="5">
        <v>0</v>
      </c>
    </row>
    <row r="171" spans="1:16">
      <c r="A171" s="5">
        <v>1383</v>
      </c>
      <c r="B171" s="5">
        <v>4</v>
      </c>
      <c r="C171" s="5" t="s">
        <v>464</v>
      </c>
      <c r="D171" s="5" t="s">
        <v>465</v>
      </c>
      <c r="E171" s="5">
        <v>420339</v>
      </c>
      <c r="F171" s="5">
        <v>133951</v>
      </c>
      <c r="G171" s="5">
        <v>150882</v>
      </c>
      <c r="H171" s="5">
        <v>7643</v>
      </c>
      <c r="I171" s="5">
        <v>127863</v>
      </c>
      <c r="J171" s="5">
        <v>0</v>
      </c>
      <c r="K171" s="5">
        <v>452631</v>
      </c>
      <c r="L171" s="5">
        <v>107208</v>
      </c>
      <c r="M171" s="5">
        <v>177616</v>
      </c>
      <c r="N171" s="5">
        <v>8176</v>
      </c>
      <c r="O171" s="5">
        <v>159631</v>
      </c>
      <c r="P171" s="5">
        <v>0</v>
      </c>
    </row>
    <row r="172" spans="1:16">
      <c r="A172" s="5">
        <v>1383</v>
      </c>
      <c r="B172" s="5">
        <v>4</v>
      </c>
      <c r="C172" s="5" t="s">
        <v>466</v>
      </c>
      <c r="D172" s="5" t="s">
        <v>467</v>
      </c>
      <c r="E172" s="5">
        <v>22815</v>
      </c>
      <c r="F172" s="5">
        <v>150</v>
      </c>
      <c r="G172" s="5">
        <v>10230</v>
      </c>
      <c r="H172" s="5">
        <v>0</v>
      </c>
      <c r="I172" s="5">
        <v>12435</v>
      </c>
      <c r="J172" s="5">
        <v>0</v>
      </c>
      <c r="K172" s="5">
        <v>22341</v>
      </c>
      <c r="L172" s="5">
        <v>150</v>
      </c>
      <c r="M172" s="5">
        <v>9257</v>
      </c>
      <c r="N172" s="5">
        <v>0</v>
      </c>
      <c r="O172" s="5">
        <v>12934</v>
      </c>
      <c r="P172" s="5">
        <v>0</v>
      </c>
    </row>
    <row r="173" spans="1:16">
      <c r="A173" s="5">
        <v>1383</v>
      </c>
      <c r="B173" s="5">
        <v>4</v>
      </c>
      <c r="C173" s="5" t="s">
        <v>468</v>
      </c>
      <c r="D173" s="5" t="s">
        <v>469</v>
      </c>
      <c r="E173" s="5">
        <v>1051144</v>
      </c>
      <c r="F173" s="5">
        <v>296227</v>
      </c>
      <c r="G173" s="5">
        <v>272095</v>
      </c>
      <c r="H173" s="5">
        <v>94171</v>
      </c>
      <c r="I173" s="5">
        <v>388652</v>
      </c>
      <c r="J173" s="5">
        <v>0</v>
      </c>
      <c r="K173" s="5">
        <v>1218213</v>
      </c>
      <c r="L173" s="5">
        <v>207786</v>
      </c>
      <c r="M173" s="5">
        <v>356155</v>
      </c>
      <c r="N173" s="5">
        <v>76710</v>
      </c>
      <c r="O173" s="5">
        <v>577562</v>
      </c>
      <c r="P173" s="5">
        <v>0</v>
      </c>
    </row>
    <row r="174" spans="1:16">
      <c r="A174" s="5">
        <v>1383</v>
      </c>
      <c r="B174" s="5">
        <v>4</v>
      </c>
      <c r="C174" s="5" t="s">
        <v>470</v>
      </c>
      <c r="D174" s="5" t="s">
        <v>471</v>
      </c>
      <c r="E174" s="5">
        <v>187802</v>
      </c>
      <c r="F174" s="5">
        <v>10521</v>
      </c>
      <c r="G174" s="5">
        <v>133768</v>
      </c>
      <c r="H174" s="5">
        <v>0</v>
      </c>
      <c r="I174" s="5">
        <v>43513</v>
      </c>
      <c r="J174" s="5">
        <v>0</v>
      </c>
      <c r="K174" s="5">
        <v>260679</v>
      </c>
      <c r="L174" s="5">
        <v>20810</v>
      </c>
      <c r="M174" s="5">
        <v>146836</v>
      </c>
      <c r="N174" s="5">
        <v>0</v>
      </c>
      <c r="O174" s="5">
        <v>93033</v>
      </c>
      <c r="P174" s="5">
        <v>0</v>
      </c>
    </row>
    <row r="175" spans="1:16">
      <c r="A175" s="5">
        <v>1383</v>
      </c>
      <c r="B175" s="5">
        <v>4</v>
      </c>
      <c r="C175" s="5" t="s">
        <v>472</v>
      </c>
      <c r="D175" s="5" t="s">
        <v>473</v>
      </c>
      <c r="E175" s="5">
        <v>195656</v>
      </c>
      <c r="F175" s="5">
        <v>56101</v>
      </c>
      <c r="G175" s="5">
        <v>67103</v>
      </c>
      <c r="H175" s="5">
        <v>0</v>
      </c>
      <c r="I175" s="5">
        <v>72452</v>
      </c>
      <c r="J175" s="5">
        <v>0</v>
      </c>
      <c r="K175" s="5">
        <v>237155</v>
      </c>
      <c r="L175" s="5">
        <v>71048</v>
      </c>
      <c r="M175" s="5">
        <v>85596</v>
      </c>
      <c r="N175" s="5">
        <v>1010</v>
      </c>
      <c r="O175" s="5">
        <v>79500</v>
      </c>
      <c r="P175" s="5">
        <v>0</v>
      </c>
    </row>
    <row r="176" spans="1:16">
      <c r="A176" s="5">
        <v>1383</v>
      </c>
      <c r="B176" s="5">
        <v>4</v>
      </c>
      <c r="C176" s="5" t="s">
        <v>474</v>
      </c>
      <c r="D176" s="5" t="s">
        <v>475</v>
      </c>
      <c r="E176" s="5">
        <v>116213</v>
      </c>
      <c r="F176" s="5">
        <v>16294</v>
      </c>
      <c r="G176" s="5">
        <v>49018</v>
      </c>
      <c r="H176" s="5">
        <v>0</v>
      </c>
      <c r="I176" s="5">
        <v>50901</v>
      </c>
      <c r="J176" s="5">
        <v>0</v>
      </c>
      <c r="K176" s="5">
        <v>167143</v>
      </c>
      <c r="L176" s="5">
        <v>26798</v>
      </c>
      <c r="M176" s="5">
        <v>74646</v>
      </c>
      <c r="N176" s="5">
        <v>179</v>
      </c>
      <c r="O176" s="5">
        <v>65520</v>
      </c>
      <c r="P176" s="5">
        <v>0</v>
      </c>
    </row>
    <row r="177" spans="1:16">
      <c r="A177" s="5">
        <v>1383</v>
      </c>
      <c r="B177" s="5">
        <v>2</v>
      </c>
      <c r="C177" s="5" t="s">
        <v>476</v>
      </c>
      <c r="D177" s="5" t="s">
        <v>477</v>
      </c>
      <c r="E177" s="5">
        <v>22596853</v>
      </c>
      <c r="F177" s="5">
        <v>6078784</v>
      </c>
      <c r="G177" s="5">
        <v>2507670</v>
      </c>
      <c r="H177" s="5">
        <v>57512</v>
      </c>
      <c r="I177" s="5">
        <v>13952886</v>
      </c>
      <c r="J177" s="5">
        <v>0</v>
      </c>
      <c r="K177" s="5">
        <v>27192048</v>
      </c>
      <c r="L177" s="5">
        <v>5221540</v>
      </c>
      <c r="M177" s="5">
        <v>2973234</v>
      </c>
      <c r="N177" s="5">
        <v>107736</v>
      </c>
      <c r="O177" s="5">
        <v>18889538</v>
      </c>
      <c r="P177" s="5">
        <v>0</v>
      </c>
    </row>
    <row r="178" spans="1:16">
      <c r="A178" s="5">
        <v>1383</v>
      </c>
      <c r="B178" s="5">
        <v>3</v>
      </c>
      <c r="C178" s="5" t="s">
        <v>478</v>
      </c>
      <c r="D178" s="5" t="s">
        <v>479</v>
      </c>
      <c r="E178" s="5">
        <v>18381949</v>
      </c>
      <c r="F178" s="5">
        <v>5353794</v>
      </c>
      <c r="G178" s="5">
        <v>1591739</v>
      </c>
      <c r="H178" s="5">
        <v>33361</v>
      </c>
      <c r="I178" s="5">
        <v>11403056</v>
      </c>
      <c r="J178" s="5">
        <v>0</v>
      </c>
      <c r="K178" s="5">
        <v>21372575</v>
      </c>
      <c r="L178" s="5">
        <v>4332998</v>
      </c>
      <c r="M178" s="5">
        <v>1900631</v>
      </c>
      <c r="N178" s="5">
        <v>81478</v>
      </c>
      <c r="O178" s="5">
        <v>15057467</v>
      </c>
      <c r="P178" s="5">
        <v>0</v>
      </c>
    </row>
    <row r="179" spans="1:16">
      <c r="A179" s="5">
        <v>1383</v>
      </c>
      <c r="B179" s="5">
        <v>4</v>
      </c>
      <c r="C179" s="5" t="s">
        <v>480</v>
      </c>
      <c r="D179" s="5" t="s">
        <v>479</v>
      </c>
      <c r="E179" s="5">
        <v>18381949</v>
      </c>
      <c r="F179" s="5">
        <v>5353794</v>
      </c>
      <c r="G179" s="5">
        <v>1591739</v>
      </c>
      <c r="H179" s="5">
        <v>33361</v>
      </c>
      <c r="I179" s="5">
        <v>11403056</v>
      </c>
      <c r="J179" s="5">
        <v>0</v>
      </c>
      <c r="K179" s="5">
        <v>21372575</v>
      </c>
      <c r="L179" s="5">
        <v>4332998</v>
      </c>
      <c r="M179" s="5">
        <v>1900631</v>
      </c>
      <c r="N179" s="5">
        <v>81478</v>
      </c>
      <c r="O179" s="5">
        <v>15057467</v>
      </c>
      <c r="P179" s="5">
        <v>0</v>
      </c>
    </row>
    <row r="180" spans="1:16">
      <c r="A180" s="5">
        <v>1383</v>
      </c>
      <c r="B180" s="5">
        <v>3</v>
      </c>
      <c r="C180" s="5" t="s">
        <v>481</v>
      </c>
      <c r="D180" s="5" t="s">
        <v>482</v>
      </c>
      <c r="E180" s="5">
        <v>291292</v>
      </c>
      <c r="F180" s="5">
        <v>49933</v>
      </c>
      <c r="G180" s="5">
        <v>47785</v>
      </c>
      <c r="H180" s="5">
        <v>0</v>
      </c>
      <c r="I180" s="5">
        <v>193574</v>
      </c>
      <c r="J180" s="5">
        <v>0</v>
      </c>
      <c r="K180" s="5">
        <v>518005</v>
      </c>
      <c r="L180" s="5">
        <v>68144</v>
      </c>
      <c r="M180" s="5">
        <v>48536</v>
      </c>
      <c r="N180" s="5">
        <v>0</v>
      </c>
      <c r="O180" s="5">
        <v>401326</v>
      </c>
      <c r="P180" s="5">
        <v>0</v>
      </c>
    </row>
    <row r="181" spans="1:16">
      <c r="A181" s="5">
        <v>1383</v>
      </c>
      <c r="B181" s="5">
        <v>4</v>
      </c>
      <c r="C181" s="5" t="s">
        <v>483</v>
      </c>
      <c r="D181" s="5" t="s">
        <v>482</v>
      </c>
      <c r="E181" s="5">
        <v>291292</v>
      </c>
      <c r="F181" s="5">
        <v>49933</v>
      </c>
      <c r="G181" s="5">
        <v>47785</v>
      </c>
      <c r="H181" s="5">
        <v>0</v>
      </c>
      <c r="I181" s="5">
        <v>193574</v>
      </c>
      <c r="J181" s="5">
        <v>0</v>
      </c>
      <c r="K181" s="5">
        <v>518005</v>
      </c>
      <c r="L181" s="5">
        <v>68144</v>
      </c>
      <c r="M181" s="5">
        <v>48536</v>
      </c>
      <c r="N181" s="5">
        <v>0</v>
      </c>
      <c r="O181" s="5">
        <v>401326</v>
      </c>
      <c r="P181" s="5">
        <v>0</v>
      </c>
    </row>
    <row r="182" spans="1:16">
      <c r="A182" s="5">
        <v>1383</v>
      </c>
      <c r="B182" s="5">
        <v>3</v>
      </c>
      <c r="C182" s="5" t="s">
        <v>484</v>
      </c>
      <c r="D182" s="5" t="s">
        <v>485</v>
      </c>
      <c r="E182" s="5">
        <v>3923612</v>
      </c>
      <c r="F182" s="5">
        <v>675057</v>
      </c>
      <c r="G182" s="5">
        <v>868146</v>
      </c>
      <c r="H182" s="5">
        <v>24151</v>
      </c>
      <c r="I182" s="5">
        <v>2356257</v>
      </c>
      <c r="J182" s="5">
        <v>0</v>
      </c>
      <c r="K182" s="5">
        <v>5301467</v>
      </c>
      <c r="L182" s="5">
        <v>820398</v>
      </c>
      <c r="M182" s="5">
        <v>1024067</v>
      </c>
      <c r="N182" s="5">
        <v>26258</v>
      </c>
      <c r="O182" s="5">
        <v>3430745</v>
      </c>
      <c r="P182" s="5">
        <v>0</v>
      </c>
    </row>
    <row r="183" spans="1:16">
      <c r="A183" s="5">
        <v>1383</v>
      </c>
      <c r="B183" s="5">
        <v>4</v>
      </c>
      <c r="C183" s="5" t="s">
        <v>486</v>
      </c>
      <c r="D183" s="5" t="s">
        <v>485</v>
      </c>
      <c r="E183" s="5">
        <v>3923612</v>
      </c>
      <c r="F183" s="5">
        <v>675057</v>
      </c>
      <c r="G183" s="5">
        <v>868146</v>
      </c>
      <c r="H183" s="5">
        <v>24151</v>
      </c>
      <c r="I183" s="5">
        <v>2356257</v>
      </c>
      <c r="J183" s="5">
        <v>0</v>
      </c>
      <c r="K183" s="5">
        <v>5301467</v>
      </c>
      <c r="L183" s="5">
        <v>820398</v>
      </c>
      <c r="M183" s="5">
        <v>1024067</v>
      </c>
      <c r="N183" s="5">
        <v>26258</v>
      </c>
      <c r="O183" s="5">
        <v>3430745</v>
      </c>
      <c r="P183" s="5">
        <v>0</v>
      </c>
    </row>
    <row r="184" spans="1:16">
      <c r="A184" s="5">
        <v>1383</v>
      </c>
      <c r="B184" s="5">
        <v>2</v>
      </c>
      <c r="C184" s="5" t="s">
        <v>487</v>
      </c>
      <c r="D184" s="5" t="s">
        <v>488</v>
      </c>
      <c r="E184" s="5">
        <v>2723845</v>
      </c>
      <c r="F184" s="5">
        <v>347801</v>
      </c>
      <c r="G184" s="5">
        <v>735839</v>
      </c>
      <c r="H184" s="5">
        <v>11572</v>
      </c>
      <c r="I184" s="5">
        <v>1628634</v>
      </c>
      <c r="J184" s="5">
        <v>0</v>
      </c>
      <c r="K184" s="5">
        <v>3661794</v>
      </c>
      <c r="L184" s="5">
        <v>402853</v>
      </c>
      <c r="M184" s="5">
        <v>1118600</v>
      </c>
      <c r="N184" s="5">
        <v>113872</v>
      </c>
      <c r="O184" s="5">
        <v>2026468</v>
      </c>
      <c r="P184" s="5">
        <v>0</v>
      </c>
    </row>
    <row r="185" spans="1:16">
      <c r="A185" s="5">
        <v>1383</v>
      </c>
      <c r="B185" s="5">
        <v>3</v>
      </c>
      <c r="C185" s="5" t="s">
        <v>489</v>
      </c>
      <c r="D185" s="5" t="s">
        <v>490</v>
      </c>
      <c r="E185" s="5">
        <v>1255218</v>
      </c>
      <c r="F185" s="5">
        <v>41732</v>
      </c>
      <c r="G185" s="5">
        <v>574437</v>
      </c>
      <c r="H185" s="5">
        <v>0</v>
      </c>
      <c r="I185" s="5">
        <v>639049</v>
      </c>
      <c r="J185" s="5">
        <v>0</v>
      </c>
      <c r="K185" s="5">
        <v>1679453</v>
      </c>
      <c r="L185" s="5">
        <v>50542</v>
      </c>
      <c r="M185" s="5">
        <v>839403</v>
      </c>
      <c r="N185" s="5">
        <v>0</v>
      </c>
      <c r="O185" s="5">
        <v>789509</v>
      </c>
      <c r="P185" s="5">
        <v>0</v>
      </c>
    </row>
    <row r="186" spans="1:16">
      <c r="A186" s="5">
        <v>1383</v>
      </c>
      <c r="B186" s="5">
        <v>4</v>
      </c>
      <c r="C186" s="5" t="s">
        <v>491</v>
      </c>
      <c r="D186" s="5" t="s">
        <v>492</v>
      </c>
      <c r="E186" s="5">
        <v>1245318</v>
      </c>
      <c r="F186" s="5">
        <v>41732</v>
      </c>
      <c r="G186" s="5">
        <v>565037</v>
      </c>
      <c r="H186" s="5">
        <v>0</v>
      </c>
      <c r="I186" s="5">
        <v>638549</v>
      </c>
      <c r="J186" s="5">
        <v>0</v>
      </c>
      <c r="K186" s="5">
        <v>1668153</v>
      </c>
      <c r="L186" s="5">
        <v>50542</v>
      </c>
      <c r="M186" s="5">
        <v>829403</v>
      </c>
      <c r="N186" s="5">
        <v>0</v>
      </c>
      <c r="O186" s="5">
        <v>788209</v>
      </c>
      <c r="P186" s="5">
        <v>0</v>
      </c>
    </row>
    <row r="187" spans="1:16">
      <c r="A187" s="5">
        <v>1383</v>
      </c>
      <c r="B187" s="5">
        <v>4</v>
      </c>
      <c r="C187" s="5" t="s">
        <v>493</v>
      </c>
      <c r="D187" s="5" t="s">
        <v>494</v>
      </c>
      <c r="E187" s="5">
        <v>9900</v>
      </c>
      <c r="F187" s="5">
        <v>0</v>
      </c>
      <c r="G187" s="5">
        <v>9400</v>
      </c>
      <c r="H187" s="5">
        <v>0</v>
      </c>
      <c r="I187" s="5">
        <v>500</v>
      </c>
      <c r="J187" s="5">
        <v>0</v>
      </c>
      <c r="K187" s="5">
        <v>11300</v>
      </c>
      <c r="L187" s="5">
        <v>0</v>
      </c>
      <c r="M187" s="5">
        <v>10000</v>
      </c>
      <c r="N187" s="5">
        <v>0</v>
      </c>
      <c r="O187" s="5">
        <v>1300</v>
      </c>
      <c r="P187" s="5">
        <v>0</v>
      </c>
    </row>
    <row r="188" spans="1:16">
      <c r="A188" s="5">
        <v>1383</v>
      </c>
      <c r="B188" s="5">
        <v>3</v>
      </c>
      <c r="C188" s="5" t="s">
        <v>495</v>
      </c>
      <c r="D188" s="5" t="s">
        <v>496</v>
      </c>
      <c r="E188" s="5">
        <v>223618</v>
      </c>
      <c r="F188" s="5">
        <v>537</v>
      </c>
      <c r="G188" s="5">
        <v>69674</v>
      </c>
      <c r="H188" s="5">
        <v>100</v>
      </c>
      <c r="I188" s="5">
        <v>153308</v>
      </c>
      <c r="J188" s="5">
        <v>0</v>
      </c>
      <c r="K188" s="5">
        <v>368472</v>
      </c>
      <c r="L188" s="5">
        <v>2946</v>
      </c>
      <c r="M188" s="5">
        <v>115523</v>
      </c>
      <c r="N188" s="5">
        <v>100</v>
      </c>
      <c r="O188" s="5">
        <v>249902</v>
      </c>
      <c r="P188" s="5">
        <v>0</v>
      </c>
    </row>
    <row r="189" spans="1:16">
      <c r="A189" s="5">
        <v>1383</v>
      </c>
      <c r="B189" s="5">
        <v>4</v>
      </c>
      <c r="C189" s="5" t="s">
        <v>497</v>
      </c>
      <c r="D189" s="5" t="s">
        <v>496</v>
      </c>
      <c r="E189" s="5">
        <v>223618</v>
      </c>
      <c r="F189" s="5">
        <v>537</v>
      </c>
      <c r="G189" s="5">
        <v>69674</v>
      </c>
      <c r="H189" s="5">
        <v>100</v>
      </c>
      <c r="I189" s="5">
        <v>153308</v>
      </c>
      <c r="J189" s="5">
        <v>0</v>
      </c>
      <c r="K189" s="5">
        <v>368472</v>
      </c>
      <c r="L189" s="5">
        <v>2946</v>
      </c>
      <c r="M189" s="5">
        <v>115523</v>
      </c>
      <c r="N189" s="5">
        <v>100</v>
      </c>
      <c r="O189" s="5">
        <v>249902</v>
      </c>
      <c r="P189" s="5">
        <v>0</v>
      </c>
    </row>
    <row r="190" spans="1:16">
      <c r="A190" s="5">
        <v>1383</v>
      </c>
      <c r="B190" s="5">
        <v>3</v>
      </c>
      <c r="C190" s="5" t="s">
        <v>498</v>
      </c>
      <c r="D190" s="5" t="s">
        <v>499</v>
      </c>
      <c r="E190" s="5">
        <v>1245009</v>
      </c>
      <c r="F190" s="5">
        <v>305532</v>
      </c>
      <c r="G190" s="5">
        <v>91728</v>
      </c>
      <c r="H190" s="5">
        <v>11472</v>
      </c>
      <c r="I190" s="5">
        <v>836277</v>
      </c>
      <c r="J190" s="5">
        <v>0</v>
      </c>
      <c r="K190" s="5">
        <v>1613869</v>
      </c>
      <c r="L190" s="5">
        <v>349366</v>
      </c>
      <c r="M190" s="5">
        <v>163674</v>
      </c>
      <c r="N190" s="5">
        <v>113772</v>
      </c>
      <c r="O190" s="5">
        <v>987057</v>
      </c>
      <c r="P190" s="5">
        <v>0</v>
      </c>
    </row>
    <row r="191" spans="1:16">
      <c r="A191" s="5">
        <v>1383</v>
      </c>
      <c r="B191" s="5">
        <v>4</v>
      </c>
      <c r="C191" s="5" t="s">
        <v>500</v>
      </c>
      <c r="D191" s="5" t="s">
        <v>501</v>
      </c>
      <c r="E191" s="5">
        <v>1145192</v>
      </c>
      <c r="F191" s="5">
        <v>296977</v>
      </c>
      <c r="G191" s="5">
        <v>74471</v>
      </c>
      <c r="H191" s="5">
        <v>11438</v>
      </c>
      <c r="I191" s="5">
        <v>762306</v>
      </c>
      <c r="J191" s="5">
        <v>0</v>
      </c>
      <c r="K191" s="5">
        <v>1422319</v>
      </c>
      <c r="L191" s="5">
        <v>332996</v>
      </c>
      <c r="M191" s="5">
        <v>88220</v>
      </c>
      <c r="N191" s="5">
        <v>113605</v>
      </c>
      <c r="O191" s="5">
        <v>887498</v>
      </c>
      <c r="P191" s="5">
        <v>0</v>
      </c>
    </row>
    <row r="192" spans="1:16">
      <c r="A192" s="5">
        <v>1383</v>
      </c>
      <c r="B192" s="5">
        <v>4</v>
      </c>
      <c r="C192" s="5" t="s">
        <v>502</v>
      </c>
      <c r="D192" s="5" t="s">
        <v>503</v>
      </c>
      <c r="E192" s="5">
        <v>42649</v>
      </c>
      <c r="F192" s="5">
        <v>5430</v>
      </c>
      <c r="G192" s="5">
        <v>2347</v>
      </c>
      <c r="H192" s="5">
        <v>33</v>
      </c>
      <c r="I192" s="5">
        <v>34838</v>
      </c>
      <c r="J192" s="5">
        <v>0</v>
      </c>
      <c r="K192" s="5">
        <v>47701</v>
      </c>
      <c r="L192" s="5">
        <v>9312</v>
      </c>
      <c r="M192" s="5">
        <v>2313</v>
      </c>
      <c r="N192" s="5">
        <v>166</v>
      </c>
      <c r="O192" s="5">
        <v>35910</v>
      </c>
      <c r="P192" s="5">
        <v>0</v>
      </c>
    </row>
    <row r="193" spans="1:16">
      <c r="A193" s="5">
        <v>1383</v>
      </c>
      <c r="B193" s="5">
        <v>4</v>
      </c>
      <c r="C193" s="5" t="s">
        <v>504</v>
      </c>
      <c r="D193" s="5" t="s">
        <v>499</v>
      </c>
      <c r="E193" s="5">
        <v>57167</v>
      </c>
      <c r="F193" s="5">
        <v>3124</v>
      </c>
      <c r="G193" s="5">
        <v>14911</v>
      </c>
      <c r="H193" s="5">
        <v>0</v>
      </c>
      <c r="I193" s="5">
        <v>39132</v>
      </c>
      <c r="J193" s="5">
        <v>0</v>
      </c>
      <c r="K193" s="5">
        <v>143848</v>
      </c>
      <c r="L193" s="5">
        <v>7058</v>
      </c>
      <c r="M193" s="5">
        <v>73141</v>
      </c>
      <c r="N193" s="5">
        <v>0</v>
      </c>
      <c r="O193" s="5">
        <v>63649</v>
      </c>
      <c r="P193" s="5">
        <v>0</v>
      </c>
    </row>
    <row r="194" spans="1:16">
      <c r="A194" s="5">
        <v>1383</v>
      </c>
      <c r="B194" s="5">
        <v>2</v>
      </c>
      <c r="C194" s="5" t="s">
        <v>505</v>
      </c>
      <c r="D194" s="5" t="s">
        <v>506</v>
      </c>
      <c r="E194" s="5">
        <v>410705</v>
      </c>
      <c r="F194" s="5">
        <v>59728</v>
      </c>
      <c r="G194" s="5">
        <v>134412</v>
      </c>
      <c r="H194" s="5">
        <v>15371</v>
      </c>
      <c r="I194" s="5">
        <v>201194</v>
      </c>
      <c r="J194" s="5">
        <v>0</v>
      </c>
      <c r="K194" s="5">
        <v>704012</v>
      </c>
      <c r="L194" s="5">
        <v>218270</v>
      </c>
      <c r="M194" s="5">
        <v>199423</v>
      </c>
      <c r="N194" s="5">
        <v>15501</v>
      </c>
      <c r="O194" s="5">
        <v>270818</v>
      </c>
      <c r="P194" s="5">
        <v>0</v>
      </c>
    </row>
    <row r="195" spans="1:16">
      <c r="A195" s="5">
        <v>1383</v>
      </c>
      <c r="B195" s="5">
        <v>3</v>
      </c>
      <c r="C195" s="5" t="s">
        <v>507</v>
      </c>
      <c r="D195" s="5" t="s">
        <v>506</v>
      </c>
      <c r="E195" s="5">
        <v>410705</v>
      </c>
      <c r="F195" s="5">
        <v>59728</v>
      </c>
      <c r="G195" s="5">
        <v>134412</v>
      </c>
      <c r="H195" s="5">
        <v>15371</v>
      </c>
      <c r="I195" s="5">
        <v>201194</v>
      </c>
      <c r="J195" s="5">
        <v>0</v>
      </c>
      <c r="K195" s="5">
        <v>704012</v>
      </c>
      <c r="L195" s="5">
        <v>218270</v>
      </c>
      <c r="M195" s="5">
        <v>199423</v>
      </c>
      <c r="N195" s="5">
        <v>15501</v>
      </c>
      <c r="O195" s="5">
        <v>270818</v>
      </c>
      <c r="P195" s="5">
        <v>0</v>
      </c>
    </row>
    <row r="196" spans="1:16">
      <c r="A196" s="5">
        <v>1383</v>
      </c>
      <c r="B196" s="5">
        <v>4</v>
      </c>
      <c r="C196" s="5" t="s">
        <v>508</v>
      </c>
      <c r="D196" s="5" t="s">
        <v>506</v>
      </c>
      <c r="E196" s="5">
        <v>410705</v>
      </c>
      <c r="F196" s="5">
        <v>59728</v>
      </c>
      <c r="G196" s="5">
        <v>134412</v>
      </c>
      <c r="H196" s="5">
        <v>15371</v>
      </c>
      <c r="I196" s="5">
        <v>201194</v>
      </c>
      <c r="J196" s="5">
        <v>0</v>
      </c>
      <c r="K196" s="5">
        <v>704012</v>
      </c>
      <c r="L196" s="5">
        <v>218270</v>
      </c>
      <c r="M196" s="5">
        <v>199423</v>
      </c>
      <c r="N196" s="5">
        <v>15501</v>
      </c>
      <c r="O196" s="5">
        <v>270818</v>
      </c>
      <c r="P196" s="5">
        <v>0</v>
      </c>
    </row>
    <row r="197" spans="1:16">
      <c r="A197" s="5">
        <v>1383</v>
      </c>
      <c r="B197" s="5">
        <v>2</v>
      </c>
      <c r="C197" s="5" t="s">
        <v>509</v>
      </c>
      <c r="D197" s="5" t="s">
        <v>510</v>
      </c>
      <c r="E197" s="5">
        <v>597265</v>
      </c>
      <c r="F197" s="5">
        <v>178238</v>
      </c>
      <c r="G197" s="5">
        <v>52832</v>
      </c>
      <c r="H197" s="5">
        <v>82924</v>
      </c>
      <c r="I197" s="5">
        <v>283271</v>
      </c>
      <c r="J197" s="5">
        <v>0</v>
      </c>
      <c r="K197" s="5">
        <v>662949</v>
      </c>
      <c r="L197" s="5">
        <v>220516</v>
      </c>
      <c r="M197" s="5">
        <v>58695</v>
      </c>
      <c r="N197" s="5">
        <v>87012</v>
      </c>
      <c r="O197" s="5">
        <v>296727</v>
      </c>
      <c r="P197" s="5">
        <v>0</v>
      </c>
    </row>
    <row r="198" spans="1:16">
      <c r="A198" s="5">
        <v>1383</v>
      </c>
      <c r="B198" s="5">
        <v>3</v>
      </c>
      <c r="C198" s="5" t="s">
        <v>511</v>
      </c>
      <c r="D198" s="5" t="s">
        <v>512</v>
      </c>
      <c r="E198" s="5">
        <v>10670</v>
      </c>
      <c r="F198" s="5">
        <v>0</v>
      </c>
      <c r="G198" s="5">
        <v>0</v>
      </c>
      <c r="H198" s="5">
        <v>0</v>
      </c>
      <c r="I198" s="5">
        <v>10670</v>
      </c>
      <c r="J198" s="5">
        <v>0</v>
      </c>
      <c r="K198" s="5">
        <v>10670</v>
      </c>
      <c r="L198" s="5">
        <v>0</v>
      </c>
      <c r="M198" s="5">
        <v>0</v>
      </c>
      <c r="N198" s="5">
        <v>0</v>
      </c>
      <c r="O198" s="5">
        <v>10670</v>
      </c>
      <c r="P198" s="5">
        <v>0</v>
      </c>
    </row>
    <row r="199" spans="1:16">
      <c r="A199" s="5">
        <v>1383</v>
      </c>
      <c r="B199" s="5">
        <v>9</v>
      </c>
      <c r="C199" s="5" t="s">
        <v>513</v>
      </c>
      <c r="D199" s="5" t="s">
        <v>514</v>
      </c>
      <c r="E199" s="5">
        <v>10670</v>
      </c>
      <c r="F199" s="5">
        <v>0</v>
      </c>
      <c r="G199" s="5">
        <v>0</v>
      </c>
      <c r="H199" s="5">
        <v>0</v>
      </c>
      <c r="I199" s="5">
        <v>10670</v>
      </c>
      <c r="J199" s="5">
        <v>0</v>
      </c>
      <c r="K199" s="5">
        <v>10670</v>
      </c>
      <c r="L199" s="5">
        <v>0</v>
      </c>
      <c r="M199" s="5">
        <v>0</v>
      </c>
      <c r="N199" s="5">
        <v>0</v>
      </c>
      <c r="O199" s="5">
        <v>10670</v>
      </c>
      <c r="P199" s="5">
        <v>0</v>
      </c>
    </row>
    <row r="200" spans="1:16">
      <c r="A200" s="5">
        <v>1383</v>
      </c>
      <c r="B200" s="5">
        <v>3</v>
      </c>
      <c r="C200" s="5" t="s">
        <v>515</v>
      </c>
      <c r="D200" s="5" t="s">
        <v>516</v>
      </c>
      <c r="E200" s="5">
        <v>2947</v>
      </c>
      <c r="F200" s="5">
        <v>1137</v>
      </c>
      <c r="G200" s="5">
        <v>260</v>
      </c>
      <c r="H200" s="5">
        <v>0</v>
      </c>
      <c r="I200" s="5">
        <v>1550</v>
      </c>
      <c r="J200" s="5">
        <v>0</v>
      </c>
      <c r="K200" s="5">
        <v>4922</v>
      </c>
      <c r="L200" s="5">
        <v>2861</v>
      </c>
      <c r="M200" s="5">
        <v>577</v>
      </c>
      <c r="N200" s="5">
        <v>0</v>
      </c>
      <c r="O200" s="5">
        <v>1484</v>
      </c>
      <c r="P200" s="5">
        <v>0</v>
      </c>
    </row>
    <row r="201" spans="1:16">
      <c r="A201" s="5">
        <v>1383</v>
      </c>
      <c r="B201" s="5">
        <v>4</v>
      </c>
      <c r="C201" s="5" t="s">
        <v>517</v>
      </c>
      <c r="D201" s="5" t="s">
        <v>516</v>
      </c>
      <c r="E201" s="5">
        <v>2947</v>
      </c>
      <c r="F201" s="5">
        <v>1137</v>
      </c>
      <c r="G201" s="5">
        <v>260</v>
      </c>
      <c r="H201" s="5">
        <v>0</v>
      </c>
      <c r="I201" s="5">
        <v>1550</v>
      </c>
      <c r="J201" s="5">
        <v>0</v>
      </c>
      <c r="K201" s="5">
        <v>4922</v>
      </c>
      <c r="L201" s="5">
        <v>2861</v>
      </c>
      <c r="M201" s="5">
        <v>577</v>
      </c>
      <c r="N201" s="5">
        <v>0</v>
      </c>
      <c r="O201" s="5">
        <v>1484</v>
      </c>
      <c r="P201" s="5">
        <v>0</v>
      </c>
    </row>
    <row r="202" spans="1:16">
      <c r="A202" s="5">
        <v>1383</v>
      </c>
      <c r="B202" s="5">
        <v>3</v>
      </c>
      <c r="C202" s="5" t="s">
        <v>518</v>
      </c>
      <c r="D202" s="5" t="s">
        <v>519</v>
      </c>
      <c r="E202" s="5">
        <v>6115</v>
      </c>
      <c r="F202" s="5">
        <v>3288</v>
      </c>
      <c r="G202" s="5">
        <v>159</v>
      </c>
      <c r="H202" s="5">
        <v>0</v>
      </c>
      <c r="I202" s="5">
        <v>2668</v>
      </c>
      <c r="J202" s="5">
        <v>0</v>
      </c>
      <c r="K202" s="5">
        <v>9241</v>
      </c>
      <c r="L202" s="5">
        <v>4215</v>
      </c>
      <c r="M202" s="5">
        <v>112</v>
      </c>
      <c r="N202" s="5">
        <v>0</v>
      </c>
      <c r="O202" s="5">
        <v>4914</v>
      </c>
      <c r="P202" s="5">
        <v>0</v>
      </c>
    </row>
    <row r="203" spans="1:16">
      <c r="A203" s="5">
        <v>1383</v>
      </c>
      <c r="B203" s="5">
        <v>4</v>
      </c>
      <c r="C203" s="5" t="s">
        <v>520</v>
      </c>
      <c r="D203" s="5" t="s">
        <v>519</v>
      </c>
      <c r="E203" s="5">
        <v>6115</v>
      </c>
      <c r="F203" s="5">
        <v>3288</v>
      </c>
      <c r="G203" s="5">
        <v>159</v>
      </c>
      <c r="H203" s="5">
        <v>0</v>
      </c>
      <c r="I203" s="5">
        <v>2668</v>
      </c>
      <c r="J203" s="5">
        <v>0</v>
      </c>
      <c r="K203" s="5">
        <v>9241</v>
      </c>
      <c r="L203" s="5">
        <v>4215</v>
      </c>
      <c r="M203" s="5">
        <v>112</v>
      </c>
      <c r="N203" s="5">
        <v>0</v>
      </c>
      <c r="O203" s="5">
        <v>4914</v>
      </c>
      <c r="P203" s="5">
        <v>0</v>
      </c>
    </row>
    <row r="204" spans="1:16">
      <c r="A204" s="5">
        <v>1383</v>
      </c>
      <c r="B204" s="5">
        <v>3</v>
      </c>
      <c r="C204" s="5" t="s">
        <v>521</v>
      </c>
      <c r="D204" s="5" t="s">
        <v>522</v>
      </c>
      <c r="E204" s="5">
        <v>402699</v>
      </c>
      <c r="F204" s="5">
        <v>111667</v>
      </c>
      <c r="G204" s="5">
        <v>40239</v>
      </c>
      <c r="H204" s="5">
        <v>63633</v>
      </c>
      <c r="I204" s="5">
        <v>187160</v>
      </c>
      <c r="J204" s="5">
        <v>0</v>
      </c>
      <c r="K204" s="5">
        <v>423739</v>
      </c>
      <c r="L204" s="5">
        <v>134012</v>
      </c>
      <c r="M204" s="5">
        <v>44763</v>
      </c>
      <c r="N204" s="5">
        <v>67618</v>
      </c>
      <c r="O204" s="5">
        <v>177346</v>
      </c>
      <c r="P204" s="5">
        <v>0</v>
      </c>
    </row>
    <row r="205" spans="1:16">
      <c r="A205" s="5">
        <v>1383</v>
      </c>
      <c r="B205" s="5">
        <v>4</v>
      </c>
      <c r="C205" s="5" t="s">
        <v>523</v>
      </c>
      <c r="D205" s="5" t="s">
        <v>522</v>
      </c>
      <c r="E205" s="5">
        <v>402699</v>
      </c>
      <c r="F205" s="5">
        <v>111667</v>
      </c>
      <c r="G205" s="5">
        <v>40239</v>
      </c>
      <c r="H205" s="5">
        <v>63633</v>
      </c>
      <c r="I205" s="5">
        <v>187160</v>
      </c>
      <c r="J205" s="5">
        <v>0</v>
      </c>
      <c r="K205" s="5">
        <v>423739</v>
      </c>
      <c r="L205" s="5">
        <v>134012</v>
      </c>
      <c r="M205" s="5">
        <v>44763</v>
      </c>
      <c r="N205" s="5">
        <v>67618</v>
      </c>
      <c r="O205" s="5">
        <v>177346</v>
      </c>
      <c r="P205" s="5">
        <v>0</v>
      </c>
    </row>
    <row r="206" spans="1:16">
      <c r="A206" s="5">
        <v>1383</v>
      </c>
      <c r="B206" s="5">
        <v>7</v>
      </c>
      <c r="C206" s="5" t="s">
        <v>524</v>
      </c>
      <c r="D206" s="5" t="s">
        <v>525</v>
      </c>
      <c r="E206" s="5">
        <v>174834</v>
      </c>
      <c r="F206" s="5">
        <v>62145</v>
      </c>
      <c r="G206" s="5">
        <v>12175</v>
      </c>
      <c r="H206" s="5">
        <v>19291</v>
      </c>
      <c r="I206" s="5">
        <v>81223</v>
      </c>
      <c r="J206" s="5">
        <v>0</v>
      </c>
      <c r="K206" s="5">
        <v>214378</v>
      </c>
      <c r="L206" s="5">
        <v>79428</v>
      </c>
      <c r="M206" s="5">
        <v>13243</v>
      </c>
      <c r="N206" s="5">
        <v>19393</v>
      </c>
      <c r="O206" s="5">
        <v>102313</v>
      </c>
      <c r="P206" s="5">
        <v>0</v>
      </c>
    </row>
    <row r="207" spans="1:16">
      <c r="A207" s="5">
        <v>1383</v>
      </c>
      <c r="B207" s="5">
        <v>9</v>
      </c>
      <c r="C207" s="5" t="s">
        <v>526</v>
      </c>
      <c r="D207" s="5" t="s">
        <v>525</v>
      </c>
      <c r="E207" s="5">
        <v>174834</v>
      </c>
      <c r="F207" s="5">
        <v>62145</v>
      </c>
      <c r="G207" s="5">
        <v>12175</v>
      </c>
      <c r="H207" s="5">
        <v>19291</v>
      </c>
      <c r="I207" s="5">
        <v>81223</v>
      </c>
      <c r="J207" s="5">
        <v>0</v>
      </c>
      <c r="K207" s="5">
        <v>214378</v>
      </c>
      <c r="L207" s="5">
        <v>79428</v>
      </c>
      <c r="M207" s="5">
        <v>13243</v>
      </c>
      <c r="N207" s="5">
        <v>19393</v>
      </c>
      <c r="O207" s="5">
        <v>102313</v>
      </c>
      <c r="P207" s="5">
        <v>0</v>
      </c>
    </row>
    <row r="208" spans="1:16">
      <c r="A208" s="5">
        <v>1383</v>
      </c>
      <c r="B208" s="5">
        <v>2</v>
      </c>
      <c r="C208" s="5" t="s">
        <v>527</v>
      </c>
      <c r="D208" s="5" t="s">
        <v>528</v>
      </c>
      <c r="E208" s="5">
        <v>82848</v>
      </c>
      <c r="F208" s="5">
        <v>7919</v>
      </c>
      <c r="G208" s="5">
        <v>11310</v>
      </c>
      <c r="H208" s="5">
        <v>21163</v>
      </c>
      <c r="I208" s="5">
        <v>42456</v>
      </c>
      <c r="J208" s="5">
        <v>0</v>
      </c>
      <c r="K208" s="5">
        <v>110792</v>
      </c>
      <c r="L208" s="5">
        <v>3962</v>
      </c>
      <c r="M208" s="5">
        <v>17592</v>
      </c>
      <c r="N208" s="5">
        <v>19155</v>
      </c>
      <c r="O208" s="5">
        <v>70084</v>
      </c>
      <c r="P208" s="5">
        <v>0</v>
      </c>
    </row>
    <row r="209" spans="1:16">
      <c r="A209" s="5">
        <v>1383</v>
      </c>
      <c r="B209" s="5">
        <v>7</v>
      </c>
      <c r="C209" s="5" t="s">
        <v>529</v>
      </c>
      <c r="D209" s="5" t="s">
        <v>530</v>
      </c>
      <c r="E209" s="5">
        <v>82848</v>
      </c>
      <c r="F209" s="5">
        <v>7919</v>
      </c>
      <c r="G209" s="5">
        <v>11310</v>
      </c>
      <c r="H209" s="5">
        <v>21163</v>
      </c>
      <c r="I209" s="5">
        <v>42456</v>
      </c>
      <c r="J209" s="5">
        <v>0</v>
      </c>
      <c r="K209" s="5">
        <v>110792</v>
      </c>
      <c r="L209" s="5">
        <v>3962</v>
      </c>
      <c r="M209" s="5">
        <v>17592</v>
      </c>
      <c r="N209" s="5">
        <v>19155</v>
      </c>
      <c r="O209" s="5">
        <v>70084</v>
      </c>
      <c r="P209" s="5">
        <v>0</v>
      </c>
    </row>
    <row r="210" spans="1:16">
      <c r="A210" s="5">
        <v>1383</v>
      </c>
      <c r="B210" s="5">
        <v>19</v>
      </c>
      <c r="C210" s="5" t="s">
        <v>531</v>
      </c>
      <c r="D210" s="5" t="s">
        <v>532</v>
      </c>
      <c r="E210" s="5">
        <v>850</v>
      </c>
      <c r="F210" s="5">
        <v>0</v>
      </c>
      <c r="G210" s="5">
        <v>0</v>
      </c>
      <c r="H210" s="5">
        <v>589</v>
      </c>
      <c r="I210" s="5">
        <v>261</v>
      </c>
      <c r="J210" s="5">
        <v>0</v>
      </c>
      <c r="K210" s="5">
        <v>460</v>
      </c>
      <c r="L210" s="5">
        <v>0</v>
      </c>
      <c r="M210" s="5">
        <v>0</v>
      </c>
      <c r="N210" s="5">
        <v>189</v>
      </c>
      <c r="O210" s="5">
        <v>272</v>
      </c>
      <c r="P210" s="5">
        <v>0</v>
      </c>
    </row>
    <row r="211" spans="1:16">
      <c r="A211" s="5">
        <v>1383</v>
      </c>
      <c r="B211" s="5">
        <v>4</v>
      </c>
      <c r="C211" s="5" t="s">
        <v>533</v>
      </c>
      <c r="D211" s="5" t="s">
        <v>534</v>
      </c>
      <c r="E211" s="5">
        <v>77713</v>
      </c>
      <c r="F211" s="5">
        <v>7654</v>
      </c>
      <c r="G211" s="5">
        <v>10641</v>
      </c>
      <c r="H211" s="5">
        <v>20574</v>
      </c>
      <c r="I211" s="5">
        <v>38843</v>
      </c>
      <c r="J211" s="5">
        <v>0</v>
      </c>
      <c r="K211" s="5">
        <v>95646</v>
      </c>
      <c r="L211" s="5">
        <v>3637</v>
      </c>
      <c r="M211" s="5">
        <v>16203</v>
      </c>
      <c r="N211" s="5">
        <v>18966</v>
      </c>
      <c r="O211" s="5">
        <v>56840</v>
      </c>
      <c r="P211" s="5">
        <v>0</v>
      </c>
    </row>
    <row r="212" spans="1:16">
      <c r="A212" s="5">
        <v>1383</v>
      </c>
      <c r="B212" s="5">
        <v>4</v>
      </c>
      <c r="C212" s="5" t="s">
        <v>535</v>
      </c>
      <c r="D212" s="5" t="s">
        <v>536</v>
      </c>
      <c r="E212" s="5">
        <v>4273</v>
      </c>
      <c r="F212" s="5">
        <v>265</v>
      </c>
      <c r="G212" s="5">
        <v>668</v>
      </c>
      <c r="H212" s="5">
        <v>0</v>
      </c>
      <c r="I212" s="5">
        <v>3340</v>
      </c>
      <c r="J212" s="5">
        <v>0</v>
      </c>
      <c r="K212" s="5">
        <v>14673</v>
      </c>
      <c r="L212" s="5">
        <v>325</v>
      </c>
      <c r="M212" s="5">
        <v>1389</v>
      </c>
      <c r="N212" s="5">
        <v>0</v>
      </c>
      <c r="O212" s="5">
        <v>12959</v>
      </c>
      <c r="P212" s="5">
        <v>0</v>
      </c>
    </row>
    <row r="213" spans="1:16">
      <c r="A213" s="5">
        <v>1383</v>
      </c>
      <c r="B213" s="5">
        <v>4</v>
      </c>
      <c r="C213" s="5" t="s">
        <v>537</v>
      </c>
      <c r="D213" s="5" t="s">
        <v>538</v>
      </c>
      <c r="E213" s="5">
        <v>12</v>
      </c>
      <c r="F213" s="5">
        <v>0</v>
      </c>
      <c r="G213" s="5">
        <v>0</v>
      </c>
      <c r="H213" s="5">
        <v>0</v>
      </c>
      <c r="I213" s="5">
        <v>12</v>
      </c>
      <c r="J213" s="5">
        <v>0</v>
      </c>
      <c r="K213" s="5">
        <v>14</v>
      </c>
      <c r="L213" s="5">
        <v>0</v>
      </c>
      <c r="M213" s="5">
        <v>0</v>
      </c>
      <c r="N213" s="5">
        <v>0</v>
      </c>
      <c r="O213" s="5">
        <v>14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4" width="14.4257812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28515625" style="3" customWidth="1"/>
    <col min="12" max="12" width="22.7109375" style="3" customWidth="1"/>
    <col min="13" max="17" width="13.28515625" style="3" customWidth="1"/>
    <col min="18" max="18" width="16.85546875" style="3" customWidth="1"/>
    <col min="19" max="19" width="18.7109375" style="3" customWidth="1"/>
    <col min="20" max="20" width="16.140625" style="3" customWidth="1"/>
    <col min="21" max="22" width="14" style="3" bestFit="1" customWidth="1"/>
    <col min="23" max="23" width="12" style="3" customWidth="1"/>
    <col min="24" max="24" width="13.5703125" style="3" customWidth="1"/>
    <col min="25" max="25" width="15.7109375" style="3" customWidth="1"/>
  </cols>
  <sheetData>
    <row r="1" spans="1:25" ht="15.75" thickBot="1">
      <c r="A1" s="17" t="s">
        <v>159</v>
      </c>
      <c r="B1" s="17"/>
      <c r="C1" s="16" t="str">
        <f>CONCATENATE("11-",'فهرست جداول'!E2,"-",MID('فهرست جداول'!B1, 58,10), "                  (میلیون ریال)")</f>
        <v>11-خلاصه آمار کارگاه‏ها بر حسب استان-83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21" customHeight="1" thickBot="1">
      <c r="A2" s="18" t="s">
        <v>128</v>
      </c>
      <c r="B2" s="18" t="s">
        <v>152</v>
      </c>
      <c r="C2" s="21" t="s">
        <v>11</v>
      </c>
      <c r="D2" s="21" t="s">
        <v>86</v>
      </c>
      <c r="E2" s="21"/>
      <c r="F2" s="21"/>
      <c r="G2" s="21"/>
      <c r="H2" s="21"/>
      <c r="I2" s="21"/>
      <c r="J2" s="21"/>
      <c r="K2" s="21" t="s">
        <v>89</v>
      </c>
      <c r="L2" s="21" t="s">
        <v>154</v>
      </c>
      <c r="M2" s="21"/>
      <c r="N2" s="22" t="s">
        <v>158</v>
      </c>
      <c r="O2" s="22" t="s">
        <v>155</v>
      </c>
      <c r="P2" s="21" t="s">
        <v>157</v>
      </c>
      <c r="Q2" s="21"/>
      <c r="R2" s="21" t="s">
        <v>124</v>
      </c>
      <c r="S2" s="21" t="s">
        <v>125</v>
      </c>
      <c r="T2" s="21" t="s">
        <v>87</v>
      </c>
      <c r="U2" s="21" t="s">
        <v>88</v>
      </c>
      <c r="V2" s="21"/>
      <c r="W2" s="21" t="s">
        <v>90</v>
      </c>
      <c r="X2" s="21" t="s">
        <v>91</v>
      </c>
      <c r="Y2" s="21"/>
    </row>
    <row r="3" spans="1:25" ht="21" customHeight="1" thickBot="1">
      <c r="A3" s="23"/>
      <c r="B3" s="23"/>
      <c r="C3" s="21"/>
      <c r="D3" s="21" t="s">
        <v>92</v>
      </c>
      <c r="E3" s="21"/>
      <c r="F3" s="21"/>
      <c r="G3" s="21" t="s">
        <v>93</v>
      </c>
      <c r="H3" s="21"/>
      <c r="I3" s="21" t="s">
        <v>94</v>
      </c>
      <c r="J3" s="21"/>
      <c r="K3" s="21"/>
      <c r="L3" s="21"/>
      <c r="M3" s="21"/>
      <c r="N3" s="24"/>
      <c r="O3" s="24"/>
      <c r="P3" s="22" t="s">
        <v>98</v>
      </c>
      <c r="Q3" s="22" t="s">
        <v>99</v>
      </c>
      <c r="R3" s="21"/>
      <c r="S3" s="21"/>
      <c r="T3" s="25"/>
      <c r="U3" s="21"/>
      <c r="V3" s="21"/>
      <c r="W3" s="25"/>
      <c r="X3" s="21" t="s">
        <v>95</v>
      </c>
      <c r="Y3" s="21" t="s">
        <v>96</v>
      </c>
    </row>
    <row r="4" spans="1:25" ht="24" customHeight="1" thickBot="1">
      <c r="A4" s="23"/>
      <c r="B4" s="23"/>
      <c r="C4" s="21"/>
      <c r="D4" s="28" t="s">
        <v>2</v>
      </c>
      <c r="E4" s="28" t="s">
        <v>97</v>
      </c>
      <c r="F4" s="28" t="s">
        <v>7</v>
      </c>
      <c r="G4" s="28" t="s">
        <v>97</v>
      </c>
      <c r="H4" s="28" t="s">
        <v>7</v>
      </c>
      <c r="I4" s="28" t="s">
        <v>97</v>
      </c>
      <c r="J4" s="28" t="s">
        <v>7</v>
      </c>
      <c r="K4" s="21"/>
      <c r="L4" s="28" t="s">
        <v>156</v>
      </c>
      <c r="M4" s="29" t="s">
        <v>153</v>
      </c>
      <c r="N4" s="26"/>
      <c r="O4" s="26"/>
      <c r="P4" s="26"/>
      <c r="Q4" s="26"/>
      <c r="R4" s="21"/>
      <c r="S4" s="21"/>
      <c r="T4" s="25"/>
      <c r="U4" s="28" t="s">
        <v>20</v>
      </c>
      <c r="V4" s="28" t="s">
        <v>21</v>
      </c>
      <c r="W4" s="25"/>
      <c r="X4" s="21"/>
      <c r="Y4" s="21"/>
    </row>
    <row r="5" spans="1:25">
      <c r="A5" s="5">
        <v>1383</v>
      </c>
      <c r="B5" s="5" t="s">
        <v>539</v>
      </c>
      <c r="C5" s="5">
        <v>22978</v>
      </c>
      <c r="D5" s="5">
        <v>1301723</v>
      </c>
      <c r="E5" s="5">
        <v>1191194</v>
      </c>
      <c r="F5" s="5">
        <v>110529</v>
      </c>
      <c r="G5" s="5">
        <v>1175908</v>
      </c>
      <c r="H5" s="5">
        <v>110207</v>
      </c>
      <c r="I5" s="5">
        <v>15286</v>
      </c>
      <c r="J5" s="5">
        <v>322</v>
      </c>
      <c r="K5" s="5">
        <v>52294802</v>
      </c>
      <c r="L5" s="5">
        <v>366910103</v>
      </c>
      <c r="M5" s="5">
        <v>74243747</v>
      </c>
      <c r="N5" s="5">
        <v>592456590</v>
      </c>
      <c r="O5" s="5">
        <v>717403401</v>
      </c>
      <c r="P5" s="5">
        <v>57028847</v>
      </c>
      <c r="Q5" s="5">
        <v>5485324</v>
      </c>
      <c r="R5" s="5">
        <v>393657987</v>
      </c>
      <c r="S5" s="5">
        <v>620615261</v>
      </c>
      <c r="T5" s="5">
        <v>226957274</v>
      </c>
      <c r="U5" s="5">
        <v>1435426</v>
      </c>
      <c r="V5" s="5">
        <v>19694081</v>
      </c>
      <c r="W5" s="5">
        <v>3839431</v>
      </c>
      <c r="X5" s="5">
        <v>34869933</v>
      </c>
      <c r="Y5" s="5">
        <v>39892519</v>
      </c>
    </row>
    <row r="6" spans="1:25">
      <c r="A6" s="5">
        <v>1383</v>
      </c>
      <c r="B6" s="5" t="s">
        <v>540</v>
      </c>
      <c r="C6" s="5">
        <v>1241</v>
      </c>
      <c r="D6" s="5">
        <v>64270</v>
      </c>
      <c r="E6" s="5">
        <v>57922</v>
      </c>
      <c r="F6" s="5">
        <v>6348</v>
      </c>
      <c r="G6" s="5">
        <v>56585</v>
      </c>
      <c r="H6" s="5">
        <v>6334</v>
      </c>
      <c r="I6" s="5">
        <v>1337</v>
      </c>
      <c r="J6" s="5">
        <v>14</v>
      </c>
      <c r="K6" s="5">
        <v>2693444</v>
      </c>
      <c r="L6" s="5">
        <v>16961694</v>
      </c>
      <c r="M6" s="5">
        <v>2105437</v>
      </c>
      <c r="N6" s="5">
        <v>28645426</v>
      </c>
      <c r="O6" s="5">
        <v>33761814</v>
      </c>
      <c r="P6" s="5">
        <v>3064698</v>
      </c>
      <c r="Q6" s="5">
        <v>287106</v>
      </c>
      <c r="R6" s="5">
        <v>18126232</v>
      </c>
      <c r="S6" s="5">
        <v>32342855</v>
      </c>
      <c r="T6" s="5">
        <v>14216623</v>
      </c>
      <c r="U6" s="5">
        <v>26572</v>
      </c>
      <c r="V6" s="5">
        <v>881578</v>
      </c>
      <c r="W6" s="5">
        <v>156112</v>
      </c>
      <c r="X6" s="5">
        <v>5897718</v>
      </c>
      <c r="Y6" s="5">
        <v>2561373</v>
      </c>
    </row>
    <row r="7" spans="1:25">
      <c r="A7" s="5">
        <v>1383</v>
      </c>
      <c r="B7" s="5" t="s">
        <v>541</v>
      </c>
      <c r="C7" s="5">
        <v>547</v>
      </c>
      <c r="D7" s="5">
        <v>23181</v>
      </c>
      <c r="E7" s="5">
        <v>20868</v>
      </c>
      <c r="F7" s="5">
        <v>2313</v>
      </c>
      <c r="G7" s="5">
        <v>20094</v>
      </c>
      <c r="H7" s="5">
        <v>2296</v>
      </c>
      <c r="I7" s="5">
        <v>774</v>
      </c>
      <c r="J7" s="5">
        <v>17</v>
      </c>
      <c r="K7" s="5">
        <v>626667</v>
      </c>
      <c r="L7" s="5">
        <v>3329391</v>
      </c>
      <c r="M7" s="5">
        <v>451989</v>
      </c>
      <c r="N7" s="5">
        <v>5521722</v>
      </c>
      <c r="O7" s="5">
        <v>7488727</v>
      </c>
      <c r="P7" s="5">
        <v>438451</v>
      </c>
      <c r="Q7" s="5">
        <v>44552</v>
      </c>
      <c r="R7" s="5">
        <v>3676682</v>
      </c>
      <c r="S7" s="5">
        <v>6014313</v>
      </c>
      <c r="T7" s="5">
        <v>2337631</v>
      </c>
      <c r="U7" s="5">
        <v>11755</v>
      </c>
      <c r="V7" s="5">
        <v>144379</v>
      </c>
      <c r="W7" s="5">
        <v>35121</v>
      </c>
      <c r="X7" s="5">
        <v>614019</v>
      </c>
      <c r="Y7" s="5">
        <v>753506</v>
      </c>
    </row>
    <row r="8" spans="1:25">
      <c r="A8" s="5">
        <v>1383</v>
      </c>
      <c r="B8" s="5" t="s">
        <v>542</v>
      </c>
      <c r="C8" s="5">
        <v>180</v>
      </c>
      <c r="D8" s="5">
        <v>7736</v>
      </c>
      <c r="E8" s="5">
        <v>7116</v>
      </c>
      <c r="F8" s="5">
        <v>620</v>
      </c>
      <c r="G8" s="5">
        <v>7010</v>
      </c>
      <c r="H8" s="5">
        <v>619</v>
      </c>
      <c r="I8" s="5">
        <v>106</v>
      </c>
      <c r="J8" s="5">
        <v>1</v>
      </c>
      <c r="K8" s="5">
        <v>242217</v>
      </c>
      <c r="L8" s="5">
        <v>1051575</v>
      </c>
      <c r="M8" s="5">
        <v>216557</v>
      </c>
      <c r="N8" s="5">
        <v>1959741</v>
      </c>
      <c r="O8" s="5">
        <v>2183269</v>
      </c>
      <c r="P8" s="5">
        <v>46927</v>
      </c>
      <c r="Q8" s="5">
        <v>5509</v>
      </c>
      <c r="R8" s="5">
        <v>1174014</v>
      </c>
      <c r="S8" s="5">
        <v>2060750</v>
      </c>
      <c r="T8" s="5">
        <v>886736</v>
      </c>
      <c r="U8" s="5">
        <v>2613</v>
      </c>
      <c r="V8" s="5">
        <v>41533</v>
      </c>
      <c r="W8" s="5">
        <v>8938</v>
      </c>
      <c r="X8" s="5">
        <v>94316</v>
      </c>
      <c r="Y8" s="5">
        <v>149216</v>
      </c>
    </row>
    <row r="9" spans="1:25">
      <c r="A9" s="5">
        <v>1383</v>
      </c>
      <c r="B9" s="5" t="s">
        <v>543</v>
      </c>
      <c r="C9" s="5">
        <v>3207</v>
      </c>
      <c r="D9" s="5">
        <v>157086</v>
      </c>
      <c r="E9" s="5">
        <v>147803</v>
      </c>
      <c r="F9" s="5">
        <v>9283</v>
      </c>
      <c r="G9" s="5">
        <v>144942</v>
      </c>
      <c r="H9" s="5">
        <v>9254</v>
      </c>
      <c r="I9" s="5">
        <v>2861</v>
      </c>
      <c r="J9" s="5">
        <v>29</v>
      </c>
      <c r="K9" s="5">
        <v>5941256</v>
      </c>
      <c r="L9" s="5">
        <v>37466362</v>
      </c>
      <c r="M9" s="5">
        <v>4883126</v>
      </c>
      <c r="N9" s="5">
        <v>76327146</v>
      </c>
      <c r="O9" s="5">
        <v>85512759</v>
      </c>
      <c r="P9" s="5">
        <v>8491498</v>
      </c>
      <c r="Q9" s="5">
        <v>908426</v>
      </c>
      <c r="R9" s="5">
        <v>41144738</v>
      </c>
      <c r="S9" s="5">
        <v>78791884</v>
      </c>
      <c r="T9" s="5">
        <v>37647146</v>
      </c>
      <c r="U9" s="5">
        <v>121408</v>
      </c>
      <c r="V9" s="5">
        <v>1501177</v>
      </c>
      <c r="W9" s="5">
        <v>334136</v>
      </c>
      <c r="X9" s="5">
        <v>5902431</v>
      </c>
      <c r="Y9" s="5">
        <v>3733875</v>
      </c>
    </row>
    <row r="10" spans="1:25">
      <c r="A10" s="5">
        <v>1383</v>
      </c>
      <c r="B10" s="5" t="s">
        <v>544</v>
      </c>
      <c r="C10" s="5">
        <v>1153</v>
      </c>
      <c r="D10" s="5">
        <v>66952</v>
      </c>
      <c r="E10" s="5">
        <v>58902</v>
      </c>
      <c r="F10" s="5">
        <v>8050</v>
      </c>
      <c r="G10" s="5">
        <v>58215</v>
      </c>
      <c r="H10" s="5">
        <v>8042</v>
      </c>
      <c r="I10" s="5">
        <v>687</v>
      </c>
      <c r="J10" s="5">
        <v>8</v>
      </c>
      <c r="K10" s="5">
        <v>2402356</v>
      </c>
      <c r="L10" s="5">
        <v>12486256</v>
      </c>
      <c r="M10" s="5">
        <v>1886086</v>
      </c>
      <c r="N10" s="5">
        <v>18770881</v>
      </c>
      <c r="O10" s="5">
        <v>26646425</v>
      </c>
      <c r="P10" s="5">
        <v>1689785</v>
      </c>
      <c r="Q10" s="5">
        <v>144572</v>
      </c>
      <c r="R10" s="5">
        <v>13185895</v>
      </c>
      <c r="S10" s="5">
        <v>20481218</v>
      </c>
      <c r="T10" s="5">
        <v>7295323</v>
      </c>
      <c r="U10" s="5">
        <v>11835</v>
      </c>
      <c r="V10" s="5">
        <v>836054</v>
      </c>
      <c r="W10" s="5">
        <v>66133</v>
      </c>
      <c r="X10" s="5">
        <v>996957</v>
      </c>
      <c r="Y10" s="5">
        <v>1624578</v>
      </c>
    </row>
    <row r="11" spans="1:25">
      <c r="A11" s="5">
        <v>1383</v>
      </c>
      <c r="B11" s="5" t="s">
        <v>545</v>
      </c>
      <c r="C11" s="5">
        <v>43</v>
      </c>
      <c r="D11" s="5">
        <v>1483</v>
      </c>
      <c r="E11" s="5">
        <v>1369</v>
      </c>
      <c r="F11" s="5">
        <v>114</v>
      </c>
      <c r="G11" s="5">
        <v>1347</v>
      </c>
      <c r="H11" s="5">
        <v>114</v>
      </c>
      <c r="I11" s="5">
        <v>22</v>
      </c>
      <c r="J11" s="5">
        <v>0</v>
      </c>
      <c r="K11" s="5">
        <v>59561</v>
      </c>
      <c r="L11" s="5">
        <v>122830</v>
      </c>
      <c r="M11" s="5">
        <v>7844</v>
      </c>
      <c r="N11" s="5">
        <v>354781</v>
      </c>
      <c r="O11" s="5">
        <v>379880</v>
      </c>
      <c r="P11" s="5">
        <v>44959</v>
      </c>
      <c r="Q11" s="5">
        <v>5463</v>
      </c>
      <c r="R11" s="5">
        <v>164765</v>
      </c>
      <c r="S11" s="5">
        <v>380328</v>
      </c>
      <c r="T11" s="5">
        <v>215563</v>
      </c>
      <c r="U11" s="5">
        <v>2362</v>
      </c>
      <c r="V11" s="5">
        <v>14414</v>
      </c>
      <c r="W11" s="5">
        <v>1110</v>
      </c>
      <c r="X11" s="5">
        <v>1405</v>
      </c>
      <c r="Y11" s="5">
        <v>22007</v>
      </c>
    </row>
    <row r="12" spans="1:25">
      <c r="A12" s="5">
        <v>1383</v>
      </c>
      <c r="B12" s="5" t="s">
        <v>546</v>
      </c>
      <c r="C12" s="5">
        <v>90</v>
      </c>
      <c r="D12" s="5">
        <v>8359</v>
      </c>
      <c r="E12" s="5">
        <v>7215</v>
      </c>
      <c r="F12" s="5">
        <v>1144</v>
      </c>
      <c r="G12" s="5">
        <v>7193</v>
      </c>
      <c r="H12" s="5">
        <v>1144</v>
      </c>
      <c r="I12" s="5">
        <v>22</v>
      </c>
      <c r="J12" s="5">
        <v>0</v>
      </c>
      <c r="K12" s="5">
        <v>384720</v>
      </c>
      <c r="L12" s="5">
        <v>2701460</v>
      </c>
      <c r="M12" s="5">
        <v>1880272</v>
      </c>
      <c r="N12" s="5">
        <v>7974427</v>
      </c>
      <c r="O12" s="5">
        <v>8060907</v>
      </c>
      <c r="P12" s="5">
        <v>4138134</v>
      </c>
      <c r="Q12" s="5">
        <v>470303</v>
      </c>
      <c r="R12" s="5">
        <v>2886997</v>
      </c>
      <c r="S12" s="5">
        <v>8192224</v>
      </c>
      <c r="T12" s="5">
        <v>5305227</v>
      </c>
      <c r="U12" s="5">
        <v>135206</v>
      </c>
      <c r="V12" s="5">
        <v>473528</v>
      </c>
      <c r="W12" s="5">
        <v>23305</v>
      </c>
      <c r="X12" s="5">
        <v>412569</v>
      </c>
      <c r="Y12" s="5">
        <v>304235</v>
      </c>
    </row>
    <row r="13" spans="1:25">
      <c r="A13" s="5">
        <v>1383</v>
      </c>
      <c r="B13" s="5" t="s">
        <v>547</v>
      </c>
      <c r="C13" s="5">
        <v>6243</v>
      </c>
      <c r="D13" s="5">
        <v>356964</v>
      </c>
      <c r="E13" s="5">
        <v>327554</v>
      </c>
      <c r="F13" s="5">
        <v>29410</v>
      </c>
      <c r="G13" s="5">
        <v>324054</v>
      </c>
      <c r="H13" s="5">
        <v>29380</v>
      </c>
      <c r="I13" s="5">
        <v>3500</v>
      </c>
      <c r="J13" s="5">
        <v>30</v>
      </c>
      <c r="K13" s="5">
        <v>16410225</v>
      </c>
      <c r="L13" s="5">
        <v>140389658</v>
      </c>
      <c r="M13" s="5">
        <v>32070771</v>
      </c>
      <c r="N13" s="5">
        <v>197407753</v>
      </c>
      <c r="O13" s="5">
        <v>247991407</v>
      </c>
      <c r="P13" s="5">
        <v>7572815</v>
      </c>
      <c r="Q13" s="5">
        <v>442709</v>
      </c>
      <c r="R13" s="5">
        <v>147335713</v>
      </c>
      <c r="S13" s="5">
        <v>205519147</v>
      </c>
      <c r="T13" s="5">
        <v>58183435</v>
      </c>
      <c r="U13" s="5">
        <v>317175</v>
      </c>
      <c r="V13" s="5">
        <v>6005927</v>
      </c>
      <c r="W13" s="5">
        <v>1882819</v>
      </c>
      <c r="X13" s="5">
        <v>4466238</v>
      </c>
      <c r="Y13" s="5">
        <v>11495476</v>
      </c>
    </row>
    <row r="14" spans="1:25">
      <c r="A14" s="5">
        <v>1383</v>
      </c>
      <c r="B14" s="5" t="s">
        <v>548</v>
      </c>
      <c r="C14" s="5">
        <v>158</v>
      </c>
      <c r="D14" s="5">
        <v>6094</v>
      </c>
      <c r="E14" s="5">
        <v>5270</v>
      </c>
      <c r="F14" s="5">
        <v>824</v>
      </c>
      <c r="G14" s="5">
        <v>5092</v>
      </c>
      <c r="H14" s="5">
        <v>822</v>
      </c>
      <c r="I14" s="5">
        <v>178</v>
      </c>
      <c r="J14" s="5">
        <v>2</v>
      </c>
      <c r="K14" s="5">
        <v>177433</v>
      </c>
      <c r="L14" s="5">
        <v>1055316</v>
      </c>
      <c r="M14" s="5">
        <v>163905</v>
      </c>
      <c r="N14" s="5">
        <v>1762629</v>
      </c>
      <c r="O14" s="5">
        <v>1940140</v>
      </c>
      <c r="P14" s="5">
        <v>345459</v>
      </c>
      <c r="Q14" s="5">
        <v>22056</v>
      </c>
      <c r="R14" s="5">
        <v>1113175</v>
      </c>
      <c r="S14" s="5">
        <v>1839615</v>
      </c>
      <c r="T14" s="5">
        <v>726441</v>
      </c>
      <c r="U14" s="5">
        <v>2422</v>
      </c>
      <c r="V14" s="5">
        <v>37522</v>
      </c>
      <c r="W14" s="5">
        <v>7376</v>
      </c>
      <c r="X14" s="5">
        <v>39496</v>
      </c>
      <c r="Y14" s="5">
        <v>108756</v>
      </c>
    </row>
    <row r="15" spans="1:25">
      <c r="A15" s="5">
        <v>1383</v>
      </c>
      <c r="B15" s="5" t="s">
        <v>549</v>
      </c>
      <c r="C15" s="5">
        <v>77</v>
      </c>
      <c r="D15" s="5">
        <v>4038</v>
      </c>
      <c r="E15" s="5">
        <v>3658</v>
      </c>
      <c r="F15" s="5">
        <v>380</v>
      </c>
      <c r="G15" s="5">
        <v>3627</v>
      </c>
      <c r="H15" s="5">
        <v>378</v>
      </c>
      <c r="I15" s="5">
        <v>31</v>
      </c>
      <c r="J15" s="5">
        <v>2</v>
      </c>
      <c r="K15" s="5">
        <v>137349</v>
      </c>
      <c r="L15" s="5">
        <v>648241</v>
      </c>
      <c r="M15" s="5">
        <v>104148</v>
      </c>
      <c r="N15" s="5">
        <v>1211023</v>
      </c>
      <c r="O15" s="5">
        <v>1203635</v>
      </c>
      <c r="P15" s="5">
        <v>393135</v>
      </c>
      <c r="Q15" s="5">
        <v>48489</v>
      </c>
      <c r="R15" s="5">
        <v>724556</v>
      </c>
      <c r="S15" s="5">
        <v>1251942</v>
      </c>
      <c r="T15" s="5">
        <v>527386</v>
      </c>
      <c r="U15" s="5">
        <v>200</v>
      </c>
      <c r="V15" s="5">
        <v>54238</v>
      </c>
      <c r="W15" s="5">
        <v>17008</v>
      </c>
      <c r="X15" s="5">
        <v>144956</v>
      </c>
      <c r="Y15" s="5">
        <v>50355</v>
      </c>
    </row>
    <row r="16" spans="1:25">
      <c r="A16" s="5">
        <v>1383</v>
      </c>
      <c r="B16" s="5" t="s">
        <v>550</v>
      </c>
      <c r="C16" s="5">
        <v>1565</v>
      </c>
      <c r="D16" s="5">
        <v>83828</v>
      </c>
      <c r="E16" s="5">
        <v>75085</v>
      </c>
      <c r="F16" s="5">
        <v>8743</v>
      </c>
      <c r="G16" s="5">
        <v>74058</v>
      </c>
      <c r="H16" s="5">
        <v>8720</v>
      </c>
      <c r="I16" s="5">
        <v>1027</v>
      </c>
      <c r="J16" s="5">
        <v>23</v>
      </c>
      <c r="K16" s="5">
        <v>2619850</v>
      </c>
      <c r="L16" s="5">
        <v>13651047</v>
      </c>
      <c r="M16" s="5">
        <v>1835936</v>
      </c>
      <c r="N16" s="5">
        <v>21519123</v>
      </c>
      <c r="O16" s="5">
        <v>24539332</v>
      </c>
      <c r="P16" s="5">
        <v>1521921</v>
      </c>
      <c r="Q16" s="5">
        <v>126917</v>
      </c>
      <c r="R16" s="5">
        <v>14653578</v>
      </c>
      <c r="S16" s="5">
        <v>22770042</v>
      </c>
      <c r="T16" s="5">
        <v>8116463</v>
      </c>
      <c r="U16" s="5">
        <v>17565</v>
      </c>
      <c r="V16" s="5">
        <v>559048</v>
      </c>
      <c r="W16" s="5">
        <v>127237</v>
      </c>
      <c r="X16" s="5">
        <v>1773138</v>
      </c>
      <c r="Y16" s="5">
        <v>1988885</v>
      </c>
    </row>
    <row r="17" spans="1:25">
      <c r="A17" s="5">
        <v>1383</v>
      </c>
      <c r="B17" s="5" t="s">
        <v>551</v>
      </c>
      <c r="C17" s="5">
        <v>96</v>
      </c>
      <c r="D17" s="5">
        <v>4446</v>
      </c>
      <c r="E17" s="5">
        <v>3723</v>
      </c>
      <c r="F17" s="5">
        <v>723</v>
      </c>
      <c r="G17" s="5">
        <v>3639</v>
      </c>
      <c r="H17" s="5">
        <v>668</v>
      </c>
      <c r="I17" s="5">
        <v>84</v>
      </c>
      <c r="J17" s="5">
        <v>55</v>
      </c>
      <c r="K17" s="5">
        <v>183217</v>
      </c>
      <c r="L17" s="5">
        <v>512269</v>
      </c>
      <c r="M17" s="5">
        <v>27203</v>
      </c>
      <c r="N17" s="5">
        <v>1659077</v>
      </c>
      <c r="O17" s="5">
        <v>2059063</v>
      </c>
      <c r="P17" s="5">
        <v>188406</v>
      </c>
      <c r="Q17" s="5">
        <v>21255</v>
      </c>
      <c r="R17" s="5">
        <v>668252</v>
      </c>
      <c r="S17" s="5">
        <v>1751679</v>
      </c>
      <c r="T17" s="5">
        <v>1083427</v>
      </c>
      <c r="U17" s="5">
        <v>563</v>
      </c>
      <c r="V17" s="5">
        <v>79846</v>
      </c>
      <c r="W17" s="5">
        <v>25778</v>
      </c>
      <c r="X17" s="5">
        <v>155233</v>
      </c>
      <c r="Y17" s="5">
        <v>135982</v>
      </c>
    </row>
    <row r="18" spans="1:25">
      <c r="A18" s="5">
        <v>1383</v>
      </c>
      <c r="B18" s="5" t="s">
        <v>552</v>
      </c>
      <c r="C18" s="5">
        <v>431</v>
      </c>
      <c r="D18" s="5">
        <v>51139</v>
      </c>
      <c r="E18" s="5">
        <v>48391</v>
      </c>
      <c r="F18" s="5">
        <v>2748</v>
      </c>
      <c r="G18" s="5">
        <v>48161</v>
      </c>
      <c r="H18" s="5">
        <v>2741</v>
      </c>
      <c r="I18" s="5">
        <v>230</v>
      </c>
      <c r="J18" s="5">
        <v>7</v>
      </c>
      <c r="K18" s="5">
        <v>3252974</v>
      </c>
      <c r="L18" s="5">
        <v>25824409</v>
      </c>
      <c r="M18" s="5">
        <v>3387061</v>
      </c>
      <c r="N18" s="5">
        <v>45118412</v>
      </c>
      <c r="O18" s="5">
        <v>47993360</v>
      </c>
      <c r="P18" s="5">
        <v>12977096</v>
      </c>
      <c r="Q18" s="5">
        <v>1478041</v>
      </c>
      <c r="R18" s="5">
        <v>28625333</v>
      </c>
      <c r="S18" s="5">
        <v>46957605</v>
      </c>
      <c r="T18" s="5">
        <v>18332273</v>
      </c>
      <c r="U18" s="5">
        <v>368876</v>
      </c>
      <c r="V18" s="5">
        <v>2584513</v>
      </c>
      <c r="W18" s="5">
        <v>169808</v>
      </c>
      <c r="X18" s="5">
        <v>2541614</v>
      </c>
      <c r="Y18" s="5">
        <v>3199925</v>
      </c>
    </row>
    <row r="19" spans="1:25">
      <c r="A19" s="5">
        <v>1383</v>
      </c>
      <c r="B19" s="5" t="s">
        <v>553</v>
      </c>
      <c r="C19" s="5">
        <v>251</v>
      </c>
      <c r="D19" s="5">
        <v>22259</v>
      </c>
      <c r="E19" s="5">
        <v>20558</v>
      </c>
      <c r="F19" s="5">
        <v>1701</v>
      </c>
      <c r="G19" s="5">
        <v>20489</v>
      </c>
      <c r="H19" s="5">
        <v>1700</v>
      </c>
      <c r="I19" s="5">
        <v>69</v>
      </c>
      <c r="J19" s="5">
        <v>1</v>
      </c>
      <c r="K19" s="5">
        <v>807440</v>
      </c>
      <c r="L19" s="5">
        <v>4574026</v>
      </c>
      <c r="M19" s="5">
        <v>895627</v>
      </c>
      <c r="N19" s="5">
        <v>7123933</v>
      </c>
      <c r="O19" s="5">
        <v>7330183</v>
      </c>
      <c r="P19" s="5">
        <v>568213</v>
      </c>
      <c r="Q19" s="5">
        <v>59536</v>
      </c>
      <c r="R19" s="5">
        <v>4908581</v>
      </c>
      <c r="S19" s="5">
        <v>7602252</v>
      </c>
      <c r="T19" s="5">
        <v>2693671</v>
      </c>
      <c r="U19" s="5">
        <v>3803</v>
      </c>
      <c r="V19" s="5">
        <v>251404</v>
      </c>
      <c r="W19" s="5">
        <v>35708</v>
      </c>
      <c r="X19" s="5">
        <v>1266228</v>
      </c>
      <c r="Y19" s="5">
        <v>724047</v>
      </c>
    </row>
    <row r="20" spans="1:25">
      <c r="A20" s="5">
        <v>1383</v>
      </c>
      <c r="B20" s="5" t="s">
        <v>554</v>
      </c>
      <c r="C20" s="5">
        <v>697</v>
      </c>
      <c r="D20" s="5">
        <v>29835</v>
      </c>
      <c r="E20" s="5">
        <v>27346</v>
      </c>
      <c r="F20" s="5">
        <v>2489</v>
      </c>
      <c r="G20" s="5">
        <v>27211</v>
      </c>
      <c r="H20" s="5">
        <v>2484</v>
      </c>
      <c r="I20" s="5">
        <v>135</v>
      </c>
      <c r="J20" s="5">
        <v>5</v>
      </c>
      <c r="K20" s="5">
        <v>785637</v>
      </c>
      <c r="L20" s="5">
        <v>5951239</v>
      </c>
      <c r="M20" s="5">
        <v>721605</v>
      </c>
      <c r="N20" s="5">
        <v>9691248</v>
      </c>
      <c r="O20" s="5">
        <v>14053082</v>
      </c>
      <c r="P20" s="5">
        <v>867663</v>
      </c>
      <c r="Q20" s="5">
        <v>88248</v>
      </c>
      <c r="R20" s="5">
        <v>6361736</v>
      </c>
      <c r="S20" s="5">
        <v>10249619</v>
      </c>
      <c r="T20" s="5">
        <v>3887884</v>
      </c>
      <c r="U20" s="5">
        <v>9678</v>
      </c>
      <c r="V20" s="5">
        <v>316204</v>
      </c>
      <c r="W20" s="5">
        <v>38255</v>
      </c>
      <c r="X20" s="5">
        <v>988620</v>
      </c>
      <c r="Y20" s="5">
        <v>792153</v>
      </c>
    </row>
    <row r="21" spans="1:25">
      <c r="A21" s="5">
        <v>1383</v>
      </c>
      <c r="B21" s="5" t="s">
        <v>555</v>
      </c>
      <c r="C21" s="5">
        <v>191</v>
      </c>
      <c r="D21" s="5">
        <v>6162</v>
      </c>
      <c r="E21" s="5">
        <v>5624</v>
      </c>
      <c r="F21" s="5">
        <v>538</v>
      </c>
      <c r="G21" s="5">
        <v>5470</v>
      </c>
      <c r="H21" s="5">
        <v>535</v>
      </c>
      <c r="I21" s="5">
        <v>154</v>
      </c>
      <c r="J21" s="5">
        <v>3</v>
      </c>
      <c r="K21" s="5">
        <v>205848</v>
      </c>
      <c r="L21" s="5">
        <v>594228</v>
      </c>
      <c r="M21" s="5">
        <v>31119</v>
      </c>
      <c r="N21" s="5">
        <v>1323821</v>
      </c>
      <c r="O21" s="5">
        <v>1709831</v>
      </c>
      <c r="P21" s="5">
        <v>95842</v>
      </c>
      <c r="Q21" s="5">
        <v>5665</v>
      </c>
      <c r="R21" s="5">
        <v>748502</v>
      </c>
      <c r="S21" s="5">
        <v>1360724</v>
      </c>
      <c r="T21" s="5">
        <v>612222</v>
      </c>
      <c r="U21" s="5">
        <v>4144</v>
      </c>
      <c r="V21" s="5">
        <v>63769</v>
      </c>
      <c r="W21" s="5">
        <v>3766</v>
      </c>
      <c r="X21" s="5">
        <v>28787</v>
      </c>
      <c r="Y21" s="5">
        <v>47921</v>
      </c>
    </row>
    <row r="22" spans="1:25">
      <c r="A22" s="5">
        <v>1383</v>
      </c>
      <c r="B22" s="5" t="s">
        <v>556</v>
      </c>
      <c r="C22" s="5">
        <v>896</v>
      </c>
      <c r="D22" s="5">
        <v>43001</v>
      </c>
      <c r="E22" s="5">
        <v>39517</v>
      </c>
      <c r="F22" s="5">
        <v>3484</v>
      </c>
      <c r="G22" s="5">
        <v>38776</v>
      </c>
      <c r="H22" s="5">
        <v>3464</v>
      </c>
      <c r="I22" s="5">
        <v>741</v>
      </c>
      <c r="J22" s="5">
        <v>20</v>
      </c>
      <c r="K22" s="5">
        <v>1701227</v>
      </c>
      <c r="L22" s="5">
        <v>13949563</v>
      </c>
      <c r="M22" s="5">
        <v>2233780</v>
      </c>
      <c r="N22" s="5">
        <v>21489332</v>
      </c>
      <c r="O22" s="5">
        <v>37510925</v>
      </c>
      <c r="P22" s="5">
        <v>1886604</v>
      </c>
      <c r="Q22" s="5">
        <v>132224</v>
      </c>
      <c r="R22" s="5">
        <v>14758603</v>
      </c>
      <c r="S22" s="5">
        <v>21608514</v>
      </c>
      <c r="T22" s="5">
        <v>6849911</v>
      </c>
      <c r="U22" s="5">
        <v>31042</v>
      </c>
      <c r="V22" s="5">
        <v>520484</v>
      </c>
      <c r="W22" s="5">
        <v>98206</v>
      </c>
      <c r="X22" s="5">
        <v>28149</v>
      </c>
      <c r="Y22" s="5">
        <v>1009902</v>
      </c>
    </row>
    <row r="23" spans="1:25">
      <c r="A23" s="5">
        <v>1383</v>
      </c>
      <c r="B23" s="5" t="s">
        <v>557</v>
      </c>
      <c r="C23" s="5">
        <v>795</v>
      </c>
      <c r="D23" s="5">
        <v>67321</v>
      </c>
      <c r="E23" s="5">
        <v>62128</v>
      </c>
      <c r="F23" s="5">
        <v>5193</v>
      </c>
      <c r="G23" s="5">
        <v>61775</v>
      </c>
      <c r="H23" s="5">
        <v>5191</v>
      </c>
      <c r="I23" s="5">
        <v>353</v>
      </c>
      <c r="J23" s="5">
        <v>2</v>
      </c>
      <c r="K23" s="5">
        <v>2670466</v>
      </c>
      <c r="L23" s="5">
        <v>14724857</v>
      </c>
      <c r="M23" s="5">
        <v>2457537</v>
      </c>
      <c r="N23" s="5">
        <v>22650584</v>
      </c>
      <c r="O23" s="5">
        <v>28335509</v>
      </c>
      <c r="P23" s="5">
        <v>1343463</v>
      </c>
      <c r="Q23" s="5">
        <v>129848</v>
      </c>
      <c r="R23" s="5">
        <v>15632857</v>
      </c>
      <c r="S23" s="5">
        <v>23320533</v>
      </c>
      <c r="T23" s="5">
        <v>7687676</v>
      </c>
      <c r="U23" s="5">
        <v>146996</v>
      </c>
      <c r="V23" s="5">
        <v>925979</v>
      </c>
      <c r="W23" s="5">
        <v>63608</v>
      </c>
      <c r="X23" s="5">
        <v>1119890</v>
      </c>
      <c r="Y23" s="5">
        <v>1427540</v>
      </c>
    </row>
    <row r="24" spans="1:25">
      <c r="A24" s="5">
        <v>1383</v>
      </c>
      <c r="B24" s="5" t="s">
        <v>558</v>
      </c>
      <c r="C24" s="5">
        <v>585</v>
      </c>
      <c r="D24" s="5">
        <v>22293</v>
      </c>
      <c r="E24" s="5">
        <v>20553</v>
      </c>
      <c r="F24" s="5">
        <v>1740</v>
      </c>
      <c r="G24" s="5">
        <v>20141</v>
      </c>
      <c r="H24" s="5">
        <v>1733</v>
      </c>
      <c r="I24" s="5">
        <v>412</v>
      </c>
      <c r="J24" s="5">
        <v>7</v>
      </c>
      <c r="K24" s="5">
        <v>555575</v>
      </c>
      <c r="L24" s="5">
        <v>4619897</v>
      </c>
      <c r="M24" s="5">
        <v>2026537</v>
      </c>
      <c r="N24" s="5">
        <v>6699659</v>
      </c>
      <c r="O24" s="5">
        <v>7911017</v>
      </c>
      <c r="P24" s="5">
        <v>244115</v>
      </c>
      <c r="Q24" s="5">
        <v>22758</v>
      </c>
      <c r="R24" s="5">
        <v>4780220</v>
      </c>
      <c r="S24" s="5">
        <v>7361723</v>
      </c>
      <c r="T24" s="5">
        <v>2581503</v>
      </c>
      <c r="U24" s="5">
        <v>2886</v>
      </c>
      <c r="V24" s="5">
        <v>117341</v>
      </c>
      <c r="W24" s="5">
        <v>70901</v>
      </c>
      <c r="X24" s="5">
        <v>473666</v>
      </c>
      <c r="Y24" s="5">
        <v>724490</v>
      </c>
    </row>
    <row r="25" spans="1:25">
      <c r="A25" s="5">
        <v>1383</v>
      </c>
      <c r="B25" s="5" t="s">
        <v>559</v>
      </c>
      <c r="C25" s="5">
        <v>166</v>
      </c>
      <c r="D25" s="5">
        <v>5461</v>
      </c>
      <c r="E25" s="5">
        <v>5157</v>
      </c>
      <c r="F25" s="5">
        <v>304</v>
      </c>
      <c r="G25" s="5">
        <v>5082</v>
      </c>
      <c r="H25" s="5">
        <v>304</v>
      </c>
      <c r="I25" s="5">
        <v>75</v>
      </c>
      <c r="J25" s="5">
        <v>0</v>
      </c>
      <c r="K25" s="5">
        <v>148632</v>
      </c>
      <c r="L25" s="5">
        <v>442390</v>
      </c>
      <c r="M25" s="5">
        <v>58904</v>
      </c>
      <c r="N25" s="5">
        <v>1004587</v>
      </c>
      <c r="O25" s="5">
        <v>2324923</v>
      </c>
      <c r="P25" s="5">
        <v>145409</v>
      </c>
      <c r="Q25" s="5">
        <v>16005</v>
      </c>
      <c r="R25" s="5">
        <v>533714</v>
      </c>
      <c r="S25" s="5">
        <v>1278137</v>
      </c>
      <c r="T25" s="5">
        <v>744422</v>
      </c>
      <c r="U25" s="5">
        <v>17949</v>
      </c>
      <c r="V25" s="5">
        <v>29402</v>
      </c>
      <c r="W25" s="5">
        <v>14625</v>
      </c>
      <c r="X25" s="5">
        <v>346062</v>
      </c>
      <c r="Y25" s="5">
        <v>118972</v>
      </c>
    </row>
    <row r="26" spans="1:25">
      <c r="A26" s="5">
        <v>1383</v>
      </c>
      <c r="B26" s="5" t="s">
        <v>560</v>
      </c>
      <c r="C26" s="5">
        <v>184</v>
      </c>
      <c r="D26" s="5">
        <v>20573</v>
      </c>
      <c r="E26" s="5">
        <v>18700</v>
      </c>
      <c r="F26" s="5">
        <v>1873</v>
      </c>
      <c r="G26" s="5">
        <v>18626</v>
      </c>
      <c r="H26" s="5">
        <v>1867</v>
      </c>
      <c r="I26" s="5">
        <v>74</v>
      </c>
      <c r="J26" s="5">
        <v>6</v>
      </c>
      <c r="K26" s="5">
        <v>1102368</v>
      </c>
      <c r="L26" s="5">
        <v>6839683</v>
      </c>
      <c r="M26" s="5">
        <v>1785262</v>
      </c>
      <c r="N26" s="5">
        <v>13158825</v>
      </c>
      <c r="O26" s="5">
        <v>15616991</v>
      </c>
      <c r="P26" s="5">
        <v>1867155</v>
      </c>
      <c r="Q26" s="5">
        <v>221184</v>
      </c>
      <c r="R26" s="5">
        <v>7360054</v>
      </c>
      <c r="S26" s="5">
        <v>13686167</v>
      </c>
      <c r="T26" s="5">
        <v>6326113</v>
      </c>
      <c r="U26" s="5">
        <v>2981</v>
      </c>
      <c r="V26" s="5">
        <v>560934</v>
      </c>
      <c r="W26" s="5">
        <v>58394</v>
      </c>
      <c r="X26" s="5">
        <v>1173024</v>
      </c>
      <c r="Y26" s="5">
        <v>1330627</v>
      </c>
    </row>
    <row r="27" spans="1:25">
      <c r="A27" s="5">
        <v>1383</v>
      </c>
      <c r="B27" s="5" t="s">
        <v>561</v>
      </c>
      <c r="C27" s="5">
        <v>290</v>
      </c>
      <c r="D27" s="5">
        <v>12313</v>
      </c>
      <c r="E27" s="5">
        <v>11488</v>
      </c>
      <c r="F27" s="5">
        <v>825</v>
      </c>
      <c r="G27" s="5">
        <v>11281</v>
      </c>
      <c r="H27" s="5">
        <v>819</v>
      </c>
      <c r="I27" s="5">
        <v>207</v>
      </c>
      <c r="J27" s="5">
        <v>6</v>
      </c>
      <c r="K27" s="5">
        <v>364645</v>
      </c>
      <c r="L27" s="5">
        <v>2372325</v>
      </c>
      <c r="M27" s="5">
        <v>659384</v>
      </c>
      <c r="N27" s="5">
        <v>3873800</v>
      </c>
      <c r="O27" s="5">
        <v>4234143</v>
      </c>
      <c r="P27" s="5">
        <v>173977</v>
      </c>
      <c r="Q27" s="5">
        <v>15010</v>
      </c>
      <c r="R27" s="5">
        <v>2593251</v>
      </c>
      <c r="S27" s="5">
        <v>4206970</v>
      </c>
      <c r="T27" s="5">
        <v>1613719</v>
      </c>
      <c r="U27" s="5">
        <v>14033</v>
      </c>
      <c r="V27" s="5">
        <v>81335</v>
      </c>
      <c r="W27" s="5">
        <v>11645</v>
      </c>
      <c r="X27" s="5">
        <v>-93515</v>
      </c>
      <c r="Y27" s="5">
        <v>514793</v>
      </c>
    </row>
    <row r="28" spans="1:25">
      <c r="A28" s="5">
        <v>1383</v>
      </c>
      <c r="B28" s="5" t="s">
        <v>562</v>
      </c>
      <c r="C28" s="5">
        <v>43</v>
      </c>
      <c r="D28" s="5">
        <v>1563</v>
      </c>
      <c r="E28" s="5">
        <v>1461</v>
      </c>
      <c r="F28" s="5">
        <v>102</v>
      </c>
      <c r="G28" s="5">
        <v>1445</v>
      </c>
      <c r="H28" s="5">
        <v>102</v>
      </c>
      <c r="I28" s="5">
        <v>16</v>
      </c>
      <c r="J28" s="5">
        <v>0</v>
      </c>
      <c r="K28" s="5">
        <v>46889</v>
      </c>
      <c r="L28" s="5">
        <v>133490</v>
      </c>
      <c r="M28" s="5">
        <v>2032</v>
      </c>
      <c r="N28" s="5">
        <v>277463</v>
      </c>
      <c r="O28" s="5">
        <v>287246</v>
      </c>
      <c r="P28" s="5">
        <v>31105</v>
      </c>
      <c r="Q28" s="5">
        <v>3593</v>
      </c>
      <c r="R28" s="5">
        <v>154550</v>
      </c>
      <c r="S28" s="5">
        <v>299065</v>
      </c>
      <c r="T28" s="5">
        <v>144515</v>
      </c>
      <c r="U28" s="5">
        <v>38929</v>
      </c>
      <c r="V28" s="5">
        <v>18822</v>
      </c>
      <c r="W28" s="5">
        <v>981</v>
      </c>
      <c r="X28" s="5">
        <v>31605</v>
      </c>
      <c r="Y28" s="5">
        <v>268366</v>
      </c>
    </row>
    <row r="29" spans="1:25">
      <c r="A29" s="5">
        <v>1383</v>
      </c>
      <c r="B29" s="5" t="s">
        <v>563</v>
      </c>
      <c r="C29" s="5">
        <v>269</v>
      </c>
      <c r="D29" s="5">
        <v>10106</v>
      </c>
      <c r="E29" s="5">
        <v>8778</v>
      </c>
      <c r="F29" s="5">
        <v>1328</v>
      </c>
      <c r="G29" s="5">
        <v>8591</v>
      </c>
      <c r="H29" s="5">
        <v>1323</v>
      </c>
      <c r="I29" s="5">
        <v>187</v>
      </c>
      <c r="J29" s="5">
        <v>5</v>
      </c>
      <c r="K29" s="5">
        <v>279774</v>
      </c>
      <c r="L29" s="5">
        <v>2147876</v>
      </c>
      <c r="M29" s="5">
        <v>159082</v>
      </c>
      <c r="N29" s="5">
        <v>3022007</v>
      </c>
      <c r="O29" s="5">
        <v>4343072</v>
      </c>
      <c r="P29" s="5">
        <v>165841</v>
      </c>
      <c r="Q29" s="5">
        <v>20398</v>
      </c>
      <c r="R29" s="5">
        <v>2264298</v>
      </c>
      <c r="S29" s="5">
        <v>3347635</v>
      </c>
      <c r="T29" s="5">
        <v>1083337</v>
      </c>
      <c r="U29" s="5">
        <v>9123</v>
      </c>
      <c r="V29" s="5">
        <v>63654</v>
      </c>
      <c r="W29" s="5">
        <v>6385</v>
      </c>
      <c r="X29" s="5">
        <v>317189</v>
      </c>
      <c r="Y29" s="5">
        <v>206114</v>
      </c>
    </row>
    <row r="30" spans="1:25">
      <c r="A30" s="5">
        <v>1383</v>
      </c>
      <c r="B30" s="5" t="s">
        <v>564</v>
      </c>
      <c r="C30" s="5">
        <v>678</v>
      </c>
      <c r="D30" s="5">
        <v>39069</v>
      </c>
      <c r="E30" s="5">
        <v>33245</v>
      </c>
      <c r="F30" s="5">
        <v>5824</v>
      </c>
      <c r="G30" s="5">
        <v>32745</v>
      </c>
      <c r="H30" s="5">
        <v>5799</v>
      </c>
      <c r="I30" s="5">
        <v>500</v>
      </c>
      <c r="J30" s="5">
        <v>25</v>
      </c>
      <c r="K30" s="5">
        <v>1195839</v>
      </c>
      <c r="L30" s="5">
        <v>4868710</v>
      </c>
      <c r="M30" s="5">
        <v>1137217</v>
      </c>
      <c r="N30" s="5">
        <v>8009855</v>
      </c>
      <c r="O30" s="5">
        <v>10065619</v>
      </c>
      <c r="P30" s="5">
        <v>234373</v>
      </c>
      <c r="Q30" s="5">
        <v>21853</v>
      </c>
      <c r="R30" s="5">
        <v>5185543</v>
      </c>
      <c r="S30" s="5">
        <v>8790447</v>
      </c>
      <c r="T30" s="5">
        <v>3604904</v>
      </c>
      <c r="U30" s="5">
        <v>7428</v>
      </c>
      <c r="V30" s="5">
        <v>312048</v>
      </c>
      <c r="W30" s="5">
        <v>83999</v>
      </c>
      <c r="X30" s="5">
        <v>567636</v>
      </c>
      <c r="Y30" s="5">
        <v>870671</v>
      </c>
    </row>
    <row r="31" spans="1:25">
      <c r="A31" s="5">
        <v>1383</v>
      </c>
      <c r="B31" s="5" t="s">
        <v>565</v>
      </c>
      <c r="C31" s="5">
        <v>198</v>
      </c>
      <c r="D31" s="5">
        <v>10899</v>
      </c>
      <c r="E31" s="5">
        <v>10161</v>
      </c>
      <c r="F31" s="5">
        <v>738</v>
      </c>
      <c r="G31" s="5">
        <v>10054</v>
      </c>
      <c r="H31" s="5">
        <v>729</v>
      </c>
      <c r="I31" s="5">
        <v>107</v>
      </c>
      <c r="J31" s="5">
        <v>9</v>
      </c>
      <c r="K31" s="5">
        <v>451019</v>
      </c>
      <c r="L31" s="5">
        <v>1803622</v>
      </c>
      <c r="M31" s="5">
        <v>312935</v>
      </c>
      <c r="N31" s="5">
        <v>3445207</v>
      </c>
      <c r="O31" s="5">
        <v>3959550</v>
      </c>
      <c r="P31" s="5">
        <v>146472</v>
      </c>
      <c r="Q31" s="5">
        <v>14535</v>
      </c>
      <c r="R31" s="5">
        <v>2111901</v>
      </c>
      <c r="S31" s="5">
        <v>3714223</v>
      </c>
      <c r="T31" s="5">
        <v>1602322</v>
      </c>
      <c r="U31" s="5">
        <v>9900</v>
      </c>
      <c r="V31" s="5">
        <v>175688</v>
      </c>
      <c r="W31" s="5">
        <v>9874</v>
      </c>
      <c r="X31" s="5">
        <v>89506</v>
      </c>
      <c r="Y31" s="5">
        <v>295143</v>
      </c>
    </row>
    <row r="32" spans="1:25">
      <c r="A32" s="5">
        <v>1383</v>
      </c>
      <c r="B32" s="5" t="s">
        <v>566</v>
      </c>
      <c r="C32" s="5">
        <v>691</v>
      </c>
      <c r="D32" s="5">
        <v>39967</v>
      </c>
      <c r="E32" s="5">
        <v>36705</v>
      </c>
      <c r="F32" s="5">
        <v>3262</v>
      </c>
      <c r="G32" s="5">
        <v>36319</v>
      </c>
      <c r="H32" s="5">
        <v>3249</v>
      </c>
      <c r="I32" s="5">
        <v>386</v>
      </c>
      <c r="J32" s="5">
        <v>13</v>
      </c>
      <c r="K32" s="5">
        <v>1259383</v>
      </c>
      <c r="L32" s="5">
        <v>8665662</v>
      </c>
      <c r="M32" s="5">
        <v>2359198</v>
      </c>
      <c r="N32" s="5">
        <v>12695215</v>
      </c>
      <c r="O32" s="5">
        <v>14514662</v>
      </c>
      <c r="P32" s="5">
        <v>507030</v>
      </c>
      <c r="Q32" s="5">
        <v>38582</v>
      </c>
      <c r="R32" s="5">
        <v>9087806</v>
      </c>
      <c r="S32" s="5">
        <v>13116051</v>
      </c>
      <c r="T32" s="5">
        <v>4028244</v>
      </c>
      <c r="U32" s="5">
        <v>14455</v>
      </c>
      <c r="V32" s="5">
        <v>245025</v>
      </c>
      <c r="W32" s="5">
        <v>41765</v>
      </c>
      <c r="X32" s="5">
        <v>965770</v>
      </c>
      <c r="Y32" s="5">
        <v>629016</v>
      </c>
    </row>
    <row r="33" spans="1:25">
      <c r="A33" s="5">
        <v>1383</v>
      </c>
      <c r="B33" s="5" t="s">
        <v>567</v>
      </c>
      <c r="C33" s="5">
        <v>896</v>
      </c>
      <c r="D33" s="5">
        <v>67635</v>
      </c>
      <c r="E33" s="5">
        <v>62409</v>
      </c>
      <c r="F33" s="5">
        <v>5226</v>
      </c>
      <c r="G33" s="5">
        <v>62169</v>
      </c>
      <c r="H33" s="5">
        <v>5217</v>
      </c>
      <c r="I33" s="5">
        <v>240</v>
      </c>
      <c r="J33" s="5">
        <v>9</v>
      </c>
      <c r="K33" s="5">
        <v>2970079</v>
      </c>
      <c r="L33" s="5">
        <v>18940625</v>
      </c>
      <c r="M33" s="5">
        <v>3281719</v>
      </c>
      <c r="N33" s="5">
        <v>34024087</v>
      </c>
      <c r="O33" s="5">
        <v>38291425</v>
      </c>
      <c r="P33" s="5">
        <v>4988952</v>
      </c>
      <c r="Q33" s="5">
        <v>410778</v>
      </c>
      <c r="R33" s="5">
        <v>20779565</v>
      </c>
      <c r="S33" s="5">
        <v>35138612</v>
      </c>
      <c r="T33" s="5">
        <v>14359048</v>
      </c>
      <c r="U33" s="5">
        <v>63213</v>
      </c>
      <c r="V33" s="5">
        <v>1110708</v>
      </c>
      <c r="W33" s="5">
        <v>315102</v>
      </c>
      <c r="X33" s="5">
        <v>3002203</v>
      </c>
      <c r="Y33" s="5">
        <v>1626344</v>
      </c>
    </row>
    <row r="34" spans="1:25">
      <c r="A34" s="5">
        <v>1383</v>
      </c>
      <c r="B34" s="5" t="s">
        <v>568</v>
      </c>
      <c r="C34" s="5">
        <v>149</v>
      </c>
      <c r="D34" s="5">
        <v>12063</v>
      </c>
      <c r="E34" s="5">
        <v>11368</v>
      </c>
      <c r="F34" s="5">
        <v>695</v>
      </c>
      <c r="G34" s="5">
        <v>11289</v>
      </c>
      <c r="H34" s="5">
        <v>692</v>
      </c>
      <c r="I34" s="5">
        <v>79</v>
      </c>
      <c r="J34" s="5">
        <v>3</v>
      </c>
      <c r="K34" s="5">
        <v>842894</v>
      </c>
      <c r="L34" s="5">
        <v>10886149</v>
      </c>
      <c r="M34" s="5">
        <v>5548226</v>
      </c>
      <c r="N34" s="5">
        <v>20549074</v>
      </c>
      <c r="O34" s="5">
        <v>18330798</v>
      </c>
      <c r="P34" s="5">
        <v>1651151</v>
      </c>
      <c r="Q34" s="5">
        <v>181493</v>
      </c>
      <c r="R34" s="5">
        <v>12794865</v>
      </c>
      <c r="S34" s="5">
        <v>21059561</v>
      </c>
      <c r="T34" s="5">
        <v>8264696</v>
      </c>
      <c r="U34" s="5">
        <v>4388</v>
      </c>
      <c r="V34" s="5">
        <v>1227932</v>
      </c>
      <c r="W34" s="5">
        <v>34236</v>
      </c>
      <c r="X34" s="5">
        <v>222539</v>
      </c>
      <c r="Y34" s="5">
        <v>1481733</v>
      </c>
    </row>
    <row r="35" spans="1:25">
      <c r="A35" s="5">
        <v>1383</v>
      </c>
      <c r="B35" s="5" t="s">
        <v>569</v>
      </c>
      <c r="C35" s="5">
        <v>364</v>
      </c>
      <c r="D35" s="5">
        <v>14274</v>
      </c>
      <c r="E35" s="5">
        <v>13098</v>
      </c>
      <c r="F35" s="5">
        <v>1176</v>
      </c>
      <c r="G35" s="5">
        <v>12590</v>
      </c>
      <c r="H35" s="5">
        <v>1161</v>
      </c>
      <c r="I35" s="5">
        <v>508</v>
      </c>
      <c r="J35" s="5">
        <v>15</v>
      </c>
      <c r="K35" s="5">
        <v>442799</v>
      </c>
      <c r="L35" s="5">
        <v>1984396</v>
      </c>
      <c r="M35" s="5">
        <v>168678</v>
      </c>
      <c r="N35" s="5">
        <v>3404016</v>
      </c>
      <c r="O35" s="5">
        <v>3958338</v>
      </c>
      <c r="P35" s="5">
        <v>168054</v>
      </c>
      <c r="Q35" s="5">
        <v>17241</v>
      </c>
      <c r="R35" s="5">
        <v>2189246</v>
      </c>
      <c r="S35" s="5">
        <v>3618996</v>
      </c>
      <c r="T35" s="5">
        <v>1429750</v>
      </c>
      <c r="U35" s="5">
        <v>31259</v>
      </c>
      <c r="V35" s="5">
        <v>152986</v>
      </c>
      <c r="W35" s="5">
        <v>14491</v>
      </c>
      <c r="X35" s="5">
        <v>182170</v>
      </c>
      <c r="Y35" s="5">
        <v>589626</v>
      </c>
    </row>
    <row r="36" spans="1:25">
      <c r="A36" s="5">
        <v>1383</v>
      </c>
      <c r="B36" s="5" t="s">
        <v>570</v>
      </c>
      <c r="C36" s="5">
        <v>604</v>
      </c>
      <c r="D36" s="5">
        <v>41353</v>
      </c>
      <c r="E36" s="5">
        <v>38022</v>
      </c>
      <c r="F36" s="5">
        <v>3331</v>
      </c>
      <c r="G36" s="5">
        <v>37838</v>
      </c>
      <c r="H36" s="5">
        <v>3326</v>
      </c>
      <c r="I36" s="5">
        <v>184</v>
      </c>
      <c r="J36" s="5">
        <v>5</v>
      </c>
      <c r="K36" s="5">
        <v>1333016</v>
      </c>
      <c r="L36" s="5">
        <v>7210857</v>
      </c>
      <c r="M36" s="5">
        <v>1384567</v>
      </c>
      <c r="N36" s="5">
        <v>11781736</v>
      </c>
      <c r="O36" s="5">
        <v>14865369</v>
      </c>
      <c r="P36" s="5">
        <v>1030143</v>
      </c>
      <c r="Q36" s="5">
        <v>80976</v>
      </c>
      <c r="R36" s="5">
        <v>7932767</v>
      </c>
      <c r="S36" s="5">
        <v>12502430</v>
      </c>
      <c r="T36" s="5">
        <v>4569663</v>
      </c>
      <c r="U36" s="5">
        <v>4668</v>
      </c>
      <c r="V36" s="5">
        <v>306607</v>
      </c>
      <c r="W36" s="5">
        <v>82613</v>
      </c>
      <c r="X36" s="5">
        <v>1120312</v>
      </c>
      <c r="Y36" s="5">
        <v>1106892</v>
      </c>
    </row>
  </sheetData>
  <mergeCells count="24">
    <mergeCell ref="T2:T4"/>
    <mergeCell ref="U2:V3"/>
    <mergeCell ref="L2:M3"/>
    <mergeCell ref="O2:O4"/>
    <mergeCell ref="R2:R4"/>
    <mergeCell ref="A2:A4"/>
    <mergeCell ref="B2:B4"/>
    <mergeCell ref="C2:C4"/>
    <mergeCell ref="A1:B1"/>
    <mergeCell ref="X3:X4"/>
    <mergeCell ref="Y3:Y4"/>
    <mergeCell ref="N2:N4"/>
    <mergeCell ref="X2:Y2"/>
    <mergeCell ref="D3:F3"/>
    <mergeCell ref="G3:H3"/>
    <mergeCell ref="I3:J3"/>
    <mergeCell ref="P3:P4"/>
    <mergeCell ref="Q3:Q4"/>
    <mergeCell ref="P2:Q2"/>
    <mergeCell ref="S2:S4"/>
    <mergeCell ref="W2:W4"/>
    <mergeCell ref="C1:Y1"/>
    <mergeCell ref="D2:J2"/>
    <mergeCell ref="K2:K4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17" t="s">
        <v>159</v>
      </c>
      <c r="B1" s="17"/>
      <c r="C1" s="16" t="str">
        <f>CONCATENATE("12-",'فهرست جداول'!E3,"-",MID('فهرست جداول'!B1, 58,10))</f>
        <v>12-شاغلان کارگاه‏ها بر حسب سطح مهارت و استان-83 کل کشور</v>
      </c>
      <c r="D1" s="16"/>
      <c r="E1" s="16"/>
      <c r="F1" s="16"/>
      <c r="G1" s="16"/>
      <c r="H1" s="16"/>
      <c r="I1" s="16"/>
    </row>
    <row r="2" spans="1:9" ht="21" customHeight="1" thickBot="1">
      <c r="A2" s="30" t="s">
        <v>128</v>
      </c>
      <c r="B2" s="30" t="s">
        <v>152</v>
      </c>
      <c r="C2" s="22" t="s">
        <v>4</v>
      </c>
      <c r="D2" s="21" t="s">
        <v>5</v>
      </c>
      <c r="E2" s="21"/>
      <c r="F2" s="21"/>
      <c r="G2" s="21"/>
      <c r="H2" s="21"/>
      <c r="I2" s="22" t="s">
        <v>6</v>
      </c>
    </row>
    <row r="3" spans="1:9" ht="22.5" customHeight="1" thickBot="1">
      <c r="A3" s="32"/>
      <c r="B3" s="32"/>
      <c r="C3" s="26"/>
      <c r="D3" s="28" t="s">
        <v>3</v>
      </c>
      <c r="E3" s="28" t="s">
        <v>8</v>
      </c>
      <c r="F3" s="28" t="s">
        <v>9</v>
      </c>
      <c r="G3" s="28" t="s">
        <v>123</v>
      </c>
      <c r="H3" s="28" t="s">
        <v>10</v>
      </c>
      <c r="I3" s="26"/>
    </row>
    <row r="4" spans="1:9">
      <c r="A4" s="5">
        <v>1383</v>
      </c>
      <c r="B4" s="5" t="s">
        <v>539</v>
      </c>
      <c r="C4" s="5">
        <v>1301723</v>
      </c>
      <c r="D4" s="5">
        <v>1000186</v>
      </c>
      <c r="E4" s="5">
        <v>427799</v>
      </c>
      <c r="F4" s="5">
        <v>443636</v>
      </c>
      <c r="G4" s="5">
        <v>66805</v>
      </c>
      <c r="H4" s="5">
        <v>61946</v>
      </c>
      <c r="I4" s="5">
        <v>301537</v>
      </c>
    </row>
    <row r="5" spans="1:9">
      <c r="A5" s="5">
        <v>1383</v>
      </c>
      <c r="B5" s="5" t="s">
        <v>540</v>
      </c>
      <c r="C5" s="5">
        <v>64270</v>
      </c>
      <c r="D5" s="5">
        <v>50274</v>
      </c>
      <c r="E5" s="5">
        <v>21526</v>
      </c>
      <c r="F5" s="5">
        <v>21351</v>
      </c>
      <c r="G5" s="5">
        <v>4122</v>
      </c>
      <c r="H5" s="5">
        <v>3275</v>
      </c>
      <c r="I5" s="5">
        <v>13996</v>
      </c>
    </row>
    <row r="6" spans="1:9">
      <c r="A6" s="5">
        <v>1383</v>
      </c>
      <c r="B6" s="5" t="s">
        <v>541</v>
      </c>
      <c r="C6" s="5">
        <v>23181</v>
      </c>
      <c r="D6" s="5">
        <v>18033</v>
      </c>
      <c r="E6" s="5">
        <v>11221</v>
      </c>
      <c r="F6" s="5">
        <v>5112</v>
      </c>
      <c r="G6" s="5">
        <v>923</v>
      </c>
      <c r="H6" s="5">
        <v>777</v>
      </c>
      <c r="I6" s="5">
        <v>5148</v>
      </c>
    </row>
    <row r="7" spans="1:9">
      <c r="A7" s="5">
        <v>1383</v>
      </c>
      <c r="B7" s="5" t="s">
        <v>542</v>
      </c>
      <c r="C7" s="5">
        <v>7736</v>
      </c>
      <c r="D7" s="5">
        <v>5833</v>
      </c>
      <c r="E7" s="5">
        <v>3137</v>
      </c>
      <c r="F7" s="5">
        <v>2195</v>
      </c>
      <c r="G7" s="5">
        <v>260</v>
      </c>
      <c r="H7" s="5">
        <v>241</v>
      </c>
      <c r="I7" s="5">
        <v>1903</v>
      </c>
    </row>
    <row r="8" spans="1:9">
      <c r="A8" s="5">
        <v>1383</v>
      </c>
      <c r="B8" s="5" t="s">
        <v>543</v>
      </c>
      <c r="C8" s="5">
        <v>157086</v>
      </c>
      <c r="D8" s="5">
        <v>125803</v>
      </c>
      <c r="E8" s="5">
        <v>57675</v>
      </c>
      <c r="F8" s="5">
        <v>53918</v>
      </c>
      <c r="G8" s="5">
        <v>7307</v>
      </c>
      <c r="H8" s="5">
        <v>6903</v>
      </c>
      <c r="I8" s="5">
        <v>31283</v>
      </c>
    </row>
    <row r="9" spans="1:9">
      <c r="A9" s="5">
        <v>1383</v>
      </c>
      <c r="B9" s="5" t="s">
        <v>544</v>
      </c>
      <c r="C9" s="5">
        <v>66952</v>
      </c>
      <c r="D9" s="5">
        <v>53051</v>
      </c>
      <c r="E9" s="5">
        <v>13882</v>
      </c>
      <c r="F9" s="5">
        <v>32228</v>
      </c>
      <c r="G9" s="5">
        <v>3284</v>
      </c>
      <c r="H9" s="5">
        <v>3657</v>
      </c>
      <c r="I9" s="5">
        <v>13901</v>
      </c>
    </row>
    <row r="10" spans="1:9">
      <c r="A10" s="5">
        <v>1383</v>
      </c>
      <c r="B10" s="5" t="s">
        <v>545</v>
      </c>
      <c r="C10" s="5">
        <v>1483</v>
      </c>
      <c r="D10" s="5">
        <v>1073</v>
      </c>
      <c r="E10" s="5">
        <v>420</v>
      </c>
      <c r="F10" s="5">
        <v>505</v>
      </c>
      <c r="G10" s="5">
        <v>91</v>
      </c>
      <c r="H10" s="5">
        <v>57</v>
      </c>
      <c r="I10" s="5">
        <v>410</v>
      </c>
    </row>
    <row r="11" spans="1:9">
      <c r="A11" s="5">
        <v>1383</v>
      </c>
      <c r="B11" s="5" t="s">
        <v>546</v>
      </c>
      <c r="C11" s="5">
        <v>8359</v>
      </c>
      <c r="D11" s="5">
        <v>7017</v>
      </c>
      <c r="E11" s="5">
        <v>4137</v>
      </c>
      <c r="F11" s="5">
        <v>1552</v>
      </c>
      <c r="G11" s="5">
        <v>401</v>
      </c>
      <c r="H11" s="5">
        <v>927</v>
      </c>
      <c r="I11" s="5">
        <v>1342</v>
      </c>
    </row>
    <row r="12" spans="1:9">
      <c r="A12" s="5">
        <v>1383</v>
      </c>
      <c r="B12" s="5" t="s">
        <v>547</v>
      </c>
      <c r="C12" s="5">
        <v>356964</v>
      </c>
      <c r="D12" s="5">
        <v>269612</v>
      </c>
      <c r="E12" s="5">
        <v>94139</v>
      </c>
      <c r="F12" s="5">
        <v>138567</v>
      </c>
      <c r="G12" s="5">
        <v>18785</v>
      </c>
      <c r="H12" s="5">
        <v>18121</v>
      </c>
      <c r="I12" s="5">
        <v>87352</v>
      </c>
    </row>
    <row r="13" spans="1:9">
      <c r="A13" s="5">
        <v>1383</v>
      </c>
      <c r="B13" s="5" t="s">
        <v>548</v>
      </c>
      <c r="C13" s="5">
        <v>6094</v>
      </c>
      <c r="D13" s="5">
        <v>4856</v>
      </c>
      <c r="E13" s="5">
        <v>2152</v>
      </c>
      <c r="F13" s="5">
        <v>2146</v>
      </c>
      <c r="G13" s="5">
        <v>338</v>
      </c>
      <c r="H13" s="5">
        <v>220</v>
      </c>
      <c r="I13" s="5">
        <v>1238</v>
      </c>
    </row>
    <row r="14" spans="1:9">
      <c r="A14" s="5">
        <v>1383</v>
      </c>
      <c r="B14" s="5" t="s">
        <v>549</v>
      </c>
      <c r="C14" s="5">
        <v>4038</v>
      </c>
      <c r="D14" s="5">
        <v>2912</v>
      </c>
      <c r="E14" s="5">
        <v>1472</v>
      </c>
      <c r="F14" s="5">
        <v>1208</v>
      </c>
      <c r="G14" s="5">
        <v>120</v>
      </c>
      <c r="H14" s="5">
        <v>112</v>
      </c>
      <c r="I14" s="5">
        <v>1126</v>
      </c>
    </row>
    <row r="15" spans="1:9">
      <c r="A15" s="5">
        <v>1383</v>
      </c>
      <c r="B15" s="5" t="s">
        <v>550</v>
      </c>
      <c r="C15" s="5">
        <v>83828</v>
      </c>
      <c r="D15" s="5">
        <v>66520</v>
      </c>
      <c r="E15" s="5">
        <v>35653</v>
      </c>
      <c r="F15" s="5">
        <v>23705</v>
      </c>
      <c r="G15" s="5">
        <v>3790</v>
      </c>
      <c r="H15" s="5">
        <v>3372</v>
      </c>
      <c r="I15" s="5">
        <v>17308</v>
      </c>
    </row>
    <row r="16" spans="1:9">
      <c r="A16" s="5">
        <v>1383</v>
      </c>
      <c r="B16" s="5" t="s">
        <v>551</v>
      </c>
      <c r="C16" s="5">
        <v>4446</v>
      </c>
      <c r="D16" s="5">
        <v>3419</v>
      </c>
      <c r="E16" s="5">
        <v>1639</v>
      </c>
      <c r="F16" s="5">
        <v>1259</v>
      </c>
      <c r="G16" s="5">
        <v>224</v>
      </c>
      <c r="H16" s="5">
        <v>297</v>
      </c>
      <c r="I16" s="5">
        <v>1027</v>
      </c>
    </row>
    <row r="17" spans="1:9">
      <c r="A17" s="5">
        <v>1383</v>
      </c>
      <c r="B17" s="5" t="s">
        <v>552</v>
      </c>
      <c r="C17" s="5">
        <v>51139</v>
      </c>
      <c r="D17" s="5">
        <v>36253</v>
      </c>
      <c r="E17" s="5">
        <v>11427</v>
      </c>
      <c r="F17" s="5">
        <v>15133</v>
      </c>
      <c r="G17" s="5">
        <v>5668</v>
      </c>
      <c r="H17" s="5">
        <v>4025</v>
      </c>
      <c r="I17" s="5">
        <v>14886</v>
      </c>
    </row>
    <row r="18" spans="1:9">
      <c r="A18" s="5">
        <v>1383</v>
      </c>
      <c r="B18" s="5" t="s">
        <v>553</v>
      </c>
      <c r="C18" s="5">
        <v>22259</v>
      </c>
      <c r="D18" s="5">
        <v>16315</v>
      </c>
      <c r="E18" s="5">
        <v>8004</v>
      </c>
      <c r="F18" s="5">
        <v>6877</v>
      </c>
      <c r="G18" s="5">
        <v>751</v>
      </c>
      <c r="H18" s="5">
        <v>683</v>
      </c>
      <c r="I18" s="5">
        <v>5944</v>
      </c>
    </row>
    <row r="19" spans="1:9">
      <c r="A19" s="5">
        <v>1383</v>
      </c>
      <c r="B19" s="5" t="s">
        <v>554</v>
      </c>
      <c r="C19" s="5">
        <v>29835</v>
      </c>
      <c r="D19" s="5">
        <v>23998</v>
      </c>
      <c r="E19" s="5">
        <v>13776</v>
      </c>
      <c r="F19" s="5">
        <v>7501</v>
      </c>
      <c r="G19" s="5">
        <v>1291</v>
      </c>
      <c r="H19" s="5">
        <v>1430</v>
      </c>
      <c r="I19" s="5">
        <v>5837</v>
      </c>
    </row>
    <row r="20" spans="1:9">
      <c r="A20" s="5">
        <v>1383</v>
      </c>
      <c r="B20" s="5" t="s">
        <v>555</v>
      </c>
      <c r="C20" s="5">
        <v>6162</v>
      </c>
      <c r="D20" s="5">
        <v>4994</v>
      </c>
      <c r="E20" s="5">
        <v>3173</v>
      </c>
      <c r="F20" s="5">
        <v>1520</v>
      </c>
      <c r="G20" s="5">
        <v>149</v>
      </c>
      <c r="H20" s="5">
        <v>152</v>
      </c>
      <c r="I20" s="5">
        <v>1168</v>
      </c>
    </row>
    <row r="21" spans="1:9">
      <c r="A21" s="5">
        <v>1383</v>
      </c>
      <c r="B21" s="5" t="s">
        <v>556</v>
      </c>
      <c r="C21" s="5">
        <v>43001</v>
      </c>
      <c r="D21" s="5">
        <v>31271</v>
      </c>
      <c r="E21" s="5">
        <v>15265</v>
      </c>
      <c r="F21" s="5">
        <v>13002</v>
      </c>
      <c r="G21" s="5">
        <v>1434</v>
      </c>
      <c r="H21" s="5">
        <v>1570</v>
      </c>
      <c r="I21" s="5">
        <v>11730</v>
      </c>
    </row>
    <row r="22" spans="1:9">
      <c r="A22" s="5">
        <v>1383</v>
      </c>
      <c r="B22" s="5" t="s">
        <v>557</v>
      </c>
      <c r="C22" s="5">
        <v>67321</v>
      </c>
      <c r="D22" s="5">
        <v>49977</v>
      </c>
      <c r="E22" s="5">
        <v>25208</v>
      </c>
      <c r="F22" s="5">
        <v>20052</v>
      </c>
      <c r="G22" s="5">
        <v>2234</v>
      </c>
      <c r="H22" s="5">
        <v>2483</v>
      </c>
      <c r="I22" s="5">
        <v>17344</v>
      </c>
    </row>
    <row r="23" spans="1:9">
      <c r="A23" s="5">
        <v>1383</v>
      </c>
      <c r="B23" s="5" t="s">
        <v>558</v>
      </c>
      <c r="C23" s="5">
        <v>22293</v>
      </c>
      <c r="D23" s="5">
        <v>18605</v>
      </c>
      <c r="E23" s="5">
        <v>9014</v>
      </c>
      <c r="F23" s="5">
        <v>8176</v>
      </c>
      <c r="G23" s="5">
        <v>749</v>
      </c>
      <c r="H23" s="5">
        <v>666</v>
      </c>
      <c r="I23" s="5">
        <v>3688</v>
      </c>
    </row>
    <row r="24" spans="1:9">
      <c r="A24" s="5">
        <v>1383</v>
      </c>
      <c r="B24" s="5" t="s">
        <v>559</v>
      </c>
      <c r="C24" s="5">
        <v>5461</v>
      </c>
      <c r="D24" s="5">
        <v>4158</v>
      </c>
      <c r="E24" s="5">
        <v>1591</v>
      </c>
      <c r="F24" s="5">
        <v>2194</v>
      </c>
      <c r="G24" s="5">
        <v>222</v>
      </c>
      <c r="H24" s="5">
        <v>151</v>
      </c>
      <c r="I24" s="5">
        <v>1303</v>
      </c>
    </row>
    <row r="25" spans="1:9">
      <c r="A25" s="5">
        <v>1383</v>
      </c>
      <c r="B25" s="5" t="s">
        <v>560</v>
      </c>
      <c r="C25" s="5">
        <v>20573</v>
      </c>
      <c r="D25" s="5">
        <v>14913</v>
      </c>
      <c r="E25" s="5">
        <v>5725</v>
      </c>
      <c r="F25" s="5">
        <v>5940</v>
      </c>
      <c r="G25" s="5">
        <v>1408</v>
      </c>
      <c r="H25" s="5">
        <v>1840</v>
      </c>
      <c r="I25" s="5">
        <v>5660</v>
      </c>
    </row>
    <row r="26" spans="1:9">
      <c r="A26" s="5">
        <v>1383</v>
      </c>
      <c r="B26" s="5" t="s">
        <v>561</v>
      </c>
      <c r="C26" s="5">
        <v>12313</v>
      </c>
      <c r="D26" s="5">
        <v>9784</v>
      </c>
      <c r="E26" s="5">
        <v>4475</v>
      </c>
      <c r="F26" s="5">
        <v>4140</v>
      </c>
      <c r="G26" s="5">
        <v>618</v>
      </c>
      <c r="H26" s="5">
        <v>551</v>
      </c>
      <c r="I26" s="5">
        <v>2529</v>
      </c>
    </row>
    <row r="27" spans="1:9">
      <c r="A27" s="5">
        <v>1383</v>
      </c>
      <c r="B27" s="5" t="s">
        <v>562</v>
      </c>
      <c r="C27" s="5">
        <v>1563</v>
      </c>
      <c r="D27" s="5">
        <v>1062</v>
      </c>
      <c r="E27" s="5">
        <v>554</v>
      </c>
      <c r="F27" s="5">
        <v>337</v>
      </c>
      <c r="G27" s="5">
        <v>93</v>
      </c>
      <c r="H27" s="5">
        <v>78</v>
      </c>
      <c r="I27" s="5">
        <v>501</v>
      </c>
    </row>
    <row r="28" spans="1:9">
      <c r="A28" s="5">
        <v>1383</v>
      </c>
      <c r="B28" s="5" t="s">
        <v>563</v>
      </c>
      <c r="C28" s="5">
        <v>10106</v>
      </c>
      <c r="D28" s="5">
        <v>7448</v>
      </c>
      <c r="E28" s="5">
        <v>4397</v>
      </c>
      <c r="F28" s="5">
        <v>2296</v>
      </c>
      <c r="G28" s="5">
        <v>391</v>
      </c>
      <c r="H28" s="5">
        <v>364</v>
      </c>
      <c r="I28" s="5">
        <v>2658</v>
      </c>
    </row>
    <row r="29" spans="1:9">
      <c r="A29" s="5">
        <v>1383</v>
      </c>
      <c r="B29" s="5" t="s">
        <v>564</v>
      </c>
      <c r="C29" s="5">
        <v>39069</v>
      </c>
      <c r="D29" s="5">
        <v>28918</v>
      </c>
      <c r="E29" s="5">
        <v>14272</v>
      </c>
      <c r="F29" s="5">
        <v>10613</v>
      </c>
      <c r="G29" s="5">
        <v>2399</v>
      </c>
      <c r="H29" s="5">
        <v>1634</v>
      </c>
      <c r="I29" s="5">
        <v>10151</v>
      </c>
    </row>
    <row r="30" spans="1:9">
      <c r="A30" s="5">
        <v>1383</v>
      </c>
      <c r="B30" s="5" t="s">
        <v>565</v>
      </c>
      <c r="C30" s="5">
        <v>10899</v>
      </c>
      <c r="D30" s="5">
        <v>8161</v>
      </c>
      <c r="E30" s="5">
        <v>3532</v>
      </c>
      <c r="F30" s="5">
        <v>3643</v>
      </c>
      <c r="G30" s="5">
        <v>548</v>
      </c>
      <c r="H30" s="5">
        <v>438</v>
      </c>
      <c r="I30" s="5">
        <v>2738</v>
      </c>
    </row>
    <row r="31" spans="1:9">
      <c r="A31" s="5">
        <v>1383</v>
      </c>
      <c r="B31" s="5" t="s">
        <v>566</v>
      </c>
      <c r="C31" s="5">
        <v>39967</v>
      </c>
      <c r="D31" s="5">
        <v>31093</v>
      </c>
      <c r="E31" s="5">
        <v>12437</v>
      </c>
      <c r="F31" s="5">
        <v>15455</v>
      </c>
      <c r="G31" s="5">
        <v>1608</v>
      </c>
      <c r="H31" s="5">
        <v>1593</v>
      </c>
      <c r="I31" s="5">
        <v>8874</v>
      </c>
    </row>
    <row r="32" spans="1:9">
      <c r="A32" s="5">
        <v>1383</v>
      </c>
      <c r="B32" s="5" t="s">
        <v>567</v>
      </c>
      <c r="C32" s="5">
        <v>67635</v>
      </c>
      <c r="D32" s="5">
        <v>50449</v>
      </c>
      <c r="E32" s="5">
        <v>21891</v>
      </c>
      <c r="F32" s="5">
        <v>21110</v>
      </c>
      <c r="G32" s="5">
        <v>4050</v>
      </c>
      <c r="H32" s="5">
        <v>3398</v>
      </c>
      <c r="I32" s="5">
        <v>17186</v>
      </c>
    </row>
    <row r="33" spans="1:9">
      <c r="A33" s="5">
        <v>1383</v>
      </c>
      <c r="B33" s="5" t="s">
        <v>568</v>
      </c>
      <c r="C33" s="5">
        <v>12063</v>
      </c>
      <c r="D33" s="5">
        <v>8938</v>
      </c>
      <c r="E33" s="5">
        <v>2910</v>
      </c>
      <c r="F33" s="5">
        <v>3621</v>
      </c>
      <c r="G33" s="5">
        <v>1434</v>
      </c>
      <c r="H33" s="5">
        <v>973</v>
      </c>
      <c r="I33" s="5">
        <v>3125</v>
      </c>
    </row>
    <row r="34" spans="1:9">
      <c r="A34" s="5">
        <v>1383</v>
      </c>
      <c r="B34" s="5" t="s">
        <v>569</v>
      </c>
      <c r="C34" s="5">
        <v>14274</v>
      </c>
      <c r="D34" s="5">
        <v>11314</v>
      </c>
      <c r="E34" s="5">
        <v>6598</v>
      </c>
      <c r="F34" s="5">
        <v>3706</v>
      </c>
      <c r="G34" s="5">
        <v>514</v>
      </c>
      <c r="H34" s="5">
        <v>496</v>
      </c>
      <c r="I34" s="5">
        <v>2960</v>
      </c>
    </row>
    <row r="35" spans="1:9">
      <c r="A35" s="5">
        <v>1383</v>
      </c>
      <c r="B35" s="5" t="s">
        <v>570</v>
      </c>
      <c r="C35" s="5">
        <v>41353</v>
      </c>
      <c r="D35" s="5">
        <v>34132</v>
      </c>
      <c r="E35" s="5">
        <v>16497</v>
      </c>
      <c r="F35" s="5">
        <v>14574</v>
      </c>
      <c r="G35" s="5">
        <v>1599</v>
      </c>
      <c r="H35" s="5">
        <v>1462</v>
      </c>
      <c r="I35" s="5">
        <v>7221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17" t="s">
        <v>159</v>
      </c>
      <c r="B1" s="17"/>
      <c r="C1" s="16" t="str">
        <f>CONCATENATE("13-",'فهرست جداول'!E4,"-",MID('فهرست جداول'!B1, 58,10))</f>
        <v>13-شاغلان کارگاه‏ها بر حسب وضع سواد، مدرک تحصیلی و استان-83 کل کشور</v>
      </c>
      <c r="D1" s="16"/>
      <c r="E1" s="16"/>
      <c r="F1" s="16"/>
      <c r="G1" s="16"/>
      <c r="H1" s="16"/>
      <c r="I1" s="16"/>
      <c r="J1" s="16"/>
      <c r="K1" s="16"/>
      <c r="L1" s="16"/>
    </row>
    <row r="2" spans="1:12" ht="15.75" thickBot="1">
      <c r="A2" s="30" t="s">
        <v>128</v>
      </c>
      <c r="B2" s="30" t="s">
        <v>152</v>
      </c>
      <c r="C2" s="22" t="s">
        <v>11</v>
      </c>
      <c r="D2" s="22" t="s">
        <v>4</v>
      </c>
      <c r="E2" s="22" t="s">
        <v>12</v>
      </c>
      <c r="F2" s="21" t="s">
        <v>13</v>
      </c>
      <c r="G2" s="21"/>
      <c r="H2" s="21"/>
      <c r="I2" s="21"/>
      <c r="J2" s="21"/>
      <c r="K2" s="21"/>
      <c r="L2" s="21"/>
    </row>
    <row r="3" spans="1:12" ht="30" customHeight="1" thickBot="1">
      <c r="A3" s="32" t="s">
        <v>128</v>
      </c>
      <c r="B3" s="32"/>
      <c r="C3" s="26"/>
      <c r="D3" s="26"/>
      <c r="E3" s="26"/>
      <c r="F3" s="34" t="s">
        <v>2</v>
      </c>
      <c r="G3" s="28" t="s">
        <v>14</v>
      </c>
      <c r="H3" s="34" t="s">
        <v>15</v>
      </c>
      <c r="I3" s="28" t="s">
        <v>16</v>
      </c>
      <c r="J3" s="34" t="s">
        <v>17</v>
      </c>
      <c r="K3" s="28" t="s">
        <v>18</v>
      </c>
      <c r="L3" s="34" t="s">
        <v>19</v>
      </c>
    </row>
    <row r="4" spans="1:12">
      <c r="A4" s="5">
        <v>1383</v>
      </c>
      <c r="B4" s="5" t="s">
        <v>539</v>
      </c>
      <c r="C4" s="5">
        <v>22978</v>
      </c>
      <c r="D4" s="5">
        <v>1301723</v>
      </c>
      <c r="E4" s="5">
        <v>40664</v>
      </c>
      <c r="F4" s="5">
        <v>1261059</v>
      </c>
      <c r="G4" s="5">
        <v>607247</v>
      </c>
      <c r="H4" s="5">
        <v>456199</v>
      </c>
      <c r="I4" s="5">
        <v>73657</v>
      </c>
      <c r="J4" s="5">
        <v>112304</v>
      </c>
      <c r="K4" s="5">
        <v>9512</v>
      </c>
      <c r="L4" s="5">
        <v>2140</v>
      </c>
    </row>
    <row r="5" spans="1:12">
      <c r="A5" s="5">
        <v>1383</v>
      </c>
      <c r="B5" s="5" t="s">
        <v>540</v>
      </c>
      <c r="C5" s="5">
        <v>1241</v>
      </c>
      <c r="D5" s="5">
        <v>64270</v>
      </c>
      <c r="E5" s="5">
        <v>2972</v>
      </c>
      <c r="F5" s="5">
        <v>61298</v>
      </c>
      <c r="G5" s="5">
        <v>28861</v>
      </c>
      <c r="H5" s="5">
        <v>21226</v>
      </c>
      <c r="I5" s="5">
        <v>4608</v>
      </c>
      <c r="J5" s="5">
        <v>6003</v>
      </c>
      <c r="K5" s="5">
        <v>504</v>
      </c>
      <c r="L5" s="5">
        <v>96</v>
      </c>
    </row>
    <row r="6" spans="1:12">
      <c r="A6" s="5">
        <v>1383</v>
      </c>
      <c r="B6" s="5" t="s">
        <v>541</v>
      </c>
      <c r="C6" s="5">
        <v>547</v>
      </c>
      <c r="D6" s="5">
        <v>23181</v>
      </c>
      <c r="E6" s="5">
        <v>1645</v>
      </c>
      <c r="F6" s="5">
        <v>21536</v>
      </c>
      <c r="G6" s="5">
        <v>12666</v>
      </c>
      <c r="H6" s="5">
        <v>6196</v>
      </c>
      <c r="I6" s="5">
        <v>911</v>
      </c>
      <c r="J6" s="5">
        <v>1646</v>
      </c>
      <c r="K6" s="5">
        <v>94</v>
      </c>
      <c r="L6" s="5">
        <v>23</v>
      </c>
    </row>
    <row r="7" spans="1:12">
      <c r="A7" s="5">
        <v>1383</v>
      </c>
      <c r="B7" s="5" t="s">
        <v>542</v>
      </c>
      <c r="C7" s="5">
        <v>180</v>
      </c>
      <c r="D7" s="5">
        <v>7736</v>
      </c>
      <c r="E7" s="5">
        <v>1017</v>
      </c>
      <c r="F7" s="5">
        <v>6719</v>
      </c>
      <c r="G7" s="5">
        <v>3688</v>
      </c>
      <c r="H7" s="5">
        <v>2231</v>
      </c>
      <c r="I7" s="5">
        <v>283</v>
      </c>
      <c r="J7" s="5">
        <v>493</v>
      </c>
      <c r="K7" s="5">
        <v>16</v>
      </c>
      <c r="L7" s="5">
        <v>8</v>
      </c>
    </row>
    <row r="8" spans="1:12">
      <c r="A8" s="5">
        <v>1383</v>
      </c>
      <c r="B8" s="5" t="s">
        <v>543</v>
      </c>
      <c r="C8" s="5">
        <v>3207</v>
      </c>
      <c r="D8" s="5">
        <v>157086</v>
      </c>
      <c r="E8" s="5">
        <v>6648</v>
      </c>
      <c r="F8" s="5">
        <v>150438</v>
      </c>
      <c r="G8" s="5">
        <v>76755</v>
      </c>
      <c r="H8" s="5">
        <v>52199</v>
      </c>
      <c r="I8" s="5">
        <v>8545</v>
      </c>
      <c r="J8" s="5">
        <v>11828</v>
      </c>
      <c r="K8" s="5">
        <v>917</v>
      </c>
      <c r="L8" s="5">
        <v>194</v>
      </c>
    </row>
    <row r="9" spans="1:12">
      <c r="A9" s="5">
        <v>1383</v>
      </c>
      <c r="B9" s="5" t="s">
        <v>544</v>
      </c>
      <c r="C9" s="5">
        <v>1153</v>
      </c>
      <c r="D9" s="5">
        <v>66952</v>
      </c>
      <c r="E9" s="5">
        <v>1354</v>
      </c>
      <c r="F9" s="5">
        <v>65598</v>
      </c>
      <c r="G9" s="5">
        <v>31854</v>
      </c>
      <c r="H9" s="5">
        <v>23104</v>
      </c>
      <c r="I9" s="5">
        <v>3578</v>
      </c>
      <c r="J9" s="5">
        <v>6363</v>
      </c>
      <c r="K9" s="5">
        <v>480</v>
      </c>
      <c r="L9" s="5">
        <v>219</v>
      </c>
    </row>
    <row r="10" spans="1:12">
      <c r="A10" s="5">
        <v>1383</v>
      </c>
      <c r="B10" s="5" t="s">
        <v>545</v>
      </c>
      <c r="C10" s="5">
        <v>43</v>
      </c>
      <c r="D10" s="5">
        <v>1483</v>
      </c>
      <c r="E10" s="5">
        <v>36</v>
      </c>
      <c r="F10" s="5">
        <v>1447</v>
      </c>
      <c r="G10" s="5">
        <v>705</v>
      </c>
      <c r="H10" s="5">
        <v>528</v>
      </c>
      <c r="I10" s="5">
        <v>89</v>
      </c>
      <c r="J10" s="5">
        <v>115</v>
      </c>
      <c r="K10" s="5">
        <v>9</v>
      </c>
      <c r="L10" s="5">
        <v>1</v>
      </c>
    </row>
    <row r="11" spans="1:12">
      <c r="A11" s="5">
        <v>1383</v>
      </c>
      <c r="B11" s="5" t="s">
        <v>546</v>
      </c>
      <c r="C11" s="5">
        <v>90</v>
      </c>
      <c r="D11" s="5">
        <v>8359</v>
      </c>
      <c r="E11" s="5">
        <v>137</v>
      </c>
      <c r="F11" s="5">
        <v>8222</v>
      </c>
      <c r="G11" s="5">
        <v>3839</v>
      </c>
      <c r="H11" s="5">
        <v>2579</v>
      </c>
      <c r="I11" s="5">
        <v>456</v>
      </c>
      <c r="J11" s="5">
        <v>1129</v>
      </c>
      <c r="K11" s="5">
        <v>207</v>
      </c>
      <c r="L11" s="5">
        <v>12</v>
      </c>
    </row>
    <row r="12" spans="1:12">
      <c r="A12" s="5">
        <v>1383</v>
      </c>
      <c r="B12" s="5" t="s">
        <v>547</v>
      </c>
      <c r="C12" s="5">
        <v>6243</v>
      </c>
      <c r="D12" s="5">
        <v>356964</v>
      </c>
      <c r="E12" s="5">
        <v>6548</v>
      </c>
      <c r="F12" s="5">
        <v>350416</v>
      </c>
      <c r="G12" s="5">
        <v>157523</v>
      </c>
      <c r="H12" s="5">
        <v>135176</v>
      </c>
      <c r="I12" s="5">
        <v>20173</v>
      </c>
      <c r="J12" s="5">
        <v>33301</v>
      </c>
      <c r="K12" s="5">
        <v>3471</v>
      </c>
      <c r="L12" s="5">
        <v>772</v>
      </c>
    </row>
    <row r="13" spans="1:12">
      <c r="A13" s="5">
        <v>1383</v>
      </c>
      <c r="B13" s="5" t="s">
        <v>548</v>
      </c>
      <c r="C13" s="5">
        <v>158</v>
      </c>
      <c r="D13" s="5">
        <v>6094</v>
      </c>
      <c r="E13" s="5">
        <v>141</v>
      </c>
      <c r="F13" s="5">
        <v>5953</v>
      </c>
      <c r="G13" s="5">
        <v>2432</v>
      </c>
      <c r="H13" s="5">
        <v>2617</v>
      </c>
      <c r="I13" s="5">
        <v>468</v>
      </c>
      <c r="J13" s="5">
        <v>407</v>
      </c>
      <c r="K13" s="5">
        <v>21</v>
      </c>
      <c r="L13" s="5">
        <v>8</v>
      </c>
    </row>
    <row r="14" spans="1:12">
      <c r="A14" s="5">
        <v>1383</v>
      </c>
      <c r="B14" s="5" t="s">
        <v>549</v>
      </c>
      <c r="C14" s="5">
        <v>77</v>
      </c>
      <c r="D14" s="5">
        <v>4038</v>
      </c>
      <c r="E14" s="5">
        <v>125</v>
      </c>
      <c r="F14" s="5">
        <v>3913</v>
      </c>
      <c r="G14" s="5">
        <v>1916</v>
      </c>
      <c r="H14" s="5">
        <v>1506</v>
      </c>
      <c r="I14" s="5">
        <v>214</v>
      </c>
      <c r="J14" s="5">
        <v>265</v>
      </c>
      <c r="K14" s="5">
        <v>8</v>
      </c>
      <c r="L14" s="5">
        <v>4</v>
      </c>
    </row>
    <row r="15" spans="1:12">
      <c r="A15" s="5">
        <v>1383</v>
      </c>
      <c r="B15" s="5" t="s">
        <v>550</v>
      </c>
      <c r="C15" s="5">
        <v>1565</v>
      </c>
      <c r="D15" s="5">
        <v>83828</v>
      </c>
      <c r="E15" s="5">
        <v>2375</v>
      </c>
      <c r="F15" s="5">
        <v>81453</v>
      </c>
      <c r="G15" s="5">
        <v>40090</v>
      </c>
      <c r="H15" s="5">
        <v>29910</v>
      </c>
      <c r="I15" s="5">
        <v>4815</v>
      </c>
      <c r="J15" s="5">
        <v>6101</v>
      </c>
      <c r="K15" s="5">
        <v>431</v>
      </c>
      <c r="L15" s="5">
        <v>106</v>
      </c>
    </row>
    <row r="16" spans="1:12">
      <c r="A16" s="5">
        <v>1383</v>
      </c>
      <c r="B16" s="5" t="s">
        <v>551</v>
      </c>
      <c r="C16" s="5">
        <v>96</v>
      </c>
      <c r="D16" s="5">
        <v>4446</v>
      </c>
      <c r="E16" s="5">
        <v>365</v>
      </c>
      <c r="F16" s="5">
        <v>4081</v>
      </c>
      <c r="G16" s="5">
        <v>2269</v>
      </c>
      <c r="H16" s="5">
        <v>1077</v>
      </c>
      <c r="I16" s="5">
        <v>265</v>
      </c>
      <c r="J16" s="5">
        <v>442</v>
      </c>
      <c r="K16" s="5">
        <v>25</v>
      </c>
      <c r="L16" s="5">
        <v>3</v>
      </c>
    </row>
    <row r="17" spans="1:12">
      <c r="A17" s="5">
        <v>1383</v>
      </c>
      <c r="B17" s="5" t="s">
        <v>552</v>
      </c>
      <c r="C17" s="5">
        <v>431</v>
      </c>
      <c r="D17" s="5">
        <v>51139</v>
      </c>
      <c r="E17" s="5">
        <v>1995</v>
      </c>
      <c r="F17" s="5">
        <v>49144</v>
      </c>
      <c r="G17" s="5">
        <v>21557</v>
      </c>
      <c r="H17" s="5">
        <v>18428</v>
      </c>
      <c r="I17" s="5">
        <v>3254</v>
      </c>
      <c r="J17" s="5">
        <v>5545</v>
      </c>
      <c r="K17" s="5">
        <v>292</v>
      </c>
      <c r="L17" s="5">
        <v>68</v>
      </c>
    </row>
    <row r="18" spans="1:12">
      <c r="A18" s="5">
        <v>1383</v>
      </c>
      <c r="B18" s="5" t="s">
        <v>553</v>
      </c>
      <c r="C18" s="5">
        <v>251</v>
      </c>
      <c r="D18" s="5">
        <v>22259</v>
      </c>
      <c r="E18" s="5">
        <v>547</v>
      </c>
      <c r="F18" s="5">
        <v>21712</v>
      </c>
      <c r="G18" s="5">
        <v>10511</v>
      </c>
      <c r="H18" s="5">
        <v>8330</v>
      </c>
      <c r="I18" s="5">
        <v>1037</v>
      </c>
      <c r="J18" s="5">
        <v>1665</v>
      </c>
      <c r="K18" s="5">
        <v>147</v>
      </c>
      <c r="L18" s="5">
        <v>22</v>
      </c>
    </row>
    <row r="19" spans="1:12">
      <c r="A19" s="5">
        <v>1383</v>
      </c>
      <c r="B19" s="5" t="s">
        <v>554</v>
      </c>
      <c r="C19" s="5">
        <v>697</v>
      </c>
      <c r="D19" s="5">
        <v>29835</v>
      </c>
      <c r="E19" s="5">
        <v>980</v>
      </c>
      <c r="F19" s="5">
        <v>28855</v>
      </c>
      <c r="G19" s="5">
        <v>13736</v>
      </c>
      <c r="H19" s="5">
        <v>11200</v>
      </c>
      <c r="I19" s="5">
        <v>1362</v>
      </c>
      <c r="J19" s="5">
        <v>2392</v>
      </c>
      <c r="K19" s="5">
        <v>127</v>
      </c>
      <c r="L19" s="5">
        <v>38</v>
      </c>
    </row>
    <row r="20" spans="1:12">
      <c r="A20" s="5">
        <v>1383</v>
      </c>
      <c r="B20" s="5" t="s">
        <v>555</v>
      </c>
      <c r="C20" s="5">
        <v>191</v>
      </c>
      <c r="D20" s="5">
        <v>6162</v>
      </c>
      <c r="E20" s="5">
        <v>954</v>
      </c>
      <c r="F20" s="5">
        <v>5208</v>
      </c>
      <c r="G20" s="5">
        <v>3487</v>
      </c>
      <c r="H20" s="5">
        <v>1329</v>
      </c>
      <c r="I20" s="5">
        <v>124</v>
      </c>
      <c r="J20" s="5">
        <v>254</v>
      </c>
      <c r="K20" s="5">
        <v>10</v>
      </c>
      <c r="L20" s="5">
        <v>4</v>
      </c>
    </row>
    <row r="21" spans="1:12">
      <c r="A21" s="5">
        <v>1383</v>
      </c>
      <c r="B21" s="5" t="s">
        <v>556</v>
      </c>
      <c r="C21" s="5">
        <v>896</v>
      </c>
      <c r="D21" s="5">
        <v>43001</v>
      </c>
      <c r="E21" s="5">
        <v>1976</v>
      </c>
      <c r="F21" s="5">
        <v>41025</v>
      </c>
      <c r="G21" s="5">
        <v>21356</v>
      </c>
      <c r="H21" s="5">
        <v>13842</v>
      </c>
      <c r="I21" s="5">
        <v>2215</v>
      </c>
      <c r="J21" s="5">
        <v>3321</v>
      </c>
      <c r="K21" s="5">
        <v>251</v>
      </c>
      <c r="L21" s="5">
        <v>40</v>
      </c>
    </row>
    <row r="22" spans="1:12">
      <c r="A22" s="5">
        <v>1383</v>
      </c>
      <c r="B22" s="5" t="s">
        <v>557</v>
      </c>
      <c r="C22" s="5">
        <v>795</v>
      </c>
      <c r="D22" s="5">
        <v>67321</v>
      </c>
      <c r="E22" s="5">
        <v>1659</v>
      </c>
      <c r="F22" s="5">
        <v>65662</v>
      </c>
      <c r="G22" s="5">
        <v>33735</v>
      </c>
      <c r="H22" s="5">
        <v>23438</v>
      </c>
      <c r="I22" s="5">
        <v>2846</v>
      </c>
      <c r="J22" s="5">
        <v>5157</v>
      </c>
      <c r="K22" s="5">
        <v>408</v>
      </c>
      <c r="L22" s="5">
        <v>78</v>
      </c>
    </row>
    <row r="23" spans="1:12">
      <c r="A23" s="5">
        <v>1383</v>
      </c>
      <c r="B23" s="5" t="s">
        <v>558</v>
      </c>
      <c r="C23" s="5">
        <v>585</v>
      </c>
      <c r="D23" s="5">
        <v>22293</v>
      </c>
      <c r="E23" s="5">
        <v>783</v>
      </c>
      <c r="F23" s="5">
        <v>21510</v>
      </c>
      <c r="G23" s="5">
        <v>11659</v>
      </c>
      <c r="H23" s="5">
        <v>7382</v>
      </c>
      <c r="I23" s="5">
        <v>1119</v>
      </c>
      <c r="J23" s="5">
        <v>1267</v>
      </c>
      <c r="K23" s="5">
        <v>68</v>
      </c>
      <c r="L23" s="5">
        <v>15</v>
      </c>
    </row>
    <row r="24" spans="1:12">
      <c r="A24" s="5">
        <v>1383</v>
      </c>
      <c r="B24" s="5" t="s">
        <v>559</v>
      </c>
      <c r="C24" s="5">
        <v>166</v>
      </c>
      <c r="D24" s="5">
        <v>5461</v>
      </c>
      <c r="E24" s="5">
        <v>303</v>
      </c>
      <c r="F24" s="5">
        <v>5158</v>
      </c>
      <c r="G24" s="5">
        <v>2921</v>
      </c>
      <c r="H24" s="5">
        <v>1658</v>
      </c>
      <c r="I24" s="5">
        <v>221</v>
      </c>
      <c r="J24" s="5">
        <v>328</v>
      </c>
      <c r="K24" s="5">
        <v>25</v>
      </c>
      <c r="L24" s="5">
        <v>5</v>
      </c>
    </row>
    <row r="25" spans="1:12">
      <c r="A25" s="5">
        <v>1383</v>
      </c>
      <c r="B25" s="5" t="s">
        <v>560</v>
      </c>
      <c r="C25" s="5">
        <v>184</v>
      </c>
      <c r="D25" s="5">
        <v>20573</v>
      </c>
      <c r="E25" s="5">
        <v>795</v>
      </c>
      <c r="F25" s="5">
        <v>19778</v>
      </c>
      <c r="G25" s="5">
        <v>7732</v>
      </c>
      <c r="H25" s="5">
        <v>7603</v>
      </c>
      <c r="I25" s="5">
        <v>1682</v>
      </c>
      <c r="J25" s="5">
        <v>2516</v>
      </c>
      <c r="K25" s="5">
        <v>231</v>
      </c>
      <c r="L25" s="5">
        <v>14</v>
      </c>
    </row>
    <row r="26" spans="1:12">
      <c r="A26" s="5">
        <v>1383</v>
      </c>
      <c r="B26" s="5" t="s">
        <v>561</v>
      </c>
      <c r="C26" s="5">
        <v>290</v>
      </c>
      <c r="D26" s="5">
        <v>12313</v>
      </c>
      <c r="E26" s="5">
        <v>683</v>
      </c>
      <c r="F26" s="5">
        <v>11630</v>
      </c>
      <c r="G26" s="5">
        <v>5815</v>
      </c>
      <c r="H26" s="5">
        <v>4035</v>
      </c>
      <c r="I26" s="5">
        <v>750</v>
      </c>
      <c r="J26" s="5">
        <v>968</v>
      </c>
      <c r="K26" s="5">
        <v>55</v>
      </c>
      <c r="L26" s="5">
        <v>7</v>
      </c>
    </row>
    <row r="27" spans="1:12">
      <c r="A27" s="5">
        <v>1383</v>
      </c>
      <c r="B27" s="5" t="s">
        <v>562</v>
      </c>
      <c r="C27" s="5">
        <v>43</v>
      </c>
      <c r="D27" s="5">
        <v>1563</v>
      </c>
      <c r="E27" s="5">
        <v>37</v>
      </c>
      <c r="F27" s="5">
        <v>1526</v>
      </c>
      <c r="G27" s="5">
        <v>740</v>
      </c>
      <c r="H27" s="5">
        <v>450</v>
      </c>
      <c r="I27" s="5">
        <v>139</v>
      </c>
      <c r="J27" s="5">
        <v>178</v>
      </c>
      <c r="K27" s="5">
        <v>9</v>
      </c>
      <c r="L27" s="5">
        <v>10</v>
      </c>
    </row>
    <row r="28" spans="1:12">
      <c r="A28" s="5">
        <v>1383</v>
      </c>
      <c r="B28" s="5" t="s">
        <v>563</v>
      </c>
      <c r="C28" s="5">
        <v>269</v>
      </c>
      <c r="D28" s="5">
        <v>10106</v>
      </c>
      <c r="E28" s="5">
        <v>502</v>
      </c>
      <c r="F28" s="5">
        <v>9604</v>
      </c>
      <c r="G28" s="5">
        <v>5622</v>
      </c>
      <c r="H28" s="5">
        <v>2715</v>
      </c>
      <c r="I28" s="5">
        <v>374</v>
      </c>
      <c r="J28" s="5">
        <v>815</v>
      </c>
      <c r="K28" s="5">
        <v>57</v>
      </c>
      <c r="L28" s="5">
        <v>21</v>
      </c>
    </row>
    <row r="29" spans="1:12">
      <c r="A29" s="5">
        <v>1383</v>
      </c>
      <c r="B29" s="5" t="s">
        <v>564</v>
      </c>
      <c r="C29" s="5">
        <v>678</v>
      </c>
      <c r="D29" s="5">
        <v>39069</v>
      </c>
      <c r="E29" s="5">
        <v>763</v>
      </c>
      <c r="F29" s="5">
        <v>38306</v>
      </c>
      <c r="G29" s="5">
        <v>18001</v>
      </c>
      <c r="H29" s="5">
        <v>14071</v>
      </c>
      <c r="I29" s="5">
        <v>2254</v>
      </c>
      <c r="J29" s="5">
        <v>3561</v>
      </c>
      <c r="K29" s="5">
        <v>337</v>
      </c>
      <c r="L29" s="5">
        <v>82</v>
      </c>
    </row>
    <row r="30" spans="1:12">
      <c r="A30" s="5">
        <v>1383</v>
      </c>
      <c r="B30" s="5" t="s">
        <v>565</v>
      </c>
      <c r="C30" s="5">
        <v>198</v>
      </c>
      <c r="D30" s="5">
        <v>10899</v>
      </c>
      <c r="E30" s="5">
        <v>251</v>
      </c>
      <c r="F30" s="5">
        <v>10648</v>
      </c>
      <c r="G30" s="5">
        <v>5341</v>
      </c>
      <c r="H30" s="5">
        <v>3811</v>
      </c>
      <c r="I30" s="5">
        <v>604</v>
      </c>
      <c r="J30" s="5">
        <v>804</v>
      </c>
      <c r="K30" s="5">
        <v>61</v>
      </c>
      <c r="L30" s="5">
        <v>27</v>
      </c>
    </row>
    <row r="31" spans="1:12">
      <c r="A31" s="5">
        <v>1383</v>
      </c>
      <c r="B31" s="5" t="s">
        <v>566</v>
      </c>
      <c r="C31" s="5">
        <v>691</v>
      </c>
      <c r="D31" s="5">
        <v>39967</v>
      </c>
      <c r="E31" s="5">
        <v>751</v>
      </c>
      <c r="F31" s="5">
        <v>39216</v>
      </c>
      <c r="G31" s="5">
        <v>19820</v>
      </c>
      <c r="H31" s="5">
        <v>13891</v>
      </c>
      <c r="I31" s="5">
        <v>1957</v>
      </c>
      <c r="J31" s="5">
        <v>3242</v>
      </c>
      <c r="K31" s="5">
        <v>233</v>
      </c>
      <c r="L31" s="5">
        <v>73</v>
      </c>
    </row>
    <row r="32" spans="1:12">
      <c r="A32" s="5">
        <v>1383</v>
      </c>
      <c r="B32" s="5" t="s">
        <v>567</v>
      </c>
      <c r="C32" s="5">
        <v>896</v>
      </c>
      <c r="D32" s="5">
        <v>67635</v>
      </c>
      <c r="E32" s="5">
        <v>2109</v>
      </c>
      <c r="F32" s="5">
        <v>65526</v>
      </c>
      <c r="G32" s="5">
        <v>28182</v>
      </c>
      <c r="H32" s="5">
        <v>24008</v>
      </c>
      <c r="I32" s="5">
        <v>5628</v>
      </c>
      <c r="J32" s="5">
        <v>6923</v>
      </c>
      <c r="K32" s="5">
        <v>660</v>
      </c>
      <c r="L32" s="5">
        <v>125</v>
      </c>
    </row>
    <row r="33" spans="1:12">
      <c r="A33" s="5">
        <v>1383</v>
      </c>
      <c r="B33" s="5" t="s">
        <v>568</v>
      </c>
      <c r="C33" s="5">
        <v>149</v>
      </c>
      <c r="D33" s="5">
        <v>12063</v>
      </c>
      <c r="E33" s="5">
        <v>350</v>
      </c>
      <c r="F33" s="5">
        <v>11713</v>
      </c>
      <c r="G33" s="5">
        <v>5200</v>
      </c>
      <c r="H33" s="5">
        <v>3754</v>
      </c>
      <c r="I33" s="5">
        <v>989</v>
      </c>
      <c r="J33" s="5">
        <v>1584</v>
      </c>
      <c r="K33" s="5">
        <v>163</v>
      </c>
      <c r="L33" s="5">
        <v>23</v>
      </c>
    </row>
    <row r="34" spans="1:12">
      <c r="A34" s="5">
        <v>1383</v>
      </c>
      <c r="B34" s="5" t="s">
        <v>569</v>
      </c>
      <c r="C34" s="5">
        <v>364</v>
      </c>
      <c r="D34" s="5">
        <v>14274</v>
      </c>
      <c r="E34" s="5">
        <v>1011</v>
      </c>
      <c r="F34" s="5">
        <v>13263</v>
      </c>
      <c r="G34" s="5">
        <v>7518</v>
      </c>
      <c r="H34" s="5">
        <v>4121</v>
      </c>
      <c r="I34" s="5">
        <v>651</v>
      </c>
      <c r="J34" s="5">
        <v>904</v>
      </c>
      <c r="K34" s="5">
        <v>52</v>
      </c>
      <c r="L34" s="5">
        <v>17</v>
      </c>
    </row>
    <row r="35" spans="1:12">
      <c r="A35" s="5">
        <v>1383</v>
      </c>
      <c r="B35" s="5" t="s">
        <v>570</v>
      </c>
      <c r="C35" s="5">
        <v>604</v>
      </c>
      <c r="D35" s="5">
        <v>41353</v>
      </c>
      <c r="E35" s="5">
        <v>852</v>
      </c>
      <c r="F35" s="5">
        <v>40501</v>
      </c>
      <c r="G35" s="5">
        <v>21716</v>
      </c>
      <c r="H35" s="5">
        <v>13784</v>
      </c>
      <c r="I35" s="5">
        <v>2046</v>
      </c>
      <c r="J35" s="5">
        <v>2787</v>
      </c>
      <c r="K35" s="5">
        <v>143</v>
      </c>
      <c r="L35" s="5">
        <v>25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17" t="s">
        <v>159</v>
      </c>
      <c r="B1" s="17"/>
      <c r="C1" s="16" t="str">
        <f>CONCATENATE("14-",'فهرست جداول'!E5,"-",MID('فهرست جداول'!B1, 58,10), "                  (میلیون ریال)")</f>
        <v>14-ارزش نهاده‌های فعالیت صنعتی کارگاه‏ها بر حسب استان-83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5.75" customHeight="1" thickBot="1">
      <c r="A2" s="30" t="s">
        <v>128</v>
      </c>
      <c r="B2" s="30" t="s">
        <v>152</v>
      </c>
      <c r="C2" s="22" t="s">
        <v>2</v>
      </c>
      <c r="D2" s="21" t="s">
        <v>22</v>
      </c>
      <c r="E2" s="21"/>
      <c r="F2" s="21"/>
      <c r="G2" s="21"/>
      <c r="H2" s="22" t="s">
        <v>23</v>
      </c>
      <c r="I2" s="22" t="s">
        <v>126</v>
      </c>
      <c r="J2" s="22" t="s">
        <v>24</v>
      </c>
      <c r="K2" s="22" t="s">
        <v>25</v>
      </c>
      <c r="L2" s="22" t="s">
        <v>26</v>
      </c>
      <c r="M2" s="22" t="s">
        <v>27</v>
      </c>
    </row>
    <row r="3" spans="1:13" ht="49.5" customHeight="1" thickBot="1">
      <c r="A3" s="32" t="s">
        <v>128</v>
      </c>
      <c r="B3" s="32"/>
      <c r="C3" s="26"/>
      <c r="D3" s="28" t="s">
        <v>2</v>
      </c>
      <c r="E3" s="28" t="s">
        <v>28</v>
      </c>
      <c r="F3" s="28" t="s">
        <v>29</v>
      </c>
      <c r="G3" s="28" t="s">
        <v>30</v>
      </c>
      <c r="H3" s="26"/>
      <c r="I3" s="26"/>
      <c r="J3" s="26"/>
      <c r="K3" s="26"/>
      <c r="L3" s="26"/>
      <c r="M3" s="26"/>
    </row>
    <row r="4" spans="1:13">
      <c r="A4" s="5">
        <v>1383</v>
      </c>
      <c r="B4" s="5" t="s">
        <v>539</v>
      </c>
      <c r="C4" s="5">
        <v>393657987</v>
      </c>
      <c r="D4" s="5">
        <v>366910103</v>
      </c>
      <c r="E4" s="5">
        <v>352268435</v>
      </c>
      <c r="F4" s="5">
        <v>9301501</v>
      </c>
      <c r="G4" s="5">
        <v>5340167</v>
      </c>
      <c r="H4" s="5">
        <v>954226</v>
      </c>
      <c r="I4" s="5">
        <v>3860958</v>
      </c>
      <c r="J4" s="5">
        <v>4929237</v>
      </c>
      <c r="K4" s="5">
        <v>7708542</v>
      </c>
      <c r="L4" s="5">
        <v>690541</v>
      </c>
      <c r="M4" s="5">
        <v>8604380</v>
      </c>
    </row>
    <row r="5" spans="1:13">
      <c r="A5" s="5">
        <v>1383</v>
      </c>
      <c r="B5" s="5" t="s">
        <v>540</v>
      </c>
      <c r="C5" s="5">
        <v>18126232</v>
      </c>
      <c r="D5" s="5">
        <v>16961694</v>
      </c>
      <c r="E5" s="5">
        <v>16238424</v>
      </c>
      <c r="F5" s="5">
        <v>521293</v>
      </c>
      <c r="G5" s="5">
        <v>201977</v>
      </c>
      <c r="H5" s="5">
        <v>47950</v>
      </c>
      <c r="I5" s="5">
        <v>144398</v>
      </c>
      <c r="J5" s="5">
        <v>205047</v>
      </c>
      <c r="K5" s="5">
        <v>288065</v>
      </c>
      <c r="L5" s="5">
        <v>44036</v>
      </c>
      <c r="M5" s="5">
        <v>435043</v>
      </c>
    </row>
    <row r="6" spans="1:13">
      <c r="A6" s="5">
        <v>1383</v>
      </c>
      <c r="B6" s="5" t="s">
        <v>541</v>
      </c>
      <c r="C6" s="5">
        <v>3676682</v>
      </c>
      <c r="D6" s="5">
        <v>3329391</v>
      </c>
      <c r="E6" s="5">
        <v>3005767</v>
      </c>
      <c r="F6" s="5">
        <v>280938</v>
      </c>
      <c r="G6" s="5">
        <v>42686</v>
      </c>
      <c r="H6" s="5">
        <v>12526</v>
      </c>
      <c r="I6" s="5">
        <v>69367</v>
      </c>
      <c r="J6" s="5">
        <v>122164</v>
      </c>
      <c r="K6" s="5">
        <v>83774</v>
      </c>
      <c r="L6" s="5">
        <v>2989</v>
      </c>
      <c r="M6" s="5">
        <v>56473</v>
      </c>
    </row>
    <row r="7" spans="1:13">
      <c r="A7" s="5">
        <v>1383</v>
      </c>
      <c r="B7" s="5" t="s">
        <v>542</v>
      </c>
      <c r="C7" s="5">
        <v>1174014</v>
      </c>
      <c r="D7" s="5">
        <v>1051575</v>
      </c>
      <c r="E7" s="5">
        <v>1010627</v>
      </c>
      <c r="F7" s="5">
        <v>31896</v>
      </c>
      <c r="G7" s="5">
        <v>9052</v>
      </c>
      <c r="H7" s="5">
        <v>5864</v>
      </c>
      <c r="I7" s="5">
        <v>8630</v>
      </c>
      <c r="J7" s="5">
        <v>31425</v>
      </c>
      <c r="K7" s="5">
        <v>50472</v>
      </c>
      <c r="L7" s="5">
        <v>622</v>
      </c>
      <c r="M7" s="5">
        <v>25426</v>
      </c>
    </row>
    <row r="8" spans="1:13">
      <c r="A8" s="5">
        <v>1383</v>
      </c>
      <c r="B8" s="5" t="s">
        <v>543</v>
      </c>
      <c r="C8" s="5">
        <v>41144738</v>
      </c>
      <c r="D8" s="5">
        <v>37466362</v>
      </c>
      <c r="E8" s="5">
        <v>36328743</v>
      </c>
      <c r="F8" s="5">
        <v>601829</v>
      </c>
      <c r="G8" s="5">
        <v>535791</v>
      </c>
      <c r="H8" s="5">
        <v>107599</v>
      </c>
      <c r="I8" s="5">
        <v>252380</v>
      </c>
      <c r="J8" s="5">
        <v>965180</v>
      </c>
      <c r="K8" s="5">
        <v>1463019</v>
      </c>
      <c r="L8" s="5">
        <v>84854</v>
      </c>
      <c r="M8" s="5">
        <v>805344</v>
      </c>
    </row>
    <row r="9" spans="1:13">
      <c r="A9" s="5">
        <v>1383</v>
      </c>
      <c r="B9" s="5" t="s">
        <v>544</v>
      </c>
      <c r="C9" s="5">
        <v>13185895</v>
      </c>
      <c r="D9" s="5">
        <v>12486256</v>
      </c>
      <c r="E9" s="5">
        <v>11947381</v>
      </c>
      <c r="F9" s="5">
        <v>371270</v>
      </c>
      <c r="G9" s="5">
        <v>167605</v>
      </c>
      <c r="H9" s="5">
        <v>48574</v>
      </c>
      <c r="I9" s="5">
        <v>55939</v>
      </c>
      <c r="J9" s="5">
        <v>156045</v>
      </c>
      <c r="K9" s="5">
        <v>219208</v>
      </c>
      <c r="L9" s="5">
        <v>13031</v>
      </c>
      <c r="M9" s="5">
        <v>206842</v>
      </c>
    </row>
    <row r="10" spans="1:13">
      <c r="A10" s="5">
        <v>1383</v>
      </c>
      <c r="B10" s="5" t="s">
        <v>545</v>
      </c>
      <c r="C10" s="5">
        <v>164765</v>
      </c>
      <c r="D10" s="5">
        <v>122830</v>
      </c>
      <c r="E10" s="5">
        <v>102096</v>
      </c>
      <c r="F10" s="5">
        <v>11725</v>
      </c>
      <c r="G10" s="5">
        <v>9010</v>
      </c>
      <c r="H10" s="5">
        <v>3475</v>
      </c>
      <c r="I10" s="5">
        <v>5572</v>
      </c>
      <c r="J10" s="5">
        <v>12561</v>
      </c>
      <c r="K10" s="5">
        <v>17806</v>
      </c>
      <c r="L10" s="5">
        <v>595</v>
      </c>
      <c r="M10" s="5">
        <v>1925</v>
      </c>
    </row>
    <row r="11" spans="1:13">
      <c r="A11" s="5">
        <v>1383</v>
      </c>
      <c r="B11" s="5" t="s">
        <v>546</v>
      </c>
      <c r="C11" s="5">
        <v>2886997</v>
      </c>
      <c r="D11" s="5">
        <v>2701460</v>
      </c>
      <c r="E11" s="5">
        <v>2660917</v>
      </c>
      <c r="F11" s="5">
        <v>37252</v>
      </c>
      <c r="G11" s="5">
        <v>3291</v>
      </c>
      <c r="H11" s="5">
        <v>1873</v>
      </c>
      <c r="I11" s="5">
        <v>1706</v>
      </c>
      <c r="J11" s="5">
        <v>22603</v>
      </c>
      <c r="K11" s="5">
        <v>29841</v>
      </c>
      <c r="L11" s="5">
        <v>3042</v>
      </c>
      <c r="M11" s="5">
        <v>126472</v>
      </c>
    </row>
    <row r="12" spans="1:13">
      <c r="A12" s="5">
        <v>1383</v>
      </c>
      <c r="B12" s="5" t="s">
        <v>547</v>
      </c>
      <c r="C12" s="5">
        <v>147335713</v>
      </c>
      <c r="D12" s="5">
        <v>140389658</v>
      </c>
      <c r="E12" s="5">
        <v>136170596</v>
      </c>
      <c r="F12" s="5">
        <v>2700312</v>
      </c>
      <c r="G12" s="5">
        <v>1518750</v>
      </c>
      <c r="H12" s="5">
        <v>330730</v>
      </c>
      <c r="I12" s="5">
        <v>1770408</v>
      </c>
      <c r="J12" s="5">
        <v>849370</v>
      </c>
      <c r="K12" s="5">
        <v>1220166</v>
      </c>
      <c r="L12" s="5">
        <v>104113</v>
      </c>
      <c r="M12" s="5">
        <v>2671268</v>
      </c>
    </row>
    <row r="13" spans="1:13">
      <c r="A13" s="5">
        <v>1383</v>
      </c>
      <c r="B13" s="5" t="s">
        <v>548</v>
      </c>
      <c r="C13" s="5">
        <v>1113175</v>
      </c>
      <c r="D13" s="5">
        <v>1055316</v>
      </c>
      <c r="E13" s="5">
        <v>999669</v>
      </c>
      <c r="F13" s="5">
        <v>41000</v>
      </c>
      <c r="G13" s="5">
        <v>14647</v>
      </c>
      <c r="H13" s="5">
        <v>2048</v>
      </c>
      <c r="I13" s="5">
        <v>8838</v>
      </c>
      <c r="J13" s="5">
        <v>14921</v>
      </c>
      <c r="K13" s="5">
        <v>18132</v>
      </c>
      <c r="L13" s="5">
        <v>1521</v>
      </c>
      <c r="M13" s="5">
        <v>12399</v>
      </c>
    </row>
    <row r="14" spans="1:13">
      <c r="A14" s="5">
        <v>1383</v>
      </c>
      <c r="B14" s="5" t="s">
        <v>549</v>
      </c>
      <c r="C14" s="5">
        <v>724556</v>
      </c>
      <c r="D14" s="5">
        <v>648241</v>
      </c>
      <c r="E14" s="5">
        <v>628326</v>
      </c>
      <c r="F14" s="5">
        <v>13893</v>
      </c>
      <c r="G14" s="5">
        <v>6022</v>
      </c>
      <c r="H14" s="5">
        <v>2152</v>
      </c>
      <c r="I14" s="5">
        <v>10989</v>
      </c>
      <c r="J14" s="5">
        <v>27113</v>
      </c>
      <c r="K14" s="5">
        <v>30440</v>
      </c>
      <c r="L14" s="5">
        <v>1171</v>
      </c>
      <c r="M14" s="5">
        <v>4450</v>
      </c>
    </row>
    <row r="15" spans="1:13">
      <c r="A15" s="5">
        <v>1383</v>
      </c>
      <c r="B15" s="5" t="s">
        <v>550</v>
      </c>
      <c r="C15" s="5">
        <v>14653578</v>
      </c>
      <c r="D15" s="5">
        <v>13651047</v>
      </c>
      <c r="E15" s="5">
        <v>12712911</v>
      </c>
      <c r="F15" s="5">
        <v>764511</v>
      </c>
      <c r="G15" s="5">
        <v>173626</v>
      </c>
      <c r="H15" s="5">
        <v>36506</v>
      </c>
      <c r="I15" s="5">
        <v>160347</v>
      </c>
      <c r="J15" s="5">
        <v>234619</v>
      </c>
      <c r="K15" s="5">
        <v>308379</v>
      </c>
      <c r="L15" s="5">
        <v>18171</v>
      </c>
      <c r="M15" s="5">
        <v>244509</v>
      </c>
    </row>
    <row r="16" spans="1:13">
      <c r="A16" s="5">
        <v>1383</v>
      </c>
      <c r="B16" s="5" t="s">
        <v>551</v>
      </c>
      <c r="C16" s="5">
        <v>668252</v>
      </c>
      <c r="D16" s="5">
        <v>512269</v>
      </c>
      <c r="E16" s="5">
        <v>462468</v>
      </c>
      <c r="F16" s="5">
        <v>40613</v>
      </c>
      <c r="G16" s="5">
        <v>9188</v>
      </c>
      <c r="H16" s="5">
        <v>6922</v>
      </c>
      <c r="I16" s="5">
        <v>19142</v>
      </c>
      <c r="J16" s="5">
        <v>37521</v>
      </c>
      <c r="K16" s="5">
        <v>32258</v>
      </c>
      <c r="L16" s="5">
        <v>2186</v>
      </c>
      <c r="M16" s="5">
        <v>57954</v>
      </c>
    </row>
    <row r="17" spans="1:13">
      <c r="A17" s="5">
        <v>1383</v>
      </c>
      <c r="B17" s="5" t="s">
        <v>552</v>
      </c>
      <c r="C17" s="5">
        <v>28625333</v>
      </c>
      <c r="D17" s="5">
        <v>25824409</v>
      </c>
      <c r="E17" s="5">
        <v>24775361</v>
      </c>
      <c r="F17" s="5">
        <v>262767</v>
      </c>
      <c r="G17" s="5">
        <v>786281</v>
      </c>
      <c r="H17" s="5">
        <v>15311</v>
      </c>
      <c r="I17" s="5">
        <v>418785</v>
      </c>
      <c r="J17" s="5">
        <v>446774</v>
      </c>
      <c r="K17" s="5">
        <v>920557</v>
      </c>
      <c r="L17" s="5">
        <v>144764</v>
      </c>
      <c r="M17" s="5">
        <v>854733</v>
      </c>
    </row>
    <row r="18" spans="1:13">
      <c r="A18" s="5">
        <v>1383</v>
      </c>
      <c r="B18" s="5" t="s">
        <v>553</v>
      </c>
      <c r="C18" s="5">
        <v>4908581</v>
      </c>
      <c r="D18" s="5">
        <v>4574026</v>
      </c>
      <c r="E18" s="5">
        <v>4220361</v>
      </c>
      <c r="F18" s="5">
        <v>170070</v>
      </c>
      <c r="G18" s="5">
        <v>183596</v>
      </c>
      <c r="H18" s="5">
        <v>13231</v>
      </c>
      <c r="I18" s="5">
        <v>49997</v>
      </c>
      <c r="J18" s="5">
        <v>33760</v>
      </c>
      <c r="K18" s="5">
        <v>143574</v>
      </c>
      <c r="L18" s="5">
        <v>3001</v>
      </c>
      <c r="M18" s="5">
        <v>90992</v>
      </c>
    </row>
    <row r="19" spans="1:13">
      <c r="A19" s="5">
        <v>1383</v>
      </c>
      <c r="B19" s="5" t="s">
        <v>554</v>
      </c>
      <c r="C19" s="5">
        <v>6361736</v>
      </c>
      <c r="D19" s="5">
        <v>5951239</v>
      </c>
      <c r="E19" s="5">
        <v>5729112</v>
      </c>
      <c r="F19" s="5">
        <v>155183</v>
      </c>
      <c r="G19" s="5">
        <v>66944</v>
      </c>
      <c r="H19" s="5">
        <v>16155</v>
      </c>
      <c r="I19" s="5">
        <v>21683</v>
      </c>
      <c r="J19" s="5">
        <v>104044</v>
      </c>
      <c r="K19" s="5">
        <v>201388</v>
      </c>
      <c r="L19" s="5">
        <v>13173</v>
      </c>
      <c r="M19" s="5">
        <v>54053</v>
      </c>
    </row>
    <row r="20" spans="1:13">
      <c r="A20" s="5">
        <v>1383</v>
      </c>
      <c r="B20" s="5" t="s">
        <v>555</v>
      </c>
      <c r="C20" s="5">
        <v>748502</v>
      </c>
      <c r="D20" s="5">
        <v>594228</v>
      </c>
      <c r="E20" s="5">
        <v>568153</v>
      </c>
      <c r="F20" s="5">
        <v>17485</v>
      </c>
      <c r="G20" s="5">
        <v>8589</v>
      </c>
      <c r="H20" s="5">
        <v>3987</v>
      </c>
      <c r="I20" s="5">
        <v>8387</v>
      </c>
      <c r="J20" s="5">
        <v>86159</v>
      </c>
      <c r="K20" s="5">
        <v>39378</v>
      </c>
      <c r="L20" s="5">
        <v>2666</v>
      </c>
      <c r="M20" s="5">
        <v>13697</v>
      </c>
    </row>
    <row r="21" spans="1:13">
      <c r="A21" s="5">
        <v>1383</v>
      </c>
      <c r="B21" s="5" t="s">
        <v>556</v>
      </c>
      <c r="C21" s="5">
        <v>14758603</v>
      </c>
      <c r="D21" s="5">
        <v>13949563</v>
      </c>
      <c r="E21" s="5">
        <v>13383198</v>
      </c>
      <c r="F21" s="5">
        <v>348662</v>
      </c>
      <c r="G21" s="5">
        <v>217703</v>
      </c>
      <c r="H21" s="5">
        <v>18816</v>
      </c>
      <c r="I21" s="5">
        <v>49556</v>
      </c>
      <c r="J21" s="5">
        <v>216433</v>
      </c>
      <c r="K21" s="5">
        <v>214469</v>
      </c>
      <c r="L21" s="5">
        <v>15877</v>
      </c>
      <c r="M21" s="5">
        <v>293890</v>
      </c>
    </row>
    <row r="22" spans="1:13">
      <c r="A22" s="5">
        <v>1383</v>
      </c>
      <c r="B22" s="5" t="s">
        <v>557</v>
      </c>
      <c r="C22" s="5">
        <v>15632857</v>
      </c>
      <c r="D22" s="5">
        <v>14724857</v>
      </c>
      <c r="E22" s="5">
        <v>13834895</v>
      </c>
      <c r="F22" s="5">
        <v>730200</v>
      </c>
      <c r="G22" s="5">
        <v>159762</v>
      </c>
      <c r="H22" s="5">
        <v>52466</v>
      </c>
      <c r="I22" s="5">
        <v>51845</v>
      </c>
      <c r="J22" s="5">
        <v>210072</v>
      </c>
      <c r="K22" s="5">
        <v>258969</v>
      </c>
      <c r="L22" s="5">
        <v>21650</v>
      </c>
      <c r="M22" s="5">
        <v>312998</v>
      </c>
    </row>
    <row r="23" spans="1:13">
      <c r="A23" s="5">
        <v>1383</v>
      </c>
      <c r="B23" s="5" t="s">
        <v>558</v>
      </c>
      <c r="C23" s="5">
        <v>4780220</v>
      </c>
      <c r="D23" s="5">
        <v>4619897</v>
      </c>
      <c r="E23" s="5">
        <v>4135923</v>
      </c>
      <c r="F23" s="5">
        <v>100172</v>
      </c>
      <c r="G23" s="5">
        <v>383801</v>
      </c>
      <c r="H23" s="5">
        <v>5716</v>
      </c>
      <c r="I23" s="5">
        <v>32542</v>
      </c>
      <c r="J23" s="5">
        <v>30361</v>
      </c>
      <c r="K23" s="5">
        <v>54123</v>
      </c>
      <c r="L23" s="5">
        <v>5921</v>
      </c>
      <c r="M23" s="5">
        <v>31660</v>
      </c>
    </row>
    <row r="24" spans="1:13">
      <c r="A24" s="5">
        <v>1383</v>
      </c>
      <c r="B24" s="5" t="s">
        <v>559</v>
      </c>
      <c r="C24" s="5">
        <v>533714</v>
      </c>
      <c r="D24" s="5">
        <v>442390</v>
      </c>
      <c r="E24" s="5">
        <v>385913</v>
      </c>
      <c r="F24" s="5">
        <v>32251</v>
      </c>
      <c r="G24" s="5">
        <v>24226</v>
      </c>
      <c r="H24" s="5">
        <v>3749</v>
      </c>
      <c r="I24" s="5">
        <v>4436</v>
      </c>
      <c r="J24" s="5">
        <v>25833</v>
      </c>
      <c r="K24" s="5">
        <v>36080</v>
      </c>
      <c r="L24" s="5">
        <v>1304</v>
      </c>
      <c r="M24" s="5">
        <v>19922</v>
      </c>
    </row>
    <row r="25" spans="1:13">
      <c r="A25" s="5">
        <v>1383</v>
      </c>
      <c r="B25" s="5" t="s">
        <v>560</v>
      </c>
      <c r="C25" s="5">
        <v>7360054</v>
      </c>
      <c r="D25" s="5">
        <v>6839683</v>
      </c>
      <c r="E25" s="5">
        <v>6654749</v>
      </c>
      <c r="F25" s="5">
        <v>112623</v>
      </c>
      <c r="G25" s="5">
        <v>72312</v>
      </c>
      <c r="H25" s="5">
        <v>15068</v>
      </c>
      <c r="I25" s="5">
        <v>59316</v>
      </c>
      <c r="J25" s="5">
        <v>94253</v>
      </c>
      <c r="K25" s="5">
        <v>166623</v>
      </c>
      <c r="L25" s="5">
        <v>63743</v>
      </c>
      <c r="M25" s="5">
        <v>121367</v>
      </c>
    </row>
    <row r="26" spans="1:13">
      <c r="A26" s="5">
        <v>1383</v>
      </c>
      <c r="B26" s="5" t="s">
        <v>561</v>
      </c>
      <c r="C26" s="5">
        <v>2593251</v>
      </c>
      <c r="D26" s="5">
        <v>2372325</v>
      </c>
      <c r="E26" s="5">
        <v>2247602</v>
      </c>
      <c r="F26" s="5">
        <v>102769</v>
      </c>
      <c r="G26" s="5">
        <v>21953</v>
      </c>
      <c r="H26" s="5">
        <v>15894</v>
      </c>
      <c r="I26" s="5">
        <v>55288</v>
      </c>
      <c r="J26" s="5">
        <v>39112</v>
      </c>
      <c r="K26" s="5">
        <v>52841</v>
      </c>
      <c r="L26" s="5">
        <v>2162</v>
      </c>
      <c r="M26" s="5">
        <v>55630</v>
      </c>
    </row>
    <row r="27" spans="1:13">
      <c r="A27" s="5">
        <v>1383</v>
      </c>
      <c r="B27" s="5" t="s">
        <v>562</v>
      </c>
      <c r="C27" s="5">
        <v>154550</v>
      </c>
      <c r="D27" s="5">
        <v>133490</v>
      </c>
      <c r="E27" s="5">
        <v>117026</v>
      </c>
      <c r="F27" s="5">
        <v>13648</v>
      </c>
      <c r="G27" s="5">
        <v>2815</v>
      </c>
      <c r="H27" s="5">
        <v>358</v>
      </c>
      <c r="I27" s="5">
        <v>619</v>
      </c>
      <c r="J27" s="5">
        <v>5859</v>
      </c>
      <c r="K27" s="5">
        <v>8084</v>
      </c>
      <c r="L27" s="5">
        <v>357</v>
      </c>
      <c r="M27" s="5">
        <v>5784</v>
      </c>
    </row>
    <row r="28" spans="1:13">
      <c r="A28" s="5">
        <v>1383</v>
      </c>
      <c r="B28" s="5" t="s">
        <v>563</v>
      </c>
      <c r="C28" s="5">
        <v>2264298</v>
      </c>
      <c r="D28" s="5">
        <v>2147876</v>
      </c>
      <c r="E28" s="5">
        <v>1975706</v>
      </c>
      <c r="F28" s="5">
        <v>145707</v>
      </c>
      <c r="G28" s="5">
        <v>26463</v>
      </c>
      <c r="H28" s="5">
        <v>5381</v>
      </c>
      <c r="I28" s="5">
        <v>10024</v>
      </c>
      <c r="J28" s="5">
        <v>32019</v>
      </c>
      <c r="K28" s="5">
        <v>40701</v>
      </c>
      <c r="L28" s="5">
        <v>1827</v>
      </c>
      <c r="M28" s="5">
        <v>26471</v>
      </c>
    </row>
    <row r="29" spans="1:13">
      <c r="A29" s="5">
        <v>1383</v>
      </c>
      <c r="B29" s="5" t="s">
        <v>564</v>
      </c>
      <c r="C29" s="5">
        <v>5185543</v>
      </c>
      <c r="D29" s="5">
        <v>4868710</v>
      </c>
      <c r="E29" s="5">
        <v>4391250</v>
      </c>
      <c r="F29" s="5">
        <v>392252</v>
      </c>
      <c r="G29" s="5">
        <v>85209</v>
      </c>
      <c r="H29" s="5">
        <v>24271</v>
      </c>
      <c r="I29" s="5">
        <v>33821</v>
      </c>
      <c r="J29" s="5">
        <v>67823</v>
      </c>
      <c r="K29" s="5">
        <v>106544</v>
      </c>
      <c r="L29" s="5">
        <v>4686</v>
      </c>
      <c r="M29" s="5">
        <v>79686</v>
      </c>
    </row>
    <row r="30" spans="1:13">
      <c r="A30" s="5">
        <v>1383</v>
      </c>
      <c r="B30" s="5" t="s">
        <v>565</v>
      </c>
      <c r="C30" s="5">
        <v>2111901</v>
      </c>
      <c r="D30" s="5">
        <v>1803622</v>
      </c>
      <c r="E30" s="5">
        <v>1637039</v>
      </c>
      <c r="F30" s="5">
        <v>119170</v>
      </c>
      <c r="G30" s="5">
        <v>47413</v>
      </c>
      <c r="H30" s="5">
        <v>8257</v>
      </c>
      <c r="I30" s="5">
        <v>52464</v>
      </c>
      <c r="J30" s="5">
        <v>49020</v>
      </c>
      <c r="K30" s="5">
        <v>137589</v>
      </c>
      <c r="L30" s="5">
        <v>1921</v>
      </c>
      <c r="M30" s="5">
        <v>59028</v>
      </c>
    </row>
    <row r="31" spans="1:13">
      <c r="A31" s="5">
        <v>1383</v>
      </c>
      <c r="B31" s="5" t="s">
        <v>566</v>
      </c>
      <c r="C31" s="5">
        <v>9087806</v>
      </c>
      <c r="D31" s="5">
        <v>8665662</v>
      </c>
      <c r="E31" s="5">
        <v>8240795</v>
      </c>
      <c r="F31" s="5">
        <v>316845</v>
      </c>
      <c r="G31" s="5">
        <v>108022</v>
      </c>
      <c r="H31" s="5">
        <v>21496</v>
      </c>
      <c r="I31" s="5">
        <v>55017</v>
      </c>
      <c r="J31" s="5">
        <v>81954</v>
      </c>
      <c r="K31" s="5">
        <v>162612</v>
      </c>
      <c r="L31" s="5">
        <v>7161</v>
      </c>
      <c r="M31" s="5">
        <v>93904</v>
      </c>
    </row>
    <row r="32" spans="1:13">
      <c r="A32" s="5">
        <v>1383</v>
      </c>
      <c r="B32" s="5" t="s">
        <v>567</v>
      </c>
      <c r="C32" s="5">
        <v>20779565</v>
      </c>
      <c r="D32" s="5">
        <v>18940625</v>
      </c>
      <c r="E32" s="5">
        <v>18349056</v>
      </c>
      <c r="F32" s="5">
        <v>418974</v>
      </c>
      <c r="G32" s="5">
        <v>172595</v>
      </c>
      <c r="H32" s="5">
        <v>60747</v>
      </c>
      <c r="I32" s="5">
        <v>135066</v>
      </c>
      <c r="J32" s="5">
        <v>351162</v>
      </c>
      <c r="K32" s="5">
        <v>661999</v>
      </c>
      <c r="L32" s="5">
        <v>79481</v>
      </c>
      <c r="M32" s="5">
        <v>550485</v>
      </c>
    </row>
    <row r="33" spans="1:13">
      <c r="A33" s="5">
        <v>1383</v>
      </c>
      <c r="B33" s="5" t="s">
        <v>568</v>
      </c>
      <c r="C33" s="5">
        <v>12794865</v>
      </c>
      <c r="D33" s="5">
        <v>10886149</v>
      </c>
      <c r="E33" s="5">
        <v>10668237</v>
      </c>
      <c r="F33" s="5">
        <v>115518</v>
      </c>
      <c r="G33" s="5">
        <v>102394</v>
      </c>
      <c r="H33" s="5">
        <v>32772</v>
      </c>
      <c r="I33" s="5">
        <v>158549</v>
      </c>
      <c r="J33" s="5">
        <v>141276</v>
      </c>
      <c r="K33" s="5">
        <v>390144</v>
      </c>
      <c r="L33" s="5">
        <v>17147</v>
      </c>
      <c r="M33" s="5">
        <v>1168827</v>
      </c>
    </row>
    <row r="34" spans="1:13">
      <c r="A34" s="5">
        <v>1383</v>
      </c>
      <c r="B34" s="5" t="s">
        <v>569</v>
      </c>
      <c r="C34" s="5">
        <v>2189246</v>
      </c>
      <c r="D34" s="5">
        <v>1984396</v>
      </c>
      <c r="E34" s="5">
        <v>1826440</v>
      </c>
      <c r="F34" s="5">
        <v>124688</v>
      </c>
      <c r="G34" s="5">
        <v>33268</v>
      </c>
      <c r="H34" s="5">
        <v>7952</v>
      </c>
      <c r="I34" s="5">
        <v>29177</v>
      </c>
      <c r="J34" s="5">
        <v>69237</v>
      </c>
      <c r="K34" s="5">
        <v>70801</v>
      </c>
      <c r="L34" s="5">
        <v>2264</v>
      </c>
      <c r="M34" s="5">
        <v>25418</v>
      </c>
    </row>
    <row r="35" spans="1:13">
      <c r="A35" s="5">
        <v>1383</v>
      </c>
      <c r="B35" s="5" t="s">
        <v>570</v>
      </c>
      <c r="C35" s="5">
        <v>7932767</v>
      </c>
      <c r="D35" s="5">
        <v>7210857</v>
      </c>
      <c r="E35" s="5">
        <v>6859695</v>
      </c>
      <c r="F35" s="5">
        <v>205986</v>
      </c>
      <c r="G35" s="5">
        <v>145176</v>
      </c>
      <c r="H35" s="5">
        <v>26380</v>
      </c>
      <c r="I35" s="5">
        <v>126673</v>
      </c>
      <c r="J35" s="5">
        <v>165514</v>
      </c>
      <c r="K35" s="5">
        <v>280505</v>
      </c>
      <c r="L35" s="5">
        <v>25107</v>
      </c>
      <c r="M35" s="5">
        <v>97731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17" t="s">
        <v>159</v>
      </c>
      <c r="B1" s="17"/>
      <c r="C1" s="16" t="str">
        <f>CONCATENATE("15-",'فهرست جداول'!E6,"-",MID('فهرست جداول'!B1, 58,10), "                  (میلیون ریال)")</f>
        <v>15-ارزش ستانده‏های فعالیت صنعتی کارگاه‏ها‌ بر ‌حسب استان-83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</row>
    <row r="2" spans="1:12" ht="58.5" customHeight="1" thickBot="1">
      <c r="A2" s="35" t="s">
        <v>128</v>
      </c>
      <c r="B2" s="35" t="s">
        <v>152</v>
      </c>
      <c r="C2" s="28" t="s">
        <v>2</v>
      </c>
      <c r="D2" s="28" t="s">
        <v>31</v>
      </c>
      <c r="E2" s="28" t="s">
        <v>32</v>
      </c>
      <c r="F2" s="28" t="s">
        <v>33</v>
      </c>
      <c r="G2" s="28" t="s">
        <v>34</v>
      </c>
      <c r="H2" s="28" t="s">
        <v>35</v>
      </c>
      <c r="I2" s="28" t="s">
        <v>36</v>
      </c>
      <c r="J2" s="28" t="s">
        <v>37</v>
      </c>
      <c r="K2" s="28" t="s">
        <v>38</v>
      </c>
      <c r="L2" s="28" t="s">
        <v>39</v>
      </c>
    </row>
    <row r="3" spans="1:12">
      <c r="A3" s="5">
        <v>1383</v>
      </c>
      <c r="B3" s="5" t="s">
        <v>539</v>
      </c>
      <c r="C3" s="5">
        <v>620615261</v>
      </c>
      <c r="D3" s="5">
        <v>592456590</v>
      </c>
      <c r="E3" s="5">
        <v>1178501</v>
      </c>
      <c r="F3" s="5">
        <v>1522179</v>
      </c>
      <c r="G3" s="5">
        <v>618427</v>
      </c>
      <c r="H3" s="5">
        <v>71303</v>
      </c>
      <c r="I3" s="5">
        <v>6866626</v>
      </c>
      <c r="J3" s="5">
        <v>5180915</v>
      </c>
      <c r="K3" s="5">
        <v>11289935</v>
      </c>
      <c r="L3" s="5">
        <v>1430784</v>
      </c>
    </row>
    <row r="4" spans="1:12">
      <c r="A4" s="5">
        <v>1383</v>
      </c>
      <c r="B4" s="5" t="s">
        <v>540</v>
      </c>
      <c r="C4" s="5">
        <v>32342855</v>
      </c>
      <c r="D4" s="5">
        <v>28645426</v>
      </c>
      <c r="E4" s="5">
        <v>64569</v>
      </c>
      <c r="F4" s="5">
        <v>61900</v>
      </c>
      <c r="G4" s="5">
        <v>39525</v>
      </c>
      <c r="H4" s="5">
        <v>8484</v>
      </c>
      <c r="I4" s="5">
        <v>2729633</v>
      </c>
      <c r="J4" s="5">
        <v>189067</v>
      </c>
      <c r="K4" s="5">
        <v>587525</v>
      </c>
      <c r="L4" s="5">
        <v>16726</v>
      </c>
    </row>
    <row r="5" spans="1:12">
      <c r="A5" s="5">
        <v>1383</v>
      </c>
      <c r="B5" s="5" t="s">
        <v>541</v>
      </c>
      <c r="C5" s="5">
        <v>6014313</v>
      </c>
      <c r="D5" s="5">
        <v>5521722</v>
      </c>
      <c r="E5" s="5">
        <v>18641</v>
      </c>
      <c r="F5" s="5">
        <v>16075</v>
      </c>
      <c r="G5" s="5">
        <v>0</v>
      </c>
      <c r="H5" s="5">
        <v>1320</v>
      </c>
      <c r="I5" s="5">
        <v>249698</v>
      </c>
      <c r="J5" s="5">
        <v>78380</v>
      </c>
      <c r="K5" s="5">
        <v>119531</v>
      </c>
      <c r="L5" s="5">
        <v>8946</v>
      </c>
    </row>
    <row r="6" spans="1:12">
      <c r="A6" s="5">
        <v>1383</v>
      </c>
      <c r="B6" s="5" t="s">
        <v>542</v>
      </c>
      <c r="C6" s="5">
        <v>2060750</v>
      </c>
      <c r="D6" s="5">
        <v>1959741</v>
      </c>
      <c r="E6" s="5">
        <v>6412</v>
      </c>
      <c r="F6" s="5">
        <v>6766</v>
      </c>
      <c r="G6" s="5">
        <v>0</v>
      </c>
      <c r="H6" s="5">
        <v>82</v>
      </c>
      <c r="I6" s="5">
        <v>3622</v>
      </c>
      <c r="J6" s="5">
        <v>11632</v>
      </c>
      <c r="K6" s="5">
        <v>68293</v>
      </c>
      <c r="L6" s="5">
        <v>4203</v>
      </c>
    </row>
    <row r="7" spans="1:12">
      <c r="A7" s="5">
        <v>1383</v>
      </c>
      <c r="B7" s="5" t="s">
        <v>543</v>
      </c>
      <c r="C7" s="5">
        <v>78791884</v>
      </c>
      <c r="D7" s="5">
        <v>76327146</v>
      </c>
      <c r="E7" s="5">
        <v>113657</v>
      </c>
      <c r="F7" s="5">
        <v>185957</v>
      </c>
      <c r="G7" s="5">
        <v>4710</v>
      </c>
      <c r="H7" s="5">
        <v>10780</v>
      </c>
      <c r="I7" s="5">
        <v>444514</v>
      </c>
      <c r="J7" s="5">
        <v>351877</v>
      </c>
      <c r="K7" s="5">
        <v>1192500</v>
      </c>
      <c r="L7" s="5">
        <v>160744</v>
      </c>
    </row>
    <row r="8" spans="1:12">
      <c r="A8" s="5">
        <v>1383</v>
      </c>
      <c r="B8" s="5" t="s">
        <v>544</v>
      </c>
      <c r="C8" s="5">
        <v>20481218</v>
      </c>
      <c r="D8" s="5">
        <v>18770881</v>
      </c>
      <c r="E8" s="5">
        <v>34972</v>
      </c>
      <c r="F8" s="5">
        <v>58386</v>
      </c>
      <c r="G8" s="5">
        <v>0</v>
      </c>
      <c r="H8" s="5">
        <v>2548</v>
      </c>
      <c r="I8" s="5">
        <v>242088</v>
      </c>
      <c r="J8" s="5">
        <v>73902</v>
      </c>
      <c r="K8" s="5">
        <v>1246160</v>
      </c>
      <c r="L8" s="5">
        <v>52279</v>
      </c>
    </row>
    <row r="9" spans="1:12">
      <c r="A9" s="5">
        <v>1383</v>
      </c>
      <c r="B9" s="5" t="s">
        <v>545</v>
      </c>
      <c r="C9" s="5">
        <v>380328</v>
      </c>
      <c r="D9" s="5">
        <v>354781</v>
      </c>
      <c r="E9" s="5">
        <v>247</v>
      </c>
      <c r="F9" s="5">
        <v>4034</v>
      </c>
      <c r="G9" s="5">
        <v>0</v>
      </c>
      <c r="H9" s="5">
        <v>23</v>
      </c>
      <c r="I9" s="5">
        <v>178</v>
      </c>
      <c r="J9" s="5">
        <v>6884</v>
      </c>
      <c r="K9" s="5">
        <v>14180</v>
      </c>
      <c r="L9" s="5">
        <v>0</v>
      </c>
    </row>
    <row r="10" spans="1:12">
      <c r="A10" s="5">
        <v>1383</v>
      </c>
      <c r="B10" s="5" t="s">
        <v>546</v>
      </c>
      <c r="C10" s="5">
        <v>8192224</v>
      </c>
      <c r="D10" s="5">
        <v>7974427</v>
      </c>
      <c r="E10" s="5">
        <v>6961</v>
      </c>
      <c r="F10" s="5">
        <v>2457</v>
      </c>
      <c r="G10" s="5">
        <v>0</v>
      </c>
      <c r="H10" s="5">
        <v>174</v>
      </c>
      <c r="I10" s="5">
        <v>192668</v>
      </c>
      <c r="J10" s="5">
        <v>2674</v>
      </c>
      <c r="K10" s="5">
        <v>11801</v>
      </c>
      <c r="L10" s="5">
        <v>1063</v>
      </c>
    </row>
    <row r="11" spans="1:12">
      <c r="A11" s="5">
        <v>1383</v>
      </c>
      <c r="B11" s="5" t="s">
        <v>547</v>
      </c>
      <c r="C11" s="5">
        <v>205519147</v>
      </c>
      <c r="D11" s="5">
        <v>197407753</v>
      </c>
      <c r="E11" s="5">
        <v>300749</v>
      </c>
      <c r="F11" s="5">
        <v>485831</v>
      </c>
      <c r="G11" s="5">
        <v>718</v>
      </c>
      <c r="H11" s="5">
        <v>21346</v>
      </c>
      <c r="I11" s="5">
        <v>910048</v>
      </c>
      <c r="J11" s="5">
        <v>2346983</v>
      </c>
      <c r="K11" s="5">
        <v>3330249</v>
      </c>
      <c r="L11" s="5">
        <v>715470</v>
      </c>
    </row>
    <row r="12" spans="1:12">
      <c r="A12" s="5">
        <v>1383</v>
      </c>
      <c r="B12" s="5" t="s">
        <v>548</v>
      </c>
      <c r="C12" s="5">
        <v>1839615</v>
      </c>
      <c r="D12" s="5">
        <v>1762629</v>
      </c>
      <c r="E12" s="5">
        <v>5665</v>
      </c>
      <c r="F12" s="5">
        <v>2481</v>
      </c>
      <c r="G12" s="5">
        <v>0</v>
      </c>
      <c r="H12" s="5">
        <v>241</v>
      </c>
      <c r="I12" s="5">
        <v>6101</v>
      </c>
      <c r="J12" s="5">
        <v>9211</v>
      </c>
      <c r="K12" s="5">
        <v>53146</v>
      </c>
      <c r="L12" s="5">
        <v>141</v>
      </c>
    </row>
    <row r="13" spans="1:12">
      <c r="A13" s="5">
        <v>1383</v>
      </c>
      <c r="B13" s="5" t="s">
        <v>549</v>
      </c>
      <c r="C13" s="5">
        <v>1251942</v>
      </c>
      <c r="D13" s="5">
        <v>1211023</v>
      </c>
      <c r="E13" s="5">
        <v>2212</v>
      </c>
      <c r="F13" s="5">
        <v>2685</v>
      </c>
      <c r="G13" s="5">
        <v>0</v>
      </c>
      <c r="H13" s="5">
        <v>0</v>
      </c>
      <c r="I13" s="5">
        <v>5927</v>
      </c>
      <c r="J13" s="5">
        <v>15293</v>
      </c>
      <c r="K13" s="5">
        <v>14487</v>
      </c>
      <c r="L13" s="5">
        <v>316</v>
      </c>
    </row>
    <row r="14" spans="1:12">
      <c r="A14" s="5">
        <v>1383</v>
      </c>
      <c r="B14" s="5" t="s">
        <v>550</v>
      </c>
      <c r="C14" s="5">
        <v>22770042</v>
      </c>
      <c r="D14" s="5">
        <v>21519123</v>
      </c>
      <c r="E14" s="5">
        <v>64638</v>
      </c>
      <c r="F14" s="5">
        <v>72448</v>
      </c>
      <c r="G14" s="5">
        <v>0</v>
      </c>
      <c r="H14" s="5">
        <v>6612</v>
      </c>
      <c r="I14" s="5">
        <v>122018</v>
      </c>
      <c r="J14" s="5">
        <v>173005</v>
      </c>
      <c r="K14" s="5">
        <v>774436</v>
      </c>
      <c r="L14" s="5">
        <v>37761</v>
      </c>
    </row>
    <row r="15" spans="1:12">
      <c r="A15" s="5">
        <v>1383</v>
      </c>
      <c r="B15" s="5" t="s">
        <v>551</v>
      </c>
      <c r="C15" s="5">
        <v>1751679</v>
      </c>
      <c r="D15" s="5">
        <v>1659077</v>
      </c>
      <c r="E15" s="5">
        <v>3079</v>
      </c>
      <c r="F15" s="5">
        <v>33756</v>
      </c>
      <c r="G15" s="5">
        <v>0</v>
      </c>
      <c r="H15" s="5">
        <v>0</v>
      </c>
      <c r="I15" s="5">
        <v>10181</v>
      </c>
      <c r="J15" s="5">
        <v>24982</v>
      </c>
      <c r="K15" s="5">
        <v>13894</v>
      </c>
      <c r="L15" s="5">
        <v>6710</v>
      </c>
    </row>
    <row r="16" spans="1:12">
      <c r="A16" s="5">
        <v>1383</v>
      </c>
      <c r="B16" s="5" t="s">
        <v>552</v>
      </c>
      <c r="C16" s="5">
        <v>46957605</v>
      </c>
      <c r="D16" s="5">
        <v>45118412</v>
      </c>
      <c r="E16" s="5">
        <v>130428</v>
      </c>
      <c r="F16" s="5">
        <v>19136</v>
      </c>
      <c r="G16" s="5">
        <v>431087</v>
      </c>
      <c r="H16" s="5">
        <v>3317</v>
      </c>
      <c r="I16" s="5">
        <v>208860</v>
      </c>
      <c r="J16" s="5">
        <v>543048</v>
      </c>
      <c r="K16" s="5">
        <v>453937</v>
      </c>
      <c r="L16" s="5">
        <v>49379</v>
      </c>
    </row>
    <row r="17" spans="1:12">
      <c r="A17" s="5">
        <v>1383</v>
      </c>
      <c r="B17" s="5" t="s">
        <v>553</v>
      </c>
      <c r="C17" s="5">
        <v>7602252</v>
      </c>
      <c r="D17" s="5">
        <v>7123933</v>
      </c>
      <c r="E17" s="5">
        <v>57874</v>
      </c>
      <c r="F17" s="5">
        <v>16371</v>
      </c>
      <c r="G17" s="5">
        <v>0</v>
      </c>
      <c r="H17" s="5">
        <v>152</v>
      </c>
      <c r="I17" s="5">
        <v>163195</v>
      </c>
      <c r="J17" s="5">
        <v>58352</v>
      </c>
      <c r="K17" s="5">
        <v>168689</v>
      </c>
      <c r="L17" s="5">
        <v>13687</v>
      </c>
    </row>
    <row r="18" spans="1:12">
      <c r="A18" s="5">
        <v>1383</v>
      </c>
      <c r="B18" s="5" t="s">
        <v>554</v>
      </c>
      <c r="C18" s="5">
        <v>10249619</v>
      </c>
      <c r="D18" s="5">
        <v>9691248</v>
      </c>
      <c r="E18" s="5">
        <v>14876</v>
      </c>
      <c r="F18" s="5">
        <v>19997</v>
      </c>
      <c r="G18" s="5">
        <v>0</v>
      </c>
      <c r="H18" s="5">
        <v>1870</v>
      </c>
      <c r="I18" s="5">
        <v>265809</v>
      </c>
      <c r="J18" s="5">
        <v>27287</v>
      </c>
      <c r="K18" s="5">
        <v>220294</v>
      </c>
      <c r="L18" s="5">
        <v>8239</v>
      </c>
    </row>
    <row r="19" spans="1:12">
      <c r="A19" s="5">
        <v>1383</v>
      </c>
      <c r="B19" s="5" t="s">
        <v>555</v>
      </c>
      <c r="C19" s="5">
        <v>1360724</v>
      </c>
      <c r="D19" s="5">
        <v>1323821</v>
      </c>
      <c r="E19" s="5">
        <v>638</v>
      </c>
      <c r="F19" s="5">
        <v>4611</v>
      </c>
      <c r="G19" s="5">
        <v>0</v>
      </c>
      <c r="H19" s="5">
        <v>741</v>
      </c>
      <c r="I19" s="5">
        <v>-12613</v>
      </c>
      <c r="J19" s="5">
        <v>12014</v>
      </c>
      <c r="K19" s="5">
        <v>31339</v>
      </c>
      <c r="L19" s="5">
        <v>173</v>
      </c>
    </row>
    <row r="20" spans="1:12">
      <c r="A20" s="5">
        <v>1383</v>
      </c>
      <c r="B20" s="5" t="s">
        <v>556</v>
      </c>
      <c r="C20" s="5">
        <v>21608514</v>
      </c>
      <c r="D20" s="5">
        <v>21489332</v>
      </c>
      <c r="E20" s="5">
        <v>44924</v>
      </c>
      <c r="F20" s="5">
        <v>22070</v>
      </c>
      <c r="G20" s="5">
        <v>0</v>
      </c>
      <c r="H20" s="5">
        <v>1898</v>
      </c>
      <c r="I20" s="5">
        <v>-291896</v>
      </c>
      <c r="J20" s="5">
        <v>66905</v>
      </c>
      <c r="K20" s="5">
        <v>177994</v>
      </c>
      <c r="L20" s="5">
        <v>97286</v>
      </c>
    </row>
    <row r="21" spans="1:12">
      <c r="A21" s="5">
        <v>1383</v>
      </c>
      <c r="B21" s="5" t="s">
        <v>557</v>
      </c>
      <c r="C21" s="5">
        <v>23320533</v>
      </c>
      <c r="D21" s="5">
        <v>22650584</v>
      </c>
      <c r="E21" s="5">
        <v>34673</v>
      </c>
      <c r="F21" s="5">
        <v>68911</v>
      </c>
      <c r="G21" s="5">
        <v>0</v>
      </c>
      <c r="H21" s="5">
        <v>2513</v>
      </c>
      <c r="I21" s="5">
        <v>95127</v>
      </c>
      <c r="J21" s="5">
        <v>82963</v>
      </c>
      <c r="K21" s="5">
        <v>361110</v>
      </c>
      <c r="L21" s="5">
        <v>24651</v>
      </c>
    </row>
    <row r="22" spans="1:12">
      <c r="A22" s="5">
        <v>1383</v>
      </c>
      <c r="B22" s="5" t="s">
        <v>558</v>
      </c>
      <c r="C22" s="5">
        <v>7361723</v>
      </c>
      <c r="D22" s="5">
        <v>6699659</v>
      </c>
      <c r="E22" s="5">
        <v>10238</v>
      </c>
      <c r="F22" s="5">
        <v>6798</v>
      </c>
      <c r="G22" s="5">
        <v>0</v>
      </c>
      <c r="H22" s="5">
        <v>464</v>
      </c>
      <c r="I22" s="5">
        <v>40923</v>
      </c>
      <c r="J22" s="5">
        <v>40169</v>
      </c>
      <c r="K22" s="5">
        <v>559717</v>
      </c>
      <c r="L22" s="5">
        <v>3754</v>
      </c>
    </row>
    <row r="23" spans="1:12">
      <c r="A23" s="5">
        <v>1383</v>
      </c>
      <c r="B23" s="5" t="s">
        <v>559</v>
      </c>
      <c r="C23" s="5">
        <v>1278137</v>
      </c>
      <c r="D23" s="5">
        <v>1004587</v>
      </c>
      <c r="E23" s="5">
        <v>1534</v>
      </c>
      <c r="F23" s="5">
        <v>4647</v>
      </c>
      <c r="G23" s="5">
        <v>0</v>
      </c>
      <c r="H23" s="5">
        <v>303</v>
      </c>
      <c r="I23" s="5">
        <v>212452</v>
      </c>
      <c r="J23" s="5">
        <v>5802</v>
      </c>
      <c r="K23" s="5">
        <v>48333</v>
      </c>
      <c r="L23" s="5">
        <v>479</v>
      </c>
    </row>
    <row r="24" spans="1:12">
      <c r="A24" s="5">
        <v>1383</v>
      </c>
      <c r="B24" s="5" t="s">
        <v>560</v>
      </c>
      <c r="C24" s="5">
        <v>13686167</v>
      </c>
      <c r="D24" s="5">
        <v>13158825</v>
      </c>
      <c r="E24" s="5">
        <v>39071</v>
      </c>
      <c r="F24" s="5">
        <v>19049</v>
      </c>
      <c r="G24" s="5">
        <v>140747</v>
      </c>
      <c r="H24" s="5">
        <v>168</v>
      </c>
      <c r="I24" s="5">
        <v>122875</v>
      </c>
      <c r="J24" s="5">
        <v>86267</v>
      </c>
      <c r="K24" s="5">
        <v>106500</v>
      </c>
      <c r="L24" s="5">
        <v>12666</v>
      </c>
    </row>
    <row r="25" spans="1:12">
      <c r="A25" s="5">
        <v>1383</v>
      </c>
      <c r="B25" s="5" t="s">
        <v>561</v>
      </c>
      <c r="C25" s="5">
        <v>4206970</v>
      </c>
      <c r="D25" s="5">
        <v>3873800</v>
      </c>
      <c r="E25" s="5">
        <v>13150</v>
      </c>
      <c r="F25" s="5">
        <v>45794</v>
      </c>
      <c r="G25" s="5">
        <v>0</v>
      </c>
      <c r="H25" s="5">
        <v>1</v>
      </c>
      <c r="I25" s="5">
        <v>-14615</v>
      </c>
      <c r="J25" s="5">
        <v>79060</v>
      </c>
      <c r="K25" s="5">
        <v>204084</v>
      </c>
      <c r="L25" s="5">
        <v>5696</v>
      </c>
    </row>
    <row r="26" spans="1:12">
      <c r="A26" s="5">
        <v>1383</v>
      </c>
      <c r="B26" s="5" t="s">
        <v>562</v>
      </c>
      <c r="C26" s="5">
        <v>299065</v>
      </c>
      <c r="D26" s="5">
        <v>277463</v>
      </c>
      <c r="E26" s="5">
        <v>844</v>
      </c>
      <c r="F26" s="5">
        <v>520</v>
      </c>
      <c r="G26" s="5">
        <v>0</v>
      </c>
      <c r="H26" s="5">
        <v>19</v>
      </c>
      <c r="I26" s="5">
        <v>1508</v>
      </c>
      <c r="J26" s="5">
        <v>915</v>
      </c>
      <c r="K26" s="5">
        <v>17786</v>
      </c>
      <c r="L26" s="5">
        <v>11</v>
      </c>
    </row>
    <row r="27" spans="1:12">
      <c r="A27" s="5">
        <v>1383</v>
      </c>
      <c r="B27" s="5" t="s">
        <v>563</v>
      </c>
      <c r="C27" s="5">
        <v>3347635</v>
      </c>
      <c r="D27" s="5">
        <v>3022007</v>
      </c>
      <c r="E27" s="5">
        <v>15117</v>
      </c>
      <c r="F27" s="5">
        <v>6122</v>
      </c>
      <c r="G27" s="5">
        <v>0</v>
      </c>
      <c r="H27" s="5">
        <v>176</v>
      </c>
      <c r="I27" s="5">
        <v>223640</v>
      </c>
      <c r="J27" s="5">
        <v>12704</v>
      </c>
      <c r="K27" s="5">
        <v>66067</v>
      </c>
      <c r="L27" s="5">
        <v>1802</v>
      </c>
    </row>
    <row r="28" spans="1:12">
      <c r="A28" s="5">
        <v>1383</v>
      </c>
      <c r="B28" s="5" t="s">
        <v>564</v>
      </c>
      <c r="C28" s="5">
        <v>8790447</v>
      </c>
      <c r="D28" s="5">
        <v>8009855</v>
      </c>
      <c r="E28" s="5">
        <v>19242</v>
      </c>
      <c r="F28" s="5">
        <v>131104</v>
      </c>
      <c r="G28" s="5">
        <v>0</v>
      </c>
      <c r="H28" s="5">
        <v>764</v>
      </c>
      <c r="I28" s="5">
        <v>235135</v>
      </c>
      <c r="J28" s="5">
        <v>43649</v>
      </c>
      <c r="K28" s="5">
        <v>250292</v>
      </c>
      <c r="L28" s="5">
        <v>100407</v>
      </c>
    </row>
    <row r="29" spans="1:12">
      <c r="A29" s="5">
        <v>1383</v>
      </c>
      <c r="B29" s="5" t="s">
        <v>565</v>
      </c>
      <c r="C29" s="5">
        <v>3714223</v>
      </c>
      <c r="D29" s="5">
        <v>3445207</v>
      </c>
      <c r="E29" s="5">
        <v>11726</v>
      </c>
      <c r="F29" s="5">
        <v>10721</v>
      </c>
      <c r="G29" s="5">
        <v>0</v>
      </c>
      <c r="H29" s="5">
        <v>319</v>
      </c>
      <c r="I29" s="5">
        <v>6136</v>
      </c>
      <c r="J29" s="5">
        <v>76467</v>
      </c>
      <c r="K29" s="5">
        <v>158305</v>
      </c>
      <c r="L29" s="5">
        <v>5342</v>
      </c>
    </row>
    <row r="30" spans="1:12">
      <c r="A30" s="5">
        <v>1383</v>
      </c>
      <c r="B30" s="5" t="s">
        <v>566</v>
      </c>
      <c r="C30" s="5">
        <v>13116051</v>
      </c>
      <c r="D30" s="5">
        <v>12695215</v>
      </c>
      <c r="E30" s="5">
        <v>26260</v>
      </c>
      <c r="F30" s="5">
        <v>27217</v>
      </c>
      <c r="G30" s="5">
        <v>1505</v>
      </c>
      <c r="H30" s="5">
        <v>497</v>
      </c>
      <c r="I30" s="5">
        <v>79488</v>
      </c>
      <c r="J30" s="5">
        <v>68847</v>
      </c>
      <c r="K30" s="5">
        <v>205552</v>
      </c>
      <c r="L30" s="5">
        <v>11470</v>
      </c>
    </row>
    <row r="31" spans="1:12">
      <c r="A31" s="5">
        <v>1383</v>
      </c>
      <c r="B31" s="5" t="s">
        <v>567</v>
      </c>
      <c r="C31" s="5">
        <v>35138612</v>
      </c>
      <c r="D31" s="5">
        <v>34024087</v>
      </c>
      <c r="E31" s="5">
        <v>78833</v>
      </c>
      <c r="F31" s="5">
        <v>78696</v>
      </c>
      <c r="G31" s="5">
        <v>0</v>
      </c>
      <c r="H31" s="5">
        <v>2351</v>
      </c>
      <c r="I31" s="5">
        <v>250669</v>
      </c>
      <c r="J31" s="5">
        <v>199690</v>
      </c>
      <c r="K31" s="5">
        <v>445134</v>
      </c>
      <c r="L31" s="5">
        <v>59152</v>
      </c>
    </row>
    <row r="32" spans="1:12">
      <c r="A32" s="5">
        <v>1383</v>
      </c>
      <c r="B32" s="5" t="s">
        <v>568</v>
      </c>
      <c r="C32" s="5">
        <v>21059561</v>
      </c>
      <c r="D32" s="5">
        <v>20549074</v>
      </c>
      <c r="E32" s="5">
        <v>12462</v>
      </c>
      <c r="F32" s="5">
        <v>37187</v>
      </c>
      <c r="G32" s="5">
        <v>0</v>
      </c>
      <c r="H32" s="5">
        <v>295</v>
      </c>
      <c r="I32" s="5">
        <v>128689</v>
      </c>
      <c r="J32" s="5">
        <v>251592</v>
      </c>
      <c r="K32" s="5">
        <v>69740</v>
      </c>
      <c r="L32" s="5">
        <v>10521</v>
      </c>
    </row>
    <row r="33" spans="1:12">
      <c r="A33" s="5">
        <v>1383</v>
      </c>
      <c r="B33" s="5" t="s">
        <v>569</v>
      </c>
      <c r="C33" s="5">
        <v>3618996</v>
      </c>
      <c r="D33" s="5">
        <v>3404016</v>
      </c>
      <c r="E33" s="5">
        <v>10638</v>
      </c>
      <c r="F33" s="5">
        <v>36089</v>
      </c>
      <c r="G33" s="5">
        <v>135</v>
      </c>
      <c r="H33" s="5">
        <v>227</v>
      </c>
      <c r="I33" s="5">
        <v>15763</v>
      </c>
      <c r="J33" s="5">
        <v>36696</v>
      </c>
      <c r="K33" s="5">
        <v>112942</v>
      </c>
      <c r="L33" s="5">
        <v>2491</v>
      </c>
    </row>
    <row r="34" spans="1:12">
      <c r="A34" s="5">
        <v>1383</v>
      </c>
      <c r="B34" s="5" t="s">
        <v>570</v>
      </c>
      <c r="C34" s="5">
        <v>12502430</v>
      </c>
      <c r="D34" s="5">
        <v>11781736</v>
      </c>
      <c r="E34" s="5">
        <v>34171</v>
      </c>
      <c r="F34" s="5">
        <v>34364</v>
      </c>
      <c r="G34" s="5">
        <v>0</v>
      </c>
      <c r="H34" s="5">
        <v>3617</v>
      </c>
      <c r="I34" s="5">
        <v>218804</v>
      </c>
      <c r="J34" s="5">
        <v>204601</v>
      </c>
      <c r="K34" s="5">
        <v>205919</v>
      </c>
      <c r="L34" s="5">
        <v>19219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17" t="s">
        <v>159</v>
      </c>
      <c r="B1" s="17"/>
      <c r="C1" s="16" t="str">
        <f>CONCATENATE("16-",'فهرست جداول'!E7,"-",MID('فهرست جداول'!B1, 58,10), "                  (میلیون ریال)")</f>
        <v>16-ارزش سوخت، آب‌ و برق خریداری شده کارگاه‏ها بر حسب نوع سوخت و استان-83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39" customHeight="1" thickBot="1">
      <c r="A2" s="35" t="s">
        <v>128</v>
      </c>
      <c r="B2" s="35" t="s">
        <v>152</v>
      </c>
      <c r="C2" s="28" t="s">
        <v>2</v>
      </c>
      <c r="D2" s="28" t="s">
        <v>40</v>
      </c>
      <c r="E2" s="28" t="s">
        <v>41</v>
      </c>
      <c r="F2" s="28" t="s">
        <v>42</v>
      </c>
      <c r="G2" s="28" t="s">
        <v>43</v>
      </c>
      <c r="H2" s="28" t="s">
        <v>44</v>
      </c>
      <c r="I2" s="28" t="s">
        <v>45</v>
      </c>
      <c r="J2" s="28" t="s">
        <v>46</v>
      </c>
      <c r="K2" s="28" t="s">
        <v>47</v>
      </c>
      <c r="L2" s="28" t="s">
        <v>48</v>
      </c>
      <c r="M2" s="28" t="s">
        <v>49</v>
      </c>
      <c r="N2" s="28" t="s">
        <v>50</v>
      </c>
      <c r="O2" s="28" t="s">
        <v>51</v>
      </c>
    </row>
    <row r="3" spans="1:15">
      <c r="A3" s="5">
        <v>1383</v>
      </c>
      <c r="B3" s="5" t="s">
        <v>539</v>
      </c>
      <c r="C3" s="5">
        <v>13328320</v>
      </c>
      <c r="D3" s="5">
        <v>31428</v>
      </c>
      <c r="E3" s="5">
        <v>685901</v>
      </c>
      <c r="F3" s="5">
        <v>224685</v>
      </c>
      <c r="G3" s="5">
        <v>2411428</v>
      </c>
      <c r="H3" s="5">
        <v>248838</v>
      </c>
      <c r="I3" s="5">
        <v>1174826</v>
      </c>
      <c r="J3" s="5">
        <v>18192</v>
      </c>
      <c r="K3" s="5">
        <v>3476</v>
      </c>
      <c r="L3" s="5">
        <v>0</v>
      </c>
      <c r="M3" s="5">
        <v>130463</v>
      </c>
      <c r="N3" s="5">
        <v>7708542</v>
      </c>
      <c r="O3" s="5">
        <v>690541</v>
      </c>
    </row>
    <row r="4" spans="1:15">
      <c r="A4" s="5">
        <v>1383</v>
      </c>
      <c r="B4" s="5" t="s">
        <v>540</v>
      </c>
      <c r="C4" s="5">
        <v>537147</v>
      </c>
      <c r="D4" s="5">
        <v>3229</v>
      </c>
      <c r="E4" s="5">
        <v>33874</v>
      </c>
      <c r="F4" s="5">
        <v>11710</v>
      </c>
      <c r="G4" s="5">
        <v>71863</v>
      </c>
      <c r="H4" s="5">
        <v>11474</v>
      </c>
      <c r="I4" s="5">
        <v>54596</v>
      </c>
      <c r="J4" s="5">
        <v>2</v>
      </c>
      <c r="K4" s="5">
        <v>198</v>
      </c>
      <c r="L4" s="5">
        <v>0</v>
      </c>
      <c r="M4" s="5">
        <v>18100</v>
      </c>
      <c r="N4" s="5">
        <v>288065</v>
      </c>
      <c r="O4" s="5">
        <v>44036</v>
      </c>
    </row>
    <row r="5" spans="1:15">
      <c r="A5" s="5">
        <v>1383</v>
      </c>
      <c r="B5" s="5" t="s">
        <v>541</v>
      </c>
      <c r="C5" s="5">
        <v>208926</v>
      </c>
      <c r="D5" s="5">
        <v>707</v>
      </c>
      <c r="E5" s="5">
        <v>14129</v>
      </c>
      <c r="F5" s="5">
        <v>4091</v>
      </c>
      <c r="G5" s="5">
        <v>23381</v>
      </c>
      <c r="H5" s="5">
        <v>3557</v>
      </c>
      <c r="I5" s="5">
        <v>74727</v>
      </c>
      <c r="J5" s="5">
        <v>1449</v>
      </c>
      <c r="K5" s="5">
        <v>13</v>
      </c>
      <c r="L5" s="5">
        <v>0</v>
      </c>
      <c r="M5" s="5">
        <v>111</v>
      </c>
      <c r="N5" s="5">
        <v>83774</v>
      </c>
      <c r="O5" s="5">
        <v>2989</v>
      </c>
    </row>
    <row r="6" spans="1:15">
      <c r="A6" s="5">
        <v>1383</v>
      </c>
      <c r="B6" s="5" t="s">
        <v>542</v>
      </c>
      <c r="C6" s="5">
        <v>82519</v>
      </c>
      <c r="D6" s="5">
        <v>358</v>
      </c>
      <c r="E6" s="5">
        <v>4404</v>
      </c>
      <c r="F6" s="5">
        <v>227</v>
      </c>
      <c r="G6" s="5">
        <v>14147</v>
      </c>
      <c r="H6" s="5">
        <v>1046</v>
      </c>
      <c r="I6" s="5">
        <v>11224</v>
      </c>
      <c r="J6" s="5">
        <v>0</v>
      </c>
      <c r="K6" s="5">
        <v>0</v>
      </c>
      <c r="L6" s="5">
        <v>0</v>
      </c>
      <c r="M6" s="5">
        <v>19</v>
      </c>
      <c r="N6" s="5">
        <v>50472</v>
      </c>
      <c r="O6" s="5">
        <v>622</v>
      </c>
    </row>
    <row r="7" spans="1:15">
      <c r="A7" s="5">
        <v>1383</v>
      </c>
      <c r="B7" s="5" t="s">
        <v>543</v>
      </c>
      <c r="C7" s="5">
        <v>2513053</v>
      </c>
      <c r="D7" s="5">
        <v>4150</v>
      </c>
      <c r="E7" s="5">
        <v>87692</v>
      </c>
      <c r="F7" s="5">
        <v>22810</v>
      </c>
      <c r="G7" s="5">
        <v>704128</v>
      </c>
      <c r="H7" s="5">
        <v>27780</v>
      </c>
      <c r="I7" s="5">
        <v>116563</v>
      </c>
      <c r="J7" s="5">
        <v>1129</v>
      </c>
      <c r="K7" s="5">
        <v>574</v>
      </c>
      <c r="L7" s="5">
        <v>0</v>
      </c>
      <c r="M7" s="5">
        <v>353</v>
      </c>
      <c r="N7" s="5">
        <v>1463019</v>
      </c>
      <c r="O7" s="5">
        <v>84854</v>
      </c>
    </row>
    <row r="8" spans="1:15">
      <c r="A8" s="5">
        <v>1383</v>
      </c>
      <c r="B8" s="5" t="s">
        <v>544</v>
      </c>
      <c r="C8" s="5">
        <v>388284</v>
      </c>
      <c r="D8" s="5">
        <v>1326</v>
      </c>
      <c r="E8" s="5">
        <v>31209</v>
      </c>
      <c r="F8" s="5">
        <v>9518</v>
      </c>
      <c r="G8" s="5">
        <v>54092</v>
      </c>
      <c r="H8" s="5">
        <v>12944</v>
      </c>
      <c r="I8" s="5">
        <v>46148</v>
      </c>
      <c r="J8" s="5">
        <v>15</v>
      </c>
      <c r="K8" s="5">
        <v>196</v>
      </c>
      <c r="L8" s="5">
        <v>0</v>
      </c>
      <c r="M8" s="5">
        <v>598</v>
      </c>
      <c r="N8" s="5">
        <v>219208</v>
      </c>
      <c r="O8" s="5">
        <v>13031</v>
      </c>
    </row>
    <row r="9" spans="1:15">
      <c r="A9" s="5">
        <v>1383</v>
      </c>
      <c r="B9" s="5" t="s">
        <v>545</v>
      </c>
      <c r="C9" s="5">
        <v>30962</v>
      </c>
      <c r="D9" s="5">
        <v>36</v>
      </c>
      <c r="E9" s="5">
        <v>907</v>
      </c>
      <c r="F9" s="5">
        <v>298</v>
      </c>
      <c r="G9" s="5">
        <v>799</v>
      </c>
      <c r="H9" s="5">
        <v>432</v>
      </c>
      <c r="I9" s="5">
        <v>10088</v>
      </c>
      <c r="J9" s="5">
        <v>0</v>
      </c>
      <c r="K9" s="5">
        <v>1</v>
      </c>
      <c r="L9" s="5">
        <v>0</v>
      </c>
      <c r="M9" s="5">
        <v>0</v>
      </c>
      <c r="N9" s="5">
        <v>17806</v>
      </c>
      <c r="O9" s="5">
        <v>595</v>
      </c>
    </row>
    <row r="10" spans="1:15">
      <c r="A10" s="5">
        <v>1383</v>
      </c>
      <c r="B10" s="5" t="s">
        <v>546</v>
      </c>
      <c r="C10" s="5">
        <v>55486</v>
      </c>
      <c r="D10" s="5">
        <v>54</v>
      </c>
      <c r="E10" s="5">
        <v>3818</v>
      </c>
      <c r="F10" s="5">
        <v>80</v>
      </c>
      <c r="G10" s="5">
        <v>3055</v>
      </c>
      <c r="H10" s="5">
        <v>3076</v>
      </c>
      <c r="I10" s="5">
        <v>12432</v>
      </c>
      <c r="J10" s="5">
        <v>0</v>
      </c>
      <c r="K10" s="5">
        <v>0</v>
      </c>
      <c r="L10" s="5">
        <v>0</v>
      </c>
      <c r="M10" s="5">
        <v>88</v>
      </c>
      <c r="N10" s="5">
        <v>29841</v>
      </c>
      <c r="O10" s="5">
        <v>3042</v>
      </c>
    </row>
    <row r="11" spans="1:15">
      <c r="A11" s="5">
        <v>1383</v>
      </c>
      <c r="B11" s="5" t="s">
        <v>547</v>
      </c>
      <c r="C11" s="5">
        <v>2173649</v>
      </c>
      <c r="D11" s="5">
        <v>8462</v>
      </c>
      <c r="E11" s="5">
        <v>190793</v>
      </c>
      <c r="F11" s="5">
        <v>56650</v>
      </c>
      <c r="G11" s="5">
        <v>391884</v>
      </c>
      <c r="H11" s="5">
        <v>73988</v>
      </c>
      <c r="I11" s="5">
        <v>121843</v>
      </c>
      <c r="J11" s="5">
        <v>90</v>
      </c>
      <c r="K11" s="5">
        <v>1302</v>
      </c>
      <c r="L11" s="5">
        <v>0</v>
      </c>
      <c r="M11" s="5">
        <v>4357</v>
      </c>
      <c r="N11" s="5">
        <v>1220166</v>
      </c>
      <c r="O11" s="5">
        <v>104113</v>
      </c>
    </row>
    <row r="12" spans="1:15">
      <c r="A12" s="5">
        <v>1383</v>
      </c>
      <c r="B12" s="5" t="s">
        <v>548</v>
      </c>
      <c r="C12" s="5">
        <v>34574</v>
      </c>
      <c r="D12" s="5">
        <v>135</v>
      </c>
      <c r="E12" s="5">
        <v>1857</v>
      </c>
      <c r="F12" s="5">
        <v>230</v>
      </c>
      <c r="G12" s="5">
        <v>9992</v>
      </c>
      <c r="H12" s="5">
        <v>1376</v>
      </c>
      <c r="I12" s="5">
        <v>1162</v>
      </c>
      <c r="J12" s="5">
        <v>0</v>
      </c>
      <c r="K12" s="5">
        <v>127</v>
      </c>
      <c r="L12" s="5">
        <v>0</v>
      </c>
      <c r="M12" s="5">
        <v>43</v>
      </c>
      <c r="N12" s="5">
        <v>18132</v>
      </c>
      <c r="O12" s="5">
        <v>1521</v>
      </c>
    </row>
    <row r="13" spans="1:15">
      <c r="A13" s="5">
        <v>1383</v>
      </c>
      <c r="B13" s="5" t="s">
        <v>549</v>
      </c>
      <c r="C13" s="5">
        <v>58724</v>
      </c>
      <c r="D13" s="5">
        <v>219</v>
      </c>
      <c r="E13" s="5">
        <v>1811</v>
      </c>
      <c r="F13" s="5">
        <v>734</v>
      </c>
      <c r="G13" s="5">
        <v>1713</v>
      </c>
      <c r="H13" s="5">
        <v>827</v>
      </c>
      <c r="I13" s="5">
        <v>20870</v>
      </c>
      <c r="J13" s="5">
        <v>847</v>
      </c>
      <c r="K13" s="5">
        <v>10</v>
      </c>
      <c r="L13" s="5">
        <v>0</v>
      </c>
      <c r="M13" s="5">
        <v>83</v>
      </c>
      <c r="N13" s="5">
        <v>30440</v>
      </c>
      <c r="O13" s="5">
        <v>1171</v>
      </c>
    </row>
    <row r="14" spans="1:15">
      <c r="A14" s="5">
        <v>1383</v>
      </c>
      <c r="B14" s="5" t="s">
        <v>550</v>
      </c>
      <c r="C14" s="5">
        <v>561169</v>
      </c>
      <c r="D14" s="5">
        <v>2423</v>
      </c>
      <c r="E14" s="5">
        <v>37166</v>
      </c>
      <c r="F14" s="5">
        <v>9731</v>
      </c>
      <c r="G14" s="5">
        <v>97221</v>
      </c>
      <c r="H14" s="5">
        <v>16973</v>
      </c>
      <c r="I14" s="5">
        <v>64853</v>
      </c>
      <c r="J14" s="5">
        <v>5428</v>
      </c>
      <c r="K14" s="5">
        <v>113</v>
      </c>
      <c r="L14" s="5">
        <v>0</v>
      </c>
      <c r="M14" s="5">
        <v>711</v>
      </c>
      <c r="N14" s="5">
        <v>308379</v>
      </c>
      <c r="O14" s="5">
        <v>18171</v>
      </c>
    </row>
    <row r="15" spans="1:15">
      <c r="A15" s="5">
        <v>1383</v>
      </c>
      <c r="B15" s="5" t="s">
        <v>551</v>
      </c>
      <c r="C15" s="5">
        <v>71965</v>
      </c>
      <c r="D15" s="5">
        <v>88</v>
      </c>
      <c r="E15" s="5">
        <v>1744</v>
      </c>
      <c r="F15" s="5">
        <v>463</v>
      </c>
      <c r="G15" s="5">
        <v>17034</v>
      </c>
      <c r="H15" s="5">
        <v>849</v>
      </c>
      <c r="I15" s="5">
        <v>15341</v>
      </c>
      <c r="J15" s="5">
        <v>1961</v>
      </c>
      <c r="K15" s="5">
        <v>4</v>
      </c>
      <c r="L15" s="5">
        <v>0</v>
      </c>
      <c r="M15" s="5">
        <v>37</v>
      </c>
      <c r="N15" s="5">
        <v>32258</v>
      </c>
      <c r="O15" s="5">
        <v>2186</v>
      </c>
    </row>
    <row r="16" spans="1:15">
      <c r="A16" s="5">
        <v>1383</v>
      </c>
      <c r="B16" s="5" t="s">
        <v>552</v>
      </c>
      <c r="C16" s="5">
        <v>1512095</v>
      </c>
      <c r="D16" s="5">
        <v>499</v>
      </c>
      <c r="E16" s="5">
        <v>17878</v>
      </c>
      <c r="F16" s="5">
        <v>3797</v>
      </c>
      <c r="G16" s="5">
        <v>339588</v>
      </c>
      <c r="H16" s="5">
        <v>7549</v>
      </c>
      <c r="I16" s="5">
        <v>66746</v>
      </c>
      <c r="J16" s="5">
        <v>998</v>
      </c>
      <c r="K16" s="5">
        <v>40</v>
      </c>
      <c r="L16" s="5">
        <v>0</v>
      </c>
      <c r="M16" s="5">
        <v>9679</v>
      </c>
      <c r="N16" s="5">
        <v>920557</v>
      </c>
      <c r="O16" s="5">
        <v>144764</v>
      </c>
    </row>
    <row r="17" spans="1:15">
      <c r="A17" s="5">
        <v>1383</v>
      </c>
      <c r="B17" s="5" t="s">
        <v>553</v>
      </c>
      <c r="C17" s="5">
        <v>180335</v>
      </c>
      <c r="D17" s="5">
        <v>280</v>
      </c>
      <c r="E17" s="5">
        <v>11689</v>
      </c>
      <c r="F17" s="5">
        <v>964</v>
      </c>
      <c r="G17" s="5">
        <v>8069</v>
      </c>
      <c r="H17" s="5">
        <v>2968</v>
      </c>
      <c r="I17" s="5">
        <v>9220</v>
      </c>
      <c r="J17" s="5">
        <v>7</v>
      </c>
      <c r="K17" s="5">
        <v>9</v>
      </c>
      <c r="L17" s="5">
        <v>0</v>
      </c>
      <c r="M17" s="5">
        <v>554</v>
      </c>
      <c r="N17" s="5">
        <v>143574</v>
      </c>
      <c r="O17" s="5">
        <v>3001</v>
      </c>
    </row>
    <row r="18" spans="1:15">
      <c r="A18" s="5">
        <v>1383</v>
      </c>
      <c r="B18" s="5" t="s">
        <v>554</v>
      </c>
      <c r="C18" s="5">
        <v>318605</v>
      </c>
      <c r="D18" s="5">
        <v>941</v>
      </c>
      <c r="E18" s="5">
        <v>13811</v>
      </c>
      <c r="F18" s="5">
        <v>4970</v>
      </c>
      <c r="G18" s="5">
        <v>43015</v>
      </c>
      <c r="H18" s="5">
        <v>4571</v>
      </c>
      <c r="I18" s="5">
        <v>36358</v>
      </c>
      <c r="J18" s="5">
        <v>15</v>
      </c>
      <c r="K18" s="5">
        <v>229</v>
      </c>
      <c r="L18" s="5">
        <v>0</v>
      </c>
      <c r="M18" s="5">
        <v>134</v>
      </c>
      <c r="N18" s="5">
        <v>201388</v>
      </c>
      <c r="O18" s="5">
        <v>13173</v>
      </c>
    </row>
    <row r="19" spans="1:15">
      <c r="A19" s="5">
        <v>1383</v>
      </c>
      <c r="B19" s="5" t="s">
        <v>555</v>
      </c>
      <c r="C19" s="5">
        <v>128204</v>
      </c>
      <c r="D19" s="5">
        <v>247</v>
      </c>
      <c r="E19" s="5">
        <v>11033</v>
      </c>
      <c r="F19" s="5">
        <v>2792</v>
      </c>
      <c r="G19" s="5">
        <v>13657</v>
      </c>
      <c r="H19" s="5">
        <v>1670</v>
      </c>
      <c r="I19" s="5">
        <v>56400</v>
      </c>
      <c r="J19" s="5">
        <v>0</v>
      </c>
      <c r="K19" s="5">
        <v>3</v>
      </c>
      <c r="L19" s="5">
        <v>0</v>
      </c>
      <c r="M19" s="5">
        <v>358</v>
      </c>
      <c r="N19" s="5">
        <v>39378</v>
      </c>
      <c r="O19" s="5">
        <v>2666</v>
      </c>
    </row>
    <row r="20" spans="1:15">
      <c r="A20" s="5">
        <v>1383</v>
      </c>
      <c r="B20" s="5" t="s">
        <v>556</v>
      </c>
      <c r="C20" s="5">
        <v>446779</v>
      </c>
      <c r="D20" s="5">
        <v>1075</v>
      </c>
      <c r="E20" s="5">
        <v>18748</v>
      </c>
      <c r="F20" s="5">
        <v>6309</v>
      </c>
      <c r="G20" s="5">
        <v>114326</v>
      </c>
      <c r="H20" s="5">
        <v>9891</v>
      </c>
      <c r="I20" s="5">
        <v>62727</v>
      </c>
      <c r="J20" s="5">
        <v>2702</v>
      </c>
      <c r="K20" s="5">
        <v>40</v>
      </c>
      <c r="L20" s="5">
        <v>0</v>
      </c>
      <c r="M20" s="5">
        <v>614</v>
      </c>
      <c r="N20" s="5">
        <v>214469</v>
      </c>
      <c r="O20" s="5">
        <v>15877</v>
      </c>
    </row>
    <row r="21" spans="1:15">
      <c r="A21" s="5">
        <v>1383</v>
      </c>
      <c r="B21" s="5" t="s">
        <v>557</v>
      </c>
      <c r="C21" s="5">
        <v>490691</v>
      </c>
      <c r="D21" s="5">
        <v>1290</v>
      </c>
      <c r="E21" s="5">
        <v>35983</v>
      </c>
      <c r="F21" s="5">
        <v>14599</v>
      </c>
      <c r="G21" s="5">
        <v>76664</v>
      </c>
      <c r="H21" s="5">
        <v>11871</v>
      </c>
      <c r="I21" s="5">
        <v>66289</v>
      </c>
      <c r="J21" s="5">
        <v>2177</v>
      </c>
      <c r="K21" s="5">
        <v>35</v>
      </c>
      <c r="L21" s="5">
        <v>0</v>
      </c>
      <c r="M21" s="5">
        <v>1163</v>
      </c>
      <c r="N21" s="5">
        <v>258969</v>
      </c>
      <c r="O21" s="5">
        <v>21650</v>
      </c>
    </row>
    <row r="22" spans="1:15">
      <c r="A22" s="5">
        <v>1383</v>
      </c>
      <c r="B22" s="5" t="s">
        <v>558</v>
      </c>
      <c r="C22" s="5">
        <v>90406</v>
      </c>
      <c r="D22" s="5">
        <v>327</v>
      </c>
      <c r="E22" s="5">
        <v>5523</v>
      </c>
      <c r="F22" s="5">
        <v>1273</v>
      </c>
      <c r="G22" s="5">
        <v>9887</v>
      </c>
      <c r="H22" s="5">
        <v>2529</v>
      </c>
      <c r="I22" s="5">
        <v>9879</v>
      </c>
      <c r="J22" s="5">
        <v>0</v>
      </c>
      <c r="K22" s="5">
        <v>3</v>
      </c>
      <c r="L22" s="5">
        <v>0</v>
      </c>
      <c r="M22" s="5">
        <v>941</v>
      </c>
      <c r="N22" s="5">
        <v>54123</v>
      </c>
      <c r="O22" s="5">
        <v>5921</v>
      </c>
    </row>
    <row r="23" spans="1:15">
      <c r="A23" s="5">
        <v>1383</v>
      </c>
      <c r="B23" s="5" t="s">
        <v>559</v>
      </c>
      <c r="C23" s="5">
        <v>63217</v>
      </c>
      <c r="D23" s="5">
        <v>221</v>
      </c>
      <c r="E23" s="5">
        <v>4735</v>
      </c>
      <c r="F23" s="5">
        <v>2160</v>
      </c>
      <c r="G23" s="5">
        <v>12917</v>
      </c>
      <c r="H23" s="5">
        <v>1446</v>
      </c>
      <c r="I23" s="5">
        <v>4074</v>
      </c>
      <c r="J23" s="5">
        <v>0</v>
      </c>
      <c r="K23" s="5">
        <v>3</v>
      </c>
      <c r="L23" s="5">
        <v>0</v>
      </c>
      <c r="M23" s="5">
        <v>277</v>
      </c>
      <c r="N23" s="5">
        <v>36080</v>
      </c>
      <c r="O23" s="5">
        <v>1304</v>
      </c>
    </row>
    <row r="24" spans="1:15">
      <c r="A24" s="5">
        <v>1383</v>
      </c>
      <c r="B24" s="5" t="s">
        <v>560</v>
      </c>
      <c r="C24" s="5">
        <v>324620</v>
      </c>
      <c r="D24" s="5">
        <v>385</v>
      </c>
      <c r="E24" s="5">
        <v>15834</v>
      </c>
      <c r="F24" s="5">
        <v>1524</v>
      </c>
      <c r="G24" s="5">
        <v>33983</v>
      </c>
      <c r="H24" s="5">
        <v>3208</v>
      </c>
      <c r="I24" s="5">
        <v>38198</v>
      </c>
      <c r="J24" s="5">
        <v>464</v>
      </c>
      <c r="K24" s="5">
        <v>312</v>
      </c>
      <c r="L24" s="5">
        <v>0</v>
      </c>
      <c r="M24" s="5">
        <v>345</v>
      </c>
      <c r="N24" s="5">
        <v>166623</v>
      </c>
      <c r="O24" s="5">
        <v>63743</v>
      </c>
    </row>
    <row r="25" spans="1:15">
      <c r="A25" s="5">
        <v>1383</v>
      </c>
      <c r="B25" s="5" t="s">
        <v>561</v>
      </c>
      <c r="C25" s="5">
        <v>94114</v>
      </c>
      <c r="D25" s="5">
        <v>234</v>
      </c>
      <c r="E25" s="5">
        <v>7435</v>
      </c>
      <c r="F25" s="5">
        <v>1743</v>
      </c>
      <c r="G25" s="5">
        <v>4781</v>
      </c>
      <c r="H25" s="5">
        <v>3124</v>
      </c>
      <c r="I25" s="5">
        <v>21767</v>
      </c>
      <c r="J25" s="5">
        <v>0</v>
      </c>
      <c r="K25" s="5">
        <v>3</v>
      </c>
      <c r="L25" s="5">
        <v>0</v>
      </c>
      <c r="M25" s="5">
        <v>25</v>
      </c>
      <c r="N25" s="5">
        <v>52841</v>
      </c>
      <c r="O25" s="5">
        <v>2162</v>
      </c>
    </row>
    <row r="26" spans="1:15">
      <c r="A26" s="5">
        <v>1383</v>
      </c>
      <c r="B26" s="5" t="s">
        <v>562</v>
      </c>
      <c r="C26" s="5">
        <v>14300</v>
      </c>
      <c r="D26" s="5">
        <v>231</v>
      </c>
      <c r="E26" s="5">
        <v>1184</v>
      </c>
      <c r="F26" s="5">
        <v>109</v>
      </c>
      <c r="G26" s="5">
        <v>2197</v>
      </c>
      <c r="H26" s="5">
        <v>320</v>
      </c>
      <c r="I26" s="5">
        <v>1818</v>
      </c>
      <c r="J26" s="5">
        <v>0</v>
      </c>
      <c r="K26" s="5">
        <v>0</v>
      </c>
      <c r="L26" s="5">
        <v>0</v>
      </c>
      <c r="M26" s="5">
        <v>0</v>
      </c>
      <c r="N26" s="5">
        <v>8084</v>
      </c>
      <c r="O26" s="5">
        <v>357</v>
      </c>
    </row>
    <row r="27" spans="1:15">
      <c r="A27" s="5">
        <v>1383</v>
      </c>
      <c r="B27" s="5" t="s">
        <v>563</v>
      </c>
      <c r="C27" s="5">
        <v>74547</v>
      </c>
      <c r="D27" s="5">
        <v>249</v>
      </c>
      <c r="E27" s="5">
        <v>9498</v>
      </c>
      <c r="F27" s="5">
        <v>321</v>
      </c>
      <c r="G27" s="5">
        <v>8839</v>
      </c>
      <c r="H27" s="5">
        <v>2534</v>
      </c>
      <c r="I27" s="5">
        <v>10361</v>
      </c>
      <c r="J27" s="5">
        <v>0</v>
      </c>
      <c r="K27" s="5">
        <v>3</v>
      </c>
      <c r="L27" s="5">
        <v>0</v>
      </c>
      <c r="M27" s="5">
        <v>215</v>
      </c>
      <c r="N27" s="5">
        <v>40701</v>
      </c>
      <c r="O27" s="5">
        <v>1827</v>
      </c>
    </row>
    <row r="28" spans="1:15">
      <c r="A28" s="5">
        <v>1383</v>
      </c>
      <c r="B28" s="5" t="s">
        <v>564</v>
      </c>
      <c r="C28" s="5">
        <v>179054</v>
      </c>
      <c r="D28" s="5">
        <v>448</v>
      </c>
      <c r="E28" s="5">
        <v>19514</v>
      </c>
      <c r="F28" s="5">
        <v>1566</v>
      </c>
      <c r="G28" s="5">
        <v>28620</v>
      </c>
      <c r="H28" s="5">
        <v>5260</v>
      </c>
      <c r="I28" s="5">
        <v>12287</v>
      </c>
      <c r="J28" s="5">
        <v>0</v>
      </c>
      <c r="K28" s="5">
        <v>39</v>
      </c>
      <c r="L28" s="5">
        <v>0</v>
      </c>
      <c r="M28" s="5">
        <v>89</v>
      </c>
      <c r="N28" s="5">
        <v>106544</v>
      </c>
      <c r="O28" s="5">
        <v>4686</v>
      </c>
    </row>
    <row r="29" spans="1:15">
      <c r="A29" s="5">
        <v>1383</v>
      </c>
      <c r="B29" s="5" t="s">
        <v>565</v>
      </c>
      <c r="C29" s="5">
        <v>188530</v>
      </c>
      <c r="D29" s="5">
        <v>239</v>
      </c>
      <c r="E29" s="5">
        <v>6729</v>
      </c>
      <c r="F29" s="5">
        <v>3660</v>
      </c>
      <c r="G29" s="5">
        <v>5954</v>
      </c>
      <c r="H29" s="5">
        <v>1773</v>
      </c>
      <c r="I29" s="5">
        <v>29003</v>
      </c>
      <c r="J29" s="5">
        <v>0</v>
      </c>
      <c r="K29" s="5">
        <v>1</v>
      </c>
      <c r="L29" s="5">
        <v>0</v>
      </c>
      <c r="M29" s="5">
        <v>1661</v>
      </c>
      <c r="N29" s="5">
        <v>137589</v>
      </c>
      <c r="O29" s="5">
        <v>1921</v>
      </c>
    </row>
    <row r="30" spans="1:15">
      <c r="A30" s="5">
        <v>1383</v>
      </c>
      <c r="B30" s="5" t="s">
        <v>566</v>
      </c>
      <c r="C30" s="5">
        <v>251727</v>
      </c>
      <c r="D30" s="5">
        <v>443</v>
      </c>
      <c r="E30" s="5">
        <v>22956</v>
      </c>
      <c r="F30" s="5">
        <v>2041</v>
      </c>
      <c r="G30" s="5">
        <v>37460</v>
      </c>
      <c r="H30" s="5">
        <v>6941</v>
      </c>
      <c r="I30" s="5">
        <v>12042</v>
      </c>
      <c r="J30" s="5">
        <v>4</v>
      </c>
      <c r="K30" s="5">
        <v>62</v>
      </c>
      <c r="L30" s="5">
        <v>0</v>
      </c>
      <c r="M30" s="5">
        <v>5</v>
      </c>
      <c r="N30" s="5">
        <v>162612</v>
      </c>
      <c r="O30" s="5">
        <v>7161</v>
      </c>
    </row>
    <row r="31" spans="1:15">
      <c r="A31" s="5">
        <v>1383</v>
      </c>
      <c r="B31" s="5" t="s">
        <v>567</v>
      </c>
      <c r="C31" s="5">
        <v>1092643</v>
      </c>
      <c r="D31" s="5">
        <v>1695</v>
      </c>
      <c r="E31" s="5">
        <v>24799</v>
      </c>
      <c r="F31" s="5">
        <v>11797</v>
      </c>
      <c r="G31" s="5">
        <v>184259</v>
      </c>
      <c r="H31" s="5">
        <v>8719</v>
      </c>
      <c r="I31" s="5">
        <v>49016</v>
      </c>
      <c r="J31" s="5">
        <v>902</v>
      </c>
      <c r="K31" s="5">
        <v>125</v>
      </c>
      <c r="L31" s="5">
        <v>0</v>
      </c>
      <c r="M31" s="5">
        <v>69849</v>
      </c>
      <c r="N31" s="5">
        <v>661999</v>
      </c>
      <c r="O31" s="5">
        <v>79481</v>
      </c>
    </row>
    <row r="32" spans="1:15">
      <c r="A32" s="5">
        <v>1383</v>
      </c>
      <c r="B32" s="5" t="s">
        <v>568</v>
      </c>
      <c r="C32" s="5">
        <v>548567</v>
      </c>
      <c r="D32" s="5">
        <v>158</v>
      </c>
      <c r="E32" s="5">
        <v>15549</v>
      </c>
      <c r="F32" s="5">
        <v>16888</v>
      </c>
      <c r="G32" s="5">
        <v>30675</v>
      </c>
      <c r="H32" s="5">
        <v>8364</v>
      </c>
      <c r="I32" s="5">
        <v>52421</v>
      </c>
      <c r="J32" s="5">
        <v>0</v>
      </c>
      <c r="K32" s="5">
        <v>0</v>
      </c>
      <c r="L32" s="5">
        <v>0</v>
      </c>
      <c r="M32" s="5">
        <v>17220</v>
      </c>
      <c r="N32" s="5">
        <v>390144</v>
      </c>
      <c r="O32" s="5">
        <v>17147</v>
      </c>
    </row>
    <row r="33" spans="1:15">
      <c r="A33" s="5">
        <v>1383</v>
      </c>
      <c r="B33" s="5" t="s">
        <v>569</v>
      </c>
      <c r="C33" s="5">
        <v>142302</v>
      </c>
      <c r="D33" s="5">
        <v>455</v>
      </c>
      <c r="E33" s="5">
        <v>10395</v>
      </c>
      <c r="F33" s="5">
        <v>1670</v>
      </c>
      <c r="G33" s="5">
        <v>14951</v>
      </c>
      <c r="H33" s="5">
        <v>3663</v>
      </c>
      <c r="I33" s="5">
        <v>37924</v>
      </c>
      <c r="J33" s="5">
        <v>0</v>
      </c>
      <c r="K33" s="5">
        <v>5</v>
      </c>
      <c r="L33" s="5">
        <v>0</v>
      </c>
      <c r="M33" s="5">
        <v>176</v>
      </c>
      <c r="N33" s="5">
        <v>70801</v>
      </c>
      <c r="O33" s="5">
        <v>2264</v>
      </c>
    </row>
    <row r="34" spans="1:15">
      <c r="A34" s="5">
        <v>1383</v>
      </c>
      <c r="B34" s="5" t="s">
        <v>570</v>
      </c>
      <c r="C34" s="5">
        <v>471126</v>
      </c>
      <c r="D34" s="5">
        <v>824</v>
      </c>
      <c r="E34" s="5">
        <v>23203</v>
      </c>
      <c r="F34" s="5">
        <v>29959</v>
      </c>
      <c r="G34" s="5">
        <v>52277</v>
      </c>
      <c r="H34" s="5">
        <v>8117</v>
      </c>
      <c r="I34" s="5">
        <v>48452</v>
      </c>
      <c r="J34" s="5">
        <v>0</v>
      </c>
      <c r="K34" s="5">
        <v>25</v>
      </c>
      <c r="L34" s="5">
        <v>0</v>
      </c>
      <c r="M34" s="5">
        <v>2657</v>
      </c>
      <c r="N34" s="5">
        <v>280505</v>
      </c>
      <c r="O34" s="5">
        <v>25107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17" t="s">
        <v>159</v>
      </c>
      <c r="B1" s="17"/>
      <c r="C1" s="16" t="str">
        <f>CONCATENATE("17-",'فهرست جداول'!E8,"-",MID('فهرست جداول'!B1, 58,10), "                  (میلیون ریال)")</f>
        <v>17-پرداختی خدمات غیر صنعتی کارگاه‏ها بر حسب استان-83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40.5" customHeight="1" thickBot="1">
      <c r="A2" s="35" t="s">
        <v>128</v>
      </c>
      <c r="B2" s="35" t="s">
        <v>152</v>
      </c>
      <c r="C2" s="36" t="s">
        <v>68</v>
      </c>
      <c r="D2" s="36" t="s">
        <v>69</v>
      </c>
      <c r="E2" s="36" t="s">
        <v>70</v>
      </c>
      <c r="F2" s="36" t="s">
        <v>71</v>
      </c>
      <c r="G2" s="36" t="s">
        <v>72</v>
      </c>
      <c r="H2" s="36" t="s">
        <v>73</v>
      </c>
      <c r="I2" s="36" t="s">
        <v>74</v>
      </c>
      <c r="J2" s="36" t="s">
        <v>75</v>
      </c>
      <c r="K2" s="36" t="s">
        <v>76</v>
      </c>
      <c r="L2" s="36" t="s">
        <v>122</v>
      </c>
      <c r="M2" s="36" t="s">
        <v>77</v>
      </c>
      <c r="N2" s="36" t="s">
        <v>78</v>
      </c>
      <c r="O2" s="36" t="s">
        <v>79</v>
      </c>
      <c r="P2" s="36" t="s">
        <v>80</v>
      </c>
    </row>
    <row r="3" spans="1:16">
      <c r="A3" s="5">
        <v>1383</v>
      </c>
      <c r="B3" s="5" t="s">
        <v>539</v>
      </c>
      <c r="C3" s="5">
        <v>19694081</v>
      </c>
      <c r="D3" s="5">
        <v>965474</v>
      </c>
      <c r="E3" s="5">
        <v>634573</v>
      </c>
      <c r="F3" s="5">
        <v>731812</v>
      </c>
      <c r="G3" s="5">
        <v>510123</v>
      </c>
      <c r="H3" s="5">
        <v>3017809</v>
      </c>
      <c r="I3" s="5">
        <v>1132181</v>
      </c>
      <c r="J3" s="5">
        <v>602061</v>
      </c>
      <c r="K3" s="5">
        <v>182401</v>
      </c>
      <c r="L3" s="5">
        <v>1390731</v>
      </c>
      <c r="M3" s="5">
        <v>537502</v>
      </c>
      <c r="N3" s="5">
        <v>1803963</v>
      </c>
      <c r="O3" s="5">
        <v>681651</v>
      </c>
      <c r="P3" s="5">
        <v>7503801</v>
      </c>
    </row>
    <row r="4" spans="1:16">
      <c r="A4" s="5">
        <v>1383</v>
      </c>
      <c r="B4" s="5" t="s">
        <v>540</v>
      </c>
      <c r="C4" s="5">
        <v>881578</v>
      </c>
      <c r="D4" s="5">
        <v>26304</v>
      </c>
      <c r="E4" s="5">
        <v>24639</v>
      </c>
      <c r="F4" s="5">
        <v>9035</v>
      </c>
      <c r="G4" s="5">
        <v>21425</v>
      </c>
      <c r="H4" s="5">
        <v>114286</v>
      </c>
      <c r="I4" s="5">
        <v>48291</v>
      </c>
      <c r="J4" s="5">
        <v>23341</v>
      </c>
      <c r="K4" s="5">
        <v>11974</v>
      </c>
      <c r="L4" s="5">
        <v>274925</v>
      </c>
      <c r="M4" s="5">
        <v>38494</v>
      </c>
      <c r="N4" s="5">
        <v>57079</v>
      </c>
      <c r="O4" s="5">
        <v>39360</v>
      </c>
      <c r="P4" s="5">
        <v>192423</v>
      </c>
    </row>
    <row r="5" spans="1:16">
      <c r="A5" s="5">
        <v>1383</v>
      </c>
      <c r="B5" s="5" t="s">
        <v>541</v>
      </c>
      <c r="C5" s="5">
        <v>144379</v>
      </c>
      <c r="D5" s="5">
        <v>4745</v>
      </c>
      <c r="E5" s="5">
        <v>5907</v>
      </c>
      <c r="F5" s="5">
        <v>12603</v>
      </c>
      <c r="G5" s="5">
        <v>7737</v>
      </c>
      <c r="H5" s="5">
        <v>30895</v>
      </c>
      <c r="I5" s="5">
        <v>10094</v>
      </c>
      <c r="J5" s="5">
        <v>7437</v>
      </c>
      <c r="K5" s="5">
        <v>778</v>
      </c>
      <c r="L5" s="5">
        <v>7113</v>
      </c>
      <c r="M5" s="5">
        <v>2410</v>
      </c>
      <c r="N5" s="5">
        <v>23056</v>
      </c>
      <c r="O5" s="5">
        <v>8710</v>
      </c>
      <c r="P5" s="5">
        <v>22893</v>
      </c>
    </row>
    <row r="6" spans="1:16">
      <c r="A6" s="5">
        <v>1383</v>
      </c>
      <c r="B6" s="5" t="s">
        <v>542</v>
      </c>
      <c r="C6" s="5">
        <v>41533</v>
      </c>
      <c r="D6" s="5">
        <v>47</v>
      </c>
      <c r="E6" s="5">
        <v>3750</v>
      </c>
      <c r="F6" s="5">
        <v>1956</v>
      </c>
      <c r="G6" s="5">
        <v>1696</v>
      </c>
      <c r="H6" s="5">
        <v>7149</v>
      </c>
      <c r="I6" s="5">
        <v>5435</v>
      </c>
      <c r="J6" s="5">
        <v>2434</v>
      </c>
      <c r="K6" s="5">
        <v>632</v>
      </c>
      <c r="L6" s="5">
        <v>832</v>
      </c>
      <c r="M6" s="5">
        <v>533</v>
      </c>
      <c r="N6" s="5">
        <v>4433</v>
      </c>
      <c r="O6" s="5">
        <v>2747</v>
      </c>
      <c r="P6" s="5">
        <v>9889</v>
      </c>
    </row>
    <row r="7" spans="1:16">
      <c r="A7" s="5">
        <v>1383</v>
      </c>
      <c r="B7" s="5" t="s">
        <v>543</v>
      </c>
      <c r="C7" s="5">
        <v>1501177</v>
      </c>
      <c r="D7" s="5">
        <v>35558</v>
      </c>
      <c r="E7" s="5">
        <v>75348</v>
      </c>
      <c r="F7" s="5">
        <v>74045</v>
      </c>
      <c r="G7" s="5">
        <v>60185</v>
      </c>
      <c r="H7" s="5">
        <v>330908</v>
      </c>
      <c r="I7" s="5">
        <v>103553</v>
      </c>
      <c r="J7" s="5">
        <v>63049</v>
      </c>
      <c r="K7" s="5">
        <v>24868</v>
      </c>
      <c r="L7" s="5">
        <v>56691</v>
      </c>
      <c r="M7" s="5">
        <v>56913</v>
      </c>
      <c r="N7" s="5">
        <v>135338</v>
      </c>
      <c r="O7" s="5">
        <v>66301</v>
      </c>
      <c r="P7" s="5">
        <v>418422</v>
      </c>
    </row>
    <row r="8" spans="1:16">
      <c r="A8" s="5">
        <v>1383</v>
      </c>
      <c r="B8" s="5" t="s">
        <v>544</v>
      </c>
      <c r="C8" s="5">
        <v>836054</v>
      </c>
      <c r="D8" s="5">
        <v>31046</v>
      </c>
      <c r="E8" s="5">
        <v>33272</v>
      </c>
      <c r="F8" s="5">
        <v>29940</v>
      </c>
      <c r="G8" s="5">
        <v>26101</v>
      </c>
      <c r="H8" s="5">
        <v>83878</v>
      </c>
      <c r="I8" s="5">
        <v>39113</v>
      </c>
      <c r="J8" s="5">
        <v>24654</v>
      </c>
      <c r="K8" s="5">
        <v>6632</v>
      </c>
      <c r="L8" s="5">
        <v>14585</v>
      </c>
      <c r="M8" s="5">
        <v>22169</v>
      </c>
      <c r="N8" s="5">
        <v>98261</v>
      </c>
      <c r="O8" s="5">
        <v>32349</v>
      </c>
      <c r="P8" s="5">
        <v>394052</v>
      </c>
    </row>
    <row r="9" spans="1:16">
      <c r="A9" s="5">
        <v>1383</v>
      </c>
      <c r="B9" s="5" t="s">
        <v>545</v>
      </c>
      <c r="C9" s="5">
        <v>14414</v>
      </c>
      <c r="D9" s="5">
        <v>274</v>
      </c>
      <c r="E9" s="5">
        <v>300</v>
      </c>
      <c r="F9" s="5">
        <v>268</v>
      </c>
      <c r="G9" s="5">
        <v>574</v>
      </c>
      <c r="H9" s="5">
        <v>3643</v>
      </c>
      <c r="I9" s="5">
        <v>908</v>
      </c>
      <c r="J9" s="5">
        <v>677</v>
      </c>
      <c r="K9" s="5">
        <v>59</v>
      </c>
      <c r="L9" s="5">
        <v>3889</v>
      </c>
      <c r="M9" s="5">
        <v>880</v>
      </c>
      <c r="N9" s="5">
        <v>312</v>
      </c>
      <c r="O9" s="5">
        <v>1191</v>
      </c>
      <c r="P9" s="5">
        <v>1441</v>
      </c>
    </row>
    <row r="10" spans="1:16">
      <c r="A10" s="5">
        <v>1383</v>
      </c>
      <c r="B10" s="5" t="s">
        <v>546</v>
      </c>
      <c r="C10" s="5">
        <v>473528</v>
      </c>
      <c r="D10" s="5">
        <v>13423</v>
      </c>
      <c r="E10" s="5">
        <v>5285</v>
      </c>
      <c r="F10" s="5">
        <v>2660</v>
      </c>
      <c r="G10" s="5">
        <v>4117</v>
      </c>
      <c r="H10" s="5">
        <v>192544</v>
      </c>
      <c r="I10" s="5">
        <v>12279</v>
      </c>
      <c r="J10" s="5">
        <v>3153</v>
      </c>
      <c r="K10" s="5">
        <v>823</v>
      </c>
      <c r="L10" s="5">
        <v>17014</v>
      </c>
      <c r="M10" s="5">
        <v>2459</v>
      </c>
      <c r="N10" s="5">
        <v>3164</v>
      </c>
      <c r="O10" s="5">
        <v>6894</v>
      </c>
      <c r="P10" s="5">
        <v>209715</v>
      </c>
    </row>
    <row r="11" spans="1:16">
      <c r="A11" s="5">
        <v>1383</v>
      </c>
      <c r="B11" s="5" t="s">
        <v>547</v>
      </c>
      <c r="C11" s="5">
        <v>6005927</v>
      </c>
      <c r="D11" s="5">
        <v>471922</v>
      </c>
      <c r="E11" s="5">
        <v>228332</v>
      </c>
      <c r="F11" s="5">
        <v>52183</v>
      </c>
      <c r="G11" s="5">
        <v>131118</v>
      </c>
      <c r="H11" s="5">
        <v>938966</v>
      </c>
      <c r="I11" s="5">
        <v>340752</v>
      </c>
      <c r="J11" s="5">
        <v>193446</v>
      </c>
      <c r="K11" s="5">
        <v>54431</v>
      </c>
      <c r="L11" s="5">
        <v>502663</v>
      </c>
      <c r="M11" s="5">
        <v>218977</v>
      </c>
      <c r="N11" s="5">
        <v>764668</v>
      </c>
      <c r="O11" s="5">
        <v>177735</v>
      </c>
      <c r="P11" s="5">
        <v>1930734</v>
      </c>
    </row>
    <row r="12" spans="1:16">
      <c r="A12" s="5">
        <v>1383</v>
      </c>
      <c r="B12" s="5" t="s">
        <v>548</v>
      </c>
      <c r="C12" s="5">
        <v>37522</v>
      </c>
      <c r="D12" s="5">
        <v>2185</v>
      </c>
      <c r="E12" s="5">
        <v>5205</v>
      </c>
      <c r="F12" s="5">
        <v>537</v>
      </c>
      <c r="G12" s="5">
        <v>2243</v>
      </c>
      <c r="H12" s="5">
        <v>5282</v>
      </c>
      <c r="I12" s="5">
        <v>5321</v>
      </c>
      <c r="J12" s="5">
        <v>1300</v>
      </c>
      <c r="K12" s="5">
        <v>210</v>
      </c>
      <c r="L12" s="5">
        <v>1442</v>
      </c>
      <c r="M12" s="5">
        <v>2088</v>
      </c>
      <c r="N12" s="5">
        <v>3261</v>
      </c>
      <c r="O12" s="5">
        <v>1110</v>
      </c>
      <c r="P12" s="5">
        <v>7338</v>
      </c>
    </row>
    <row r="13" spans="1:16">
      <c r="A13" s="5">
        <v>1383</v>
      </c>
      <c r="B13" s="5" t="s">
        <v>549</v>
      </c>
      <c r="C13" s="5">
        <v>54238</v>
      </c>
      <c r="D13" s="5">
        <v>1684</v>
      </c>
      <c r="E13" s="5">
        <v>827</v>
      </c>
      <c r="F13" s="5">
        <v>245</v>
      </c>
      <c r="G13" s="5">
        <v>1407</v>
      </c>
      <c r="H13" s="5">
        <v>8289</v>
      </c>
      <c r="I13" s="5">
        <v>2717</v>
      </c>
      <c r="J13" s="5">
        <v>1902</v>
      </c>
      <c r="K13" s="5">
        <v>300</v>
      </c>
      <c r="L13" s="5">
        <v>421</v>
      </c>
      <c r="M13" s="5">
        <v>455</v>
      </c>
      <c r="N13" s="5">
        <v>8339</v>
      </c>
      <c r="O13" s="5">
        <v>1969</v>
      </c>
      <c r="P13" s="5">
        <v>25683</v>
      </c>
    </row>
    <row r="14" spans="1:16">
      <c r="A14" s="5">
        <v>1383</v>
      </c>
      <c r="B14" s="5" t="s">
        <v>550</v>
      </c>
      <c r="C14" s="5">
        <v>559048</v>
      </c>
      <c r="D14" s="5">
        <v>25461</v>
      </c>
      <c r="E14" s="5">
        <v>23164</v>
      </c>
      <c r="F14" s="5">
        <v>22689</v>
      </c>
      <c r="G14" s="5">
        <v>25886</v>
      </c>
      <c r="H14" s="5">
        <v>142653</v>
      </c>
      <c r="I14" s="5">
        <v>42718</v>
      </c>
      <c r="J14" s="5">
        <v>27939</v>
      </c>
      <c r="K14" s="5">
        <v>6255</v>
      </c>
      <c r="L14" s="5">
        <v>20090</v>
      </c>
      <c r="M14" s="5">
        <v>26051</v>
      </c>
      <c r="N14" s="5">
        <v>86767</v>
      </c>
      <c r="O14" s="5">
        <v>33692</v>
      </c>
      <c r="P14" s="5">
        <v>75684</v>
      </c>
    </row>
    <row r="15" spans="1:16">
      <c r="A15" s="5">
        <v>1383</v>
      </c>
      <c r="B15" s="5" t="s">
        <v>551</v>
      </c>
      <c r="C15" s="5">
        <v>79846</v>
      </c>
      <c r="D15" s="5">
        <v>86</v>
      </c>
      <c r="E15" s="5">
        <v>358</v>
      </c>
      <c r="F15" s="5">
        <v>2989</v>
      </c>
      <c r="G15" s="5">
        <v>1867</v>
      </c>
      <c r="H15" s="5">
        <v>24330</v>
      </c>
      <c r="I15" s="5">
        <v>5349</v>
      </c>
      <c r="J15" s="5">
        <v>3549</v>
      </c>
      <c r="K15" s="5">
        <v>860</v>
      </c>
      <c r="L15" s="5">
        <v>1053</v>
      </c>
      <c r="M15" s="5">
        <v>14517</v>
      </c>
      <c r="N15" s="5">
        <v>1004</v>
      </c>
      <c r="O15" s="5">
        <v>2288</v>
      </c>
      <c r="P15" s="5">
        <v>21597</v>
      </c>
    </row>
    <row r="16" spans="1:16">
      <c r="A16" s="5">
        <v>1383</v>
      </c>
      <c r="B16" s="5" t="s">
        <v>552</v>
      </c>
      <c r="C16" s="5">
        <v>2584513</v>
      </c>
      <c r="D16" s="5">
        <v>119283</v>
      </c>
      <c r="E16" s="5">
        <v>20703</v>
      </c>
      <c r="F16" s="5">
        <v>102276</v>
      </c>
      <c r="G16" s="5">
        <v>19973</v>
      </c>
      <c r="H16" s="5">
        <v>152478</v>
      </c>
      <c r="I16" s="5">
        <v>79903</v>
      </c>
      <c r="J16" s="5">
        <v>69359</v>
      </c>
      <c r="K16" s="5">
        <v>24141</v>
      </c>
      <c r="L16" s="5">
        <v>92553</v>
      </c>
      <c r="M16" s="5">
        <v>12634</v>
      </c>
      <c r="N16" s="5">
        <v>27480</v>
      </c>
      <c r="O16" s="5">
        <v>32520</v>
      </c>
      <c r="P16" s="5">
        <v>1831211</v>
      </c>
    </row>
    <row r="17" spans="1:16">
      <c r="A17" s="5">
        <v>1383</v>
      </c>
      <c r="B17" s="5" t="s">
        <v>553</v>
      </c>
      <c r="C17" s="5">
        <v>251404</v>
      </c>
      <c r="D17" s="5">
        <v>12848</v>
      </c>
      <c r="E17" s="5">
        <v>5069</v>
      </c>
      <c r="F17" s="5">
        <v>2000</v>
      </c>
      <c r="G17" s="5">
        <v>6855</v>
      </c>
      <c r="H17" s="5">
        <v>47950</v>
      </c>
      <c r="I17" s="5">
        <v>15039</v>
      </c>
      <c r="J17" s="5">
        <v>7769</v>
      </c>
      <c r="K17" s="5">
        <v>2611</v>
      </c>
      <c r="L17" s="5">
        <v>14581</v>
      </c>
      <c r="M17" s="5">
        <v>10319</v>
      </c>
      <c r="N17" s="5">
        <v>14357</v>
      </c>
      <c r="O17" s="5">
        <v>10866</v>
      </c>
      <c r="P17" s="5">
        <v>101142</v>
      </c>
    </row>
    <row r="18" spans="1:16">
      <c r="A18" s="5">
        <v>1383</v>
      </c>
      <c r="B18" s="5" t="s">
        <v>554</v>
      </c>
      <c r="C18" s="5">
        <v>316204</v>
      </c>
      <c r="D18" s="5">
        <v>2996</v>
      </c>
      <c r="E18" s="5">
        <v>5104</v>
      </c>
      <c r="F18" s="5">
        <v>7209</v>
      </c>
      <c r="G18" s="5">
        <v>11029</v>
      </c>
      <c r="H18" s="5">
        <v>53101</v>
      </c>
      <c r="I18" s="5">
        <v>14342</v>
      </c>
      <c r="J18" s="5">
        <v>7001</v>
      </c>
      <c r="K18" s="5">
        <v>1859</v>
      </c>
      <c r="L18" s="5">
        <v>112407</v>
      </c>
      <c r="M18" s="5">
        <v>8244</v>
      </c>
      <c r="N18" s="5">
        <v>27507</v>
      </c>
      <c r="O18" s="5">
        <v>9245</v>
      </c>
      <c r="P18" s="5">
        <v>56159</v>
      </c>
    </row>
    <row r="19" spans="1:16">
      <c r="A19" s="5">
        <v>1383</v>
      </c>
      <c r="B19" s="5" t="s">
        <v>555</v>
      </c>
      <c r="C19" s="5">
        <v>63769</v>
      </c>
      <c r="D19" s="5">
        <v>775</v>
      </c>
      <c r="E19" s="5">
        <v>1133</v>
      </c>
      <c r="F19" s="5">
        <v>3155</v>
      </c>
      <c r="G19" s="5">
        <v>1853</v>
      </c>
      <c r="H19" s="5">
        <v>8047</v>
      </c>
      <c r="I19" s="5">
        <v>2538</v>
      </c>
      <c r="J19" s="5">
        <v>1783</v>
      </c>
      <c r="K19" s="5">
        <v>394</v>
      </c>
      <c r="L19" s="5">
        <v>11369</v>
      </c>
      <c r="M19" s="5">
        <v>737</v>
      </c>
      <c r="N19" s="5">
        <v>1530</v>
      </c>
      <c r="O19" s="5">
        <v>2038</v>
      </c>
      <c r="P19" s="5">
        <v>28417</v>
      </c>
    </row>
    <row r="20" spans="1:16">
      <c r="A20" s="5">
        <v>1383</v>
      </c>
      <c r="B20" s="5" t="s">
        <v>556</v>
      </c>
      <c r="C20" s="5">
        <v>520484</v>
      </c>
      <c r="D20" s="5">
        <v>33693</v>
      </c>
      <c r="E20" s="5">
        <v>11787</v>
      </c>
      <c r="F20" s="5">
        <v>9007</v>
      </c>
      <c r="G20" s="5">
        <v>24703</v>
      </c>
      <c r="H20" s="5">
        <v>105879</v>
      </c>
      <c r="I20" s="5">
        <v>41285</v>
      </c>
      <c r="J20" s="5">
        <v>12883</v>
      </c>
      <c r="K20" s="5">
        <v>8898</v>
      </c>
      <c r="L20" s="5">
        <v>25705</v>
      </c>
      <c r="M20" s="5">
        <v>22352</v>
      </c>
      <c r="N20" s="5">
        <v>39999</v>
      </c>
      <c r="O20" s="5">
        <v>26155</v>
      </c>
      <c r="P20" s="5">
        <v>158137</v>
      </c>
    </row>
    <row r="21" spans="1:16">
      <c r="A21" s="5">
        <v>1383</v>
      </c>
      <c r="B21" s="5" t="s">
        <v>557</v>
      </c>
      <c r="C21" s="5">
        <v>925979</v>
      </c>
      <c r="D21" s="5">
        <v>52915</v>
      </c>
      <c r="E21" s="5">
        <v>27551</v>
      </c>
      <c r="F21" s="5">
        <v>7326</v>
      </c>
      <c r="G21" s="5">
        <v>27868</v>
      </c>
      <c r="H21" s="5">
        <v>118986</v>
      </c>
      <c r="I21" s="5">
        <v>45855</v>
      </c>
      <c r="J21" s="5">
        <v>36223</v>
      </c>
      <c r="K21" s="5">
        <v>5762</v>
      </c>
      <c r="L21" s="5">
        <v>49664</v>
      </c>
      <c r="M21" s="5">
        <v>17168</v>
      </c>
      <c r="N21" s="5">
        <v>173699</v>
      </c>
      <c r="O21" s="5">
        <v>33918</v>
      </c>
      <c r="P21" s="5">
        <v>329044</v>
      </c>
    </row>
    <row r="22" spans="1:16">
      <c r="A22" s="5">
        <v>1383</v>
      </c>
      <c r="B22" s="5" t="s">
        <v>558</v>
      </c>
      <c r="C22" s="5">
        <v>117341</v>
      </c>
      <c r="D22" s="5">
        <v>1950</v>
      </c>
      <c r="E22" s="5">
        <v>6147</v>
      </c>
      <c r="F22" s="5">
        <v>1141</v>
      </c>
      <c r="G22" s="5">
        <v>5519</v>
      </c>
      <c r="H22" s="5">
        <v>32017</v>
      </c>
      <c r="I22" s="5">
        <v>7649</v>
      </c>
      <c r="J22" s="5">
        <v>5549</v>
      </c>
      <c r="K22" s="5">
        <v>599</v>
      </c>
      <c r="L22" s="5">
        <v>4411</v>
      </c>
      <c r="M22" s="5">
        <v>2397</v>
      </c>
      <c r="N22" s="5">
        <v>12224</v>
      </c>
      <c r="O22" s="5">
        <v>4226</v>
      </c>
      <c r="P22" s="5">
        <v>33513</v>
      </c>
    </row>
    <row r="23" spans="1:16">
      <c r="A23" s="5">
        <v>1383</v>
      </c>
      <c r="B23" s="5" t="s">
        <v>559</v>
      </c>
      <c r="C23" s="5">
        <v>29402</v>
      </c>
      <c r="D23" s="5">
        <v>1945</v>
      </c>
      <c r="E23" s="5">
        <v>1252</v>
      </c>
      <c r="F23" s="5">
        <v>2737</v>
      </c>
      <c r="G23" s="5">
        <v>1632</v>
      </c>
      <c r="H23" s="5">
        <v>6122</v>
      </c>
      <c r="I23" s="5">
        <v>2173</v>
      </c>
      <c r="J23" s="5">
        <v>2919</v>
      </c>
      <c r="K23" s="5">
        <v>181</v>
      </c>
      <c r="L23" s="5">
        <v>715</v>
      </c>
      <c r="M23" s="5">
        <v>1209</v>
      </c>
      <c r="N23" s="5">
        <v>4723</v>
      </c>
      <c r="O23" s="5">
        <v>1544</v>
      </c>
      <c r="P23" s="5">
        <v>2251</v>
      </c>
    </row>
    <row r="24" spans="1:16">
      <c r="A24" s="5">
        <v>1383</v>
      </c>
      <c r="B24" s="5" t="s">
        <v>560</v>
      </c>
      <c r="C24" s="5">
        <v>560934</v>
      </c>
      <c r="D24" s="5">
        <v>12721</v>
      </c>
      <c r="E24" s="5">
        <v>16958</v>
      </c>
      <c r="F24" s="5">
        <v>219143</v>
      </c>
      <c r="G24" s="5">
        <v>8147</v>
      </c>
      <c r="H24" s="5">
        <v>45753</v>
      </c>
      <c r="I24" s="5">
        <v>11375</v>
      </c>
      <c r="J24" s="5">
        <v>6795</v>
      </c>
      <c r="K24" s="5">
        <v>2084</v>
      </c>
      <c r="L24" s="5">
        <v>53472</v>
      </c>
      <c r="M24" s="5">
        <v>21878</v>
      </c>
      <c r="N24" s="5">
        <v>18915</v>
      </c>
      <c r="O24" s="5">
        <v>27917</v>
      </c>
      <c r="P24" s="5">
        <v>115776</v>
      </c>
    </row>
    <row r="25" spans="1:16">
      <c r="A25" s="5">
        <v>1383</v>
      </c>
      <c r="B25" s="5" t="s">
        <v>561</v>
      </c>
      <c r="C25" s="5">
        <v>81335</v>
      </c>
      <c r="D25" s="5">
        <v>1299</v>
      </c>
      <c r="E25" s="5">
        <v>4966</v>
      </c>
      <c r="F25" s="5">
        <v>3258</v>
      </c>
      <c r="G25" s="5">
        <v>4291</v>
      </c>
      <c r="H25" s="5">
        <v>17746</v>
      </c>
      <c r="I25" s="5">
        <v>8000</v>
      </c>
      <c r="J25" s="5">
        <v>3321</v>
      </c>
      <c r="K25" s="5">
        <v>894</v>
      </c>
      <c r="L25" s="5">
        <v>2040</v>
      </c>
      <c r="M25" s="5">
        <v>4137</v>
      </c>
      <c r="N25" s="5">
        <v>9601</v>
      </c>
      <c r="O25" s="5">
        <v>4212</v>
      </c>
      <c r="P25" s="5">
        <v>17570</v>
      </c>
    </row>
    <row r="26" spans="1:16">
      <c r="A26" s="5">
        <v>1383</v>
      </c>
      <c r="B26" s="5" t="s">
        <v>562</v>
      </c>
      <c r="C26" s="5">
        <v>18822</v>
      </c>
      <c r="D26" s="5">
        <v>4</v>
      </c>
      <c r="E26" s="5">
        <v>733</v>
      </c>
      <c r="F26" s="5">
        <v>985</v>
      </c>
      <c r="G26" s="5">
        <v>911</v>
      </c>
      <c r="H26" s="5">
        <v>6923</v>
      </c>
      <c r="I26" s="5">
        <v>1380</v>
      </c>
      <c r="J26" s="5">
        <v>465</v>
      </c>
      <c r="K26" s="5">
        <v>76</v>
      </c>
      <c r="L26" s="5">
        <v>982</v>
      </c>
      <c r="M26" s="5">
        <v>455</v>
      </c>
      <c r="N26" s="5">
        <v>386</v>
      </c>
      <c r="O26" s="5">
        <v>527</v>
      </c>
      <c r="P26" s="5">
        <v>4995</v>
      </c>
    </row>
    <row r="27" spans="1:16">
      <c r="A27" s="5">
        <v>1383</v>
      </c>
      <c r="B27" s="5" t="s">
        <v>563</v>
      </c>
      <c r="C27" s="5">
        <v>63654</v>
      </c>
      <c r="D27" s="5">
        <v>1918</v>
      </c>
      <c r="E27" s="5">
        <v>2007</v>
      </c>
      <c r="F27" s="5">
        <v>1820</v>
      </c>
      <c r="G27" s="5">
        <v>2624</v>
      </c>
      <c r="H27" s="5">
        <v>15949</v>
      </c>
      <c r="I27" s="5">
        <v>5205</v>
      </c>
      <c r="J27" s="5">
        <v>2182</v>
      </c>
      <c r="K27" s="5">
        <v>351</v>
      </c>
      <c r="L27" s="5">
        <v>1348</v>
      </c>
      <c r="M27" s="5">
        <v>1398</v>
      </c>
      <c r="N27" s="5">
        <v>14252</v>
      </c>
      <c r="O27" s="5">
        <v>4003</v>
      </c>
      <c r="P27" s="5">
        <v>10597</v>
      </c>
    </row>
    <row r="28" spans="1:16">
      <c r="A28" s="5">
        <v>1383</v>
      </c>
      <c r="B28" s="5" t="s">
        <v>564</v>
      </c>
      <c r="C28" s="5">
        <v>312048</v>
      </c>
      <c r="D28" s="5">
        <v>12674</v>
      </c>
      <c r="E28" s="5">
        <v>12144</v>
      </c>
      <c r="F28" s="5">
        <v>10499</v>
      </c>
      <c r="G28" s="5">
        <v>10579</v>
      </c>
      <c r="H28" s="5">
        <v>42580</v>
      </c>
      <c r="I28" s="5">
        <v>20326</v>
      </c>
      <c r="J28" s="5">
        <v>23119</v>
      </c>
      <c r="K28" s="5">
        <v>1608</v>
      </c>
      <c r="L28" s="5">
        <v>9624</v>
      </c>
      <c r="M28" s="5">
        <v>10458</v>
      </c>
      <c r="N28" s="5">
        <v>56138</v>
      </c>
      <c r="O28" s="5">
        <v>15726</v>
      </c>
      <c r="P28" s="5">
        <v>86571</v>
      </c>
    </row>
    <row r="29" spans="1:16">
      <c r="A29" s="5">
        <v>1383</v>
      </c>
      <c r="B29" s="5" t="s">
        <v>565</v>
      </c>
      <c r="C29" s="5">
        <v>175688</v>
      </c>
      <c r="D29" s="5">
        <v>8796</v>
      </c>
      <c r="E29" s="5">
        <v>2618</v>
      </c>
      <c r="F29" s="5">
        <v>3958</v>
      </c>
      <c r="G29" s="5">
        <v>3141</v>
      </c>
      <c r="H29" s="5">
        <v>34689</v>
      </c>
      <c r="I29" s="5">
        <v>8578</v>
      </c>
      <c r="J29" s="5">
        <v>3196</v>
      </c>
      <c r="K29" s="5">
        <v>1787</v>
      </c>
      <c r="L29" s="5">
        <v>10033</v>
      </c>
      <c r="M29" s="5">
        <v>4737</v>
      </c>
      <c r="N29" s="5">
        <v>19134</v>
      </c>
      <c r="O29" s="5">
        <v>5795</v>
      </c>
      <c r="P29" s="5">
        <v>69227</v>
      </c>
    </row>
    <row r="30" spans="1:16">
      <c r="A30" s="5">
        <v>1383</v>
      </c>
      <c r="B30" s="5" t="s">
        <v>566</v>
      </c>
      <c r="C30" s="5">
        <v>245025</v>
      </c>
      <c r="D30" s="5">
        <v>7559</v>
      </c>
      <c r="E30" s="5">
        <v>17955</v>
      </c>
      <c r="F30" s="5">
        <v>8156</v>
      </c>
      <c r="G30" s="5">
        <v>13202</v>
      </c>
      <c r="H30" s="5">
        <v>51642</v>
      </c>
      <c r="I30" s="5">
        <v>25906</v>
      </c>
      <c r="J30" s="5">
        <v>14698</v>
      </c>
      <c r="K30" s="5">
        <v>2412</v>
      </c>
      <c r="L30" s="5">
        <v>10246</v>
      </c>
      <c r="M30" s="5">
        <v>6159</v>
      </c>
      <c r="N30" s="5">
        <v>33005</v>
      </c>
      <c r="O30" s="5">
        <v>17537</v>
      </c>
      <c r="P30" s="5">
        <v>36548</v>
      </c>
    </row>
    <row r="31" spans="1:16">
      <c r="A31" s="5">
        <v>1383</v>
      </c>
      <c r="B31" s="5" t="s">
        <v>567</v>
      </c>
      <c r="C31" s="5">
        <v>1110708</v>
      </c>
      <c r="D31" s="5">
        <v>68951</v>
      </c>
      <c r="E31" s="5">
        <v>24013</v>
      </c>
      <c r="F31" s="5">
        <v>28537</v>
      </c>
      <c r="G31" s="5">
        <v>27634</v>
      </c>
      <c r="H31" s="5">
        <v>234251</v>
      </c>
      <c r="I31" s="5">
        <v>52656</v>
      </c>
      <c r="J31" s="5">
        <v>27583</v>
      </c>
      <c r="K31" s="5">
        <v>12276</v>
      </c>
      <c r="L31" s="5">
        <v>56903</v>
      </c>
      <c r="M31" s="5">
        <v>14563</v>
      </c>
      <c r="N31" s="5">
        <v>77619</v>
      </c>
      <c r="O31" s="5">
        <v>48589</v>
      </c>
      <c r="P31" s="5">
        <v>437134</v>
      </c>
    </row>
    <row r="32" spans="1:16">
      <c r="A32" s="5">
        <v>1383</v>
      </c>
      <c r="B32" s="5" t="s">
        <v>568</v>
      </c>
      <c r="C32" s="5">
        <v>1227932</v>
      </c>
      <c r="D32" s="5">
        <v>5229</v>
      </c>
      <c r="E32" s="5">
        <v>60086</v>
      </c>
      <c r="F32" s="5">
        <v>96264</v>
      </c>
      <c r="G32" s="5">
        <v>38452</v>
      </c>
      <c r="H32" s="5">
        <v>92511</v>
      </c>
      <c r="I32" s="5">
        <v>143696</v>
      </c>
      <c r="J32" s="5">
        <v>11925</v>
      </c>
      <c r="K32" s="5">
        <v>5501</v>
      </c>
      <c r="L32" s="5">
        <v>10596</v>
      </c>
      <c r="M32" s="5">
        <v>2687</v>
      </c>
      <c r="N32" s="5">
        <v>42848</v>
      </c>
      <c r="O32" s="5">
        <v>45754</v>
      </c>
      <c r="P32" s="5">
        <v>672384</v>
      </c>
    </row>
    <row r="33" spans="1:16">
      <c r="A33" s="5">
        <v>1383</v>
      </c>
      <c r="B33" s="5" t="s">
        <v>569</v>
      </c>
      <c r="C33" s="5">
        <v>152986</v>
      </c>
      <c r="D33" s="5">
        <v>2538</v>
      </c>
      <c r="E33" s="5">
        <v>4996</v>
      </c>
      <c r="F33" s="5">
        <v>9299</v>
      </c>
      <c r="G33" s="5">
        <v>4976</v>
      </c>
      <c r="H33" s="5">
        <v>23278</v>
      </c>
      <c r="I33" s="5">
        <v>7504</v>
      </c>
      <c r="J33" s="5">
        <v>4562</v>
      </c>
      <c r="K33" s="5">
        <v>525</v>
      </c>
      <c r="L33" s="5">
        <v>2893</v>
      </c>
      <c r="M33" s="5">
        <v>2347</v>
      </c>
      <c r="N33" s="5">
        <v>9815</v>
      </c>
      <c r="O33" s="5">
        <v>4133</v>
      </c>
      <c r="P33" s="5">
        <v>76120</v>
      </c>
    </row>
    <row r="34" spans="1:16">
      <c r="A34" s="5">
        <v>1383</v>
      </c>
      <c r="B34" s="5" t="s">
        <v>570</v>
      </c>
      <c r="C34" s="5">
        <v>306607</v>
      </c>
      <c r="D34" s="5">
        <v>4645</v>
      </c>
      <c r="E34" s="5">
        <v>2966</v>
      </c>
      <c r="F34" s="5">
        <v>5895</v>
      </c>
      <c r="G34" s="5">
        <v>12376</v>
      </c>
      <c r="H34" s="5">
        <v>45084</v>
      </c>
      <c r="I34" s="5">
        <v>22238</v>
      </c>
      <c r="J34" s="5">
        <v>7850</v>
      </c>
      <c r="K34" s="5">
        <v>2618</v>
      </c>
      <c r="L34" s="5">
        <v>20474</v>
      </c>
      <c r="M34" s="5">
        <v>7678</v>
      </c>
      <c r="N34" s="5">
        <v>35050</v>
      </c>
      <c r="O34" s="5">
        <v>12599</v>
      </c>
      <c r="P34" s="5">
        <v>127135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17" t="s">
        <v>159</v>
      </c>
      <c r="B1" s="17"/>
      <c r="C1" s="16" t="str">
        <f>CONCATENATE("18-",'فهرست جداول'!E9,"-",MID('فهرست جداول'!B1, 58,10), "                  (میلیون ریال)")</f>
        <v>18-دریافتی خدمات غیر صنعتی کارگاه‏ها بر حسب استان-83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9" customHeight="1" thickBot="1">
      <c r="A2" s="35" t="s">
        <v>128</v>
      </c>
      <c r="B2" s="35" t="s">
        <v>152</v>
      </c>
      <c r="C2" s="36" t="s">
        <v>68</v>
      </c>
      <c r="D2" s="36" t="s">
        <v>69</v>
      </c>
      <c r="E2" s="36" t="s">
        <v>70</v>
      </c>
      <c r="F2" s="36" t="s">
        <v>71</v>
      </c>
      <c r="G2" s="36" t="s">
        <v>72</v>
      </c>
      <c r="H2" s="36" t="s">
        <v>73</v>
      </c>
      <c r="I2" s="36" t="s">
        <v>81</v>
      </c>
      <c r="J2" s="36" t="s">
        <v>82</v>
      </c>
      <c r="K2" s="36" t="s">
        <v>83</v>
      </c>
      <c r="L2" s="36" t="s">
        <v>84</v>
      </c>
      <c r="M2" s="36" t="s">
        <v>85</v>
      </c>
      <c r="N2" s="36" t="s">
        <v>80</v>
      </c>
    </row>
    <row r="3" spans="1:14">
      <c r="A3" s="5">
        <v>1383</v>
      </c>
      <c r="B3" s="5" t="s">
        <v>539</v>
      </c>
      <c r="C3" s="5">
        <v>1435426</v>
      </c>
      <c r="D3" s="5">
        <v>139586</v>
      </c>
      <c r="E3" s="5">
        <v>58978</v>
      </c>
      <c r="F3" s="5">
        <v>52390</v>
      </c>
      <c r="G3" s="5">
        <v>1860</v>
      </c>
      <c r="H3" s="5">
        <v>99952</v>
      </c>
      <c r="I3" s="5">
        <v>115900</v>
      </c>
      <c r="J3" s="5">
        <v>1107</v>
      </c>
      <c r="K3" s="5">
        <v>17661</v>
      </c>
      <c r="L3" s="5">
        <v>3576</v>
      </c>
      <c r="M3" s="5">
        <v>3370</v>
      </c>
      <c r="N3" s="5">
        <v>941045</v>
      </c>
    </row>
    <row r="4" spans="1:14">
      <c r="A4" s="5">
        <v>1383</v>
      </c>
      <c r="B4" s="5" t="s">
        <v>540</v>
      </c>
      <c r="C4" s="5">
        <v>26572</v>
      </c>
      <c r="D4" s="5">
        <v>2666</v>
      </c>
      <c r="E4" s="5">
        <v>1705</v>
      </c>
      <c r="F4" s="5">
        <v>489</v>
      </c>
      <c r="G4" s="5">
        <v>0</v>
      </c>
      <c r="H4" s="5">
        <v>6694</v>
      </c>
      <c r="I4" s="5">
        <v>691</v>
      </c>
      <c r="J4" s="5">
        <v>0</v>
      </c>
      <c r="K4" s="5">
        <v>12</v>
      </c>
      <c r="L4" s="5">
        <v>0</v>
      </c>
      <c r="M4" s="5">
        <v>1369</v>
      </c>
      <c r="N4" s="5">
        <v>12947</v>
      </c>
    </row>
    <row r="5" spans="1:14">
      <c r="A5" s="5">
        <v>1383</v>
      </c>
      <c r="B5" s="5" t="s">
        <v>541</v>
      </c>
      <c r="C5" s="5">
        <v>11755</v>
      </c>
      <c r="D5" s="5">
        <v>0</v>
      </c>
      <c r="E5" s="5">
        <v>359</v>
      </c>
      <c r="F5" s="5">
        <v>114</v>
      </c>
      <c r="G5" s="5">
        <v>160</v>
      </c>
      <c r="H5" s="5">
        <v>10615</v>
      </c>
      <c r="I5" s="5">
        <v>43</v>
      </c>
      <c r="J5" s="5">
        <v>0</v>
      </c>
      <c r="K5" s="5">
        <v>0</v>
      </c>
      <c r="L5" s="5">
        <v>0</v>
      </c>
      <c r="M5" s="5">
        <v>0</v>
      </c>
      <c r="N5" s="5">
        <v>463</v>
      </c>
    </row>
    <row r="6" spans="1:14">
      <c r="A6" s="5">
        <v>1383</v>
      </c>
      <c r="B6" s="5" t="s">
        <v>542</v>
      </c>
      <c r="C6" s="5">
        <v>2613</v>
      </c>
      <c r="D6" s="5">
        <v>0</v>
      </c>
      <c r="E6" s="5">
        <v>1373</v>
      </c>
      <c r="F6" s="5">
        <v>0</v>
      </c>
      <c r="G6" s="5">
        <v>0</v>
      </c>
      <c r="H6" s="5">
        <v>67</v>
      </c>
      <c r="I6" s="5">
        <v>151</v>
      </c>
      <c r="J6" s="5">
        <v>0</v>
      </c>
      <c r="K6" s="5">
        <v>0</v>
      </c>
      <c r="L6" s="5">
        <v>0</v>
      </c>
      <c r="M6" s="5">
        <v>0</v>
      </c>
      <c r="N6" s="5">
        <v>1022</v>
      </c>
    </row>
    <row r="7" spans="1:14">
      <c r="A7" s="5">
        <v>1383</v>
      </c>
      <c r="B7" s="5" t="s">
        <v>543</v>
      </c>
      <c r="C7" s="5">
        <v>121408</v>
      </c>
      <c r="D7" s="5">
        <v>1916</v>
      </c>
      <c r="E7" s="5">
        <v>5397</v>
      </c>
      <c r="F7" s="5">
        <v>33118</v>
      </c>
      <c r="G7" s="5">
        <v>0</v>
      </c>
      <c r="H7" s="5">
        <v>17851</v>
      </c>
      <c r="I7" s="5">
        <v>3156</v>
      </c>
      <c r="J7" s="5">
        <v>7</v>
      </c>
      <c r="K7" s="5">
        <v>16</v>
      </c>
      <c r="L7" s="5">
        <v>504</v>
      </c>
      <c r="M7" s="5">
        <v>0</v>
      </c>
      <c r="N7" s="5">
        <v>59443</v>
      </c>
    </row>
    <row r="8" spans="1:14">
      <c r="A8" s="5">
        <v>1383</v>
      </c>
      <c r="B8" s="5" t="s">
        <v>544</v>
      </c>
      <c r="C8" s="5">
        <v>11835</v>
      </c>
      <c r="D8" s="5">
        <v>1078</v>
      </c>
      <c r="E8" s="5">
        <v>1833</v>
      </c>
      <c r="F8" s="5">
        <v>66</v>
      </c>
      <c r="G8" s="5">
        <v>29</v>
      </c>
      <c r="H8" s="5">
        <v>285</v>
      </c>
      <c r="I8" s="5">
        <v>445</v>
      </c>
      <c r="J8" s="5">
        <v>0</v>
      </c>
      <c r="K8" s="5">
        <v>254</v>
      </c>
      <c r="L8" s="5">
        <v>16</v>
      </c>
      <c r="M8" s="5">
        <v>1</v>
      </c>
      <c r="N8" s="5">
        <v>7827</v>
      </c>
    </row>
    <row r="9" spans="1:14">
      <c r="A9" s="5">
        <v>1383</v>
      </c>
      <c r="B9" s="5" t="s">
        <v>545</v>
      </c>
      <c r="C9" s="5">
        <v>2362</v>
      </c>
      <c r="D9" s="5">
        <v>0</v>
      </c>
      <c r="E9" s="5">
        <v>0</v>
      </c>
      <c r="F9" s="5">
        <v>0</v>
      </c>
      <c r="G9" s="5">
        <v>0</v>
      </c>
      <c r="H9" s="5">
        <v>2052</v>
      </c>
      <c r="I9" s="5">
        <v>201</v>
      </c>
      <c r="J9" s="5">
        <v>0</v>
      </c>
      <c r="K9" s="5">
        <v>0</v>
      </c>
      <c r="L9" s="5">
        <v>0</v>
      </c>
      <c r="M9" s="5">
        <v>0</v>
      </c>
      <c r="N9" s="5">
        <v>110</v>
      </c>
    </row>
    <row r="10" spans="1:14">
      <c r="A10" s="5">
        <v>1383</v>
      </c>
      <c r="B10" s="5" t="s">
        <v>546</v>
      </c>
      <c r="C10" s="5">
        <v>135206</v>
      </c>
      <c r="D10" s="5">
        <v>56</v>
      </c>
      <c r="E10" s="5">
        <v>0</v>
      </c>
      <c r="F10" s="5">
        <v>289</v>
      </c>
      <c r="G10" s="5">
        <v>0</v>
      </c>
      <c r="H10" s="5">
        <v>78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134784</v>
      </c>
    </row>
    <row r="11" spans="1:14">
      <c r="A11" s="5">
        <v>1383</v>
      </c>
      <c r="B11" s="5" t="s">
        <v>547</v>
      </c>
      <c r="C11" s="5">
        <v>317175</v>
      </c>
      <c r="D11" s="5">
        <v>41741</v>
      </c>
      <c r="E11" s="5">
        <v>16326</v>
      </c>
      <c r="F11" s="5">
        <v>4444</v>
      </c>
      <c r="G11" s="5">
        <v>4</v>
      </c>
      <c r="H11" s="5">
        <v>12435</v>
      </c>
      <c r="I11" s="5">
        <v>77142</v>
      </c>
      <c r="J11" s="5">
        <v>20</v>
      </c>
      <c r="K11" s="5">
        <v>2550</v>
      </c>
      <c r="L11" s="5">
        <v>296</v>
      </c>
      <c r="M11" s="5">
        <v>1791</v>
      </c>
      <c r="N11" s="5">
        <v>160426</v>
      </c>
    </row>
    <row r="12" spans="1:14">
      <c r="A12" s="5">
        <v>1383</v>
      </c>
      <c r="B12" s="5" t="s">
        <v>548</v>
      </c>
      <c r="C12" s="5">
        <v>2422</v>
      </c>
      <c r="D12" s="5">
        <v>0</v>
      </c>
      <c r="E12" s="5">
        <v>74</v>
      </c>
      <c r="F12" s="5">
        <v>0</v>
      </c>
      <c r="G12" s="5">
        <v>0</v>
      </c>
      <c r="H12" s="5">
        <v>717</v>
      </c>
      <c r="I12" s="5">
        <v>28</v>
      </c>
      <c r="J12" s="5">
        <v>0</v>
      </c>
      <c r="K12" s="5">
        <v>0</v>
      </c>
      <c r="L12" s="5">
        <v>0</v>
      </c>
      <c r="M12" s="5">
        <v>0</v>
      </c>
      <c r="N12" s="5">
        <v>1603</v>
      </c>
    </row>
    <row r="13" spans="1:14">
      <c r="A13" s="5">
        <v>1383</v>
      </c>
      <c r="B13" s="5" t="s">
        <v>549</v>
      </c>
      <c r="C13" s="5">
        <v>200</v>
      </c>
      <c r="D13" s="5">
        <v>34</v>
      </c>
      <c r="E13" s="5">
        <v>73</v>
      </c>
      <c r="F13" s="5">
        <v>6</v>
      </c>
      <c r="G13" s="5">
        <v>0</v>
      </c>
      <c r="H13" s="5">
        <v>0</v>
      </c>
      <c r="I13" s="5">
        <v>20</v>
      </c>
      <c r="J13" s="5">
        <v>0</v>
      </c>
      <c r="K13" s="5">
        <v>0</v>
      </c>
      <c r="L13" s="5">
        <v>1</v>
      </c>
      <c r="M13" s="5">
        <v>0</v>
      </c>
      <c r="N13" s="5">
        <v>65</v>
      </c>
    </row>
    <row r="14" spans="1:14">
      <c r="A14" s="5">
        <v>1383</v>
      </c>
      <c r="B14" s="5" t="s">
        <v>550</v>
      </c>
      <c r="C14" s="5">
        <v>17565</v>
      </c>
      <c r="D14" s="5">
        <v>1531</v>
      </c>
      <c r="E14" s="5">
        <v>4459</v>
      </c>
      <c r="F14" s="5">
        <v>458</v>
      </c>
      <c r="G14" s="5">
        <v>0</v>
      </c>
      <c r="H14" s="5">
        <v>6950</v>
      </c>
      <c r="I14" s="5">
        <v>726</v>
      </c>
      <c r="J14" s="5">
        <v>3</v>
      </c>
      <c r="K14" s="5">
        <v>0</v>
      </c>
      <c r="L14" s="5">
        <v>0</v>
      </c>
      <c r="M14" s="5">
        <v>198</v>
      </c>
      <c r="N14" s="5">
        <v>3242</v>
      </c>
    </row>
    <row r="15" spans="1:14">
      <c r="A15" s="5">
        <v>1383</v>
      </c>
      <c r="B15" s="5" t="s">
        <v>551</v>
      </c>
      <c r="C15" s="5">
        <v>563</v>
      </c>
      <c r="D15" s="5">
        <v>0</v>
      </c>
      <c r="E15" s="5">
        <v>0</v>
      </c>
      <c r="F15" s="5">
        <v>113</v>
      </c>
      <c r="G15" s="5">
        <v>0</v>
      </c>
      <c r="H15" s="5">
        <v>401</v>
      </c>
      <c r="I15" s="5">
        <v>0</v>
      </c>
      <c r="J15" s="5">
        <v>0</v>
      </c>
      <c r="K15" s="5">
        <v>17</v>
      </c>
      <c r="L15" s="5">
        <v>1</v>
      </c>
      <c r="M15" s="5">
        <v>0</v>
      </c>
      <c r="N15" s="5">
        <v>30</v>
      </c>
    </row>
    <row r="16" spans="1:14">
      <c r="A16" s="5">
        <v>1383</v>
      </c>
      <c r="B16" s="5" t="s">
        <v>552</v>
      </c>
      <c r="C16" s="5">
        <v>368876</v>
      </c>
      <c r="D16" s="5">
        <v>0</v>
      </c>
      <c r="E16" s="5">
        <v>1005</v>
      </c>
      <c r="F16" s="5">
        <v>5169</v>
      </c>
      <c r="G16" s="5">
        <v>1493</v>
      </c>
      <c r="H16" s="5">
        <v>10341</v>
      </c>
      <c r="I16" s="5">
        <v>1556</v>
      </c>
      <c r="J16" s="5">
        <v>1076</v>
      </c>
      <c r="K16" s="5">
        <v>4</v>
      </c>
      <c r="L16" s="5">
        <v>709</v>
      </c>
      <c r="M16" s="5">
        <v>6</v>
      </c>
      <c r="N16" s="5">
        <v>347516</v>
      </c>
    </row>
    <row r="17" spans="1:14">
      <c r="A17" s="5">
        <v>1383</v>
      </c>
      <c r="B17" s="5" t="s">
        <v>553</v>
      </c>
      <c r="C17" s="5">
        <v>3803</v>
      </c>
      <c r="D17" s="5">
        <v>667</v>
      </c>
      <c r="E17" s="5">
        <v>670</v>
      </c>
      <c r="F17" s="5">
        <v>9</v>
      </c>
      <c r="G17" s="5">
        <v>0</v>
      </c>
      <c r="H17" s="5">
        <v>294</v>
      </c>
      <c r="I17" s="5">
        <v>120</v>
      </c>
      <c r="J17" s="5">
        <v>0</v>
      </c>
      <c r="K17" s="5">
        <v>60</v>
      </c>
      <c r="L17" s="5">
        <v>4</v>
      </c>
      <c r="M17" s="5">
        <v>0</v>
      </c>
      <c r="N17" s="5">
        <v>1979</v>
      </c>
    </row>
    <row r="18" spans="1:14">
      <c r="A18" s="5">
        <v>1383</v>
      </c>
      <c r="B18" s="5" t="s">
        <v>554</v>
      </c>
      <c r="C18" s="5">
        <v>9678</v>
      </c>
      <c r="D18" s="5">
        <v>261</v>
      </c>
      <c r="E18" s="5">
        <v>112</v>
      </c>
      <c r="F18" s="5">
        <v>0</v>
      </c>
      <c r="G18" s="5">
        <v>0</v>
      </c>
      <c r="H18" s="5">
        <v>1000</v>
      </c>
      <c r="I18" s="5">
        <v>6533</v>
      </c>
      <c r="J18" s="5">
        <v>0</v>
      </c>
      <c r="K18" s="5">
        <v>0</v>
      </c>
      <c r="L18" s="5">
        <v>0</v>
      </c>
      <c r="M18" s="5">
        <v>0</v>
      </c>
      <c r="N18" s="5">
        <v>1771</v>
      </c>
    </row>
    <row r="19" spans="1:14">
      <c r="A19" s="5">
        <v>1383</v>
      </c>
      <c r="B19" s="5" t="s">
        <v>555</v>
      </c>
      <c r="C19" s="5">
        <v>4144</v>
      </c>
      <c r="D19" s="5">
        <v>202</v>
      </c>
      <c r="E19" s="5">
        <v>42</v>
      </c>
      <c r="F19" s="5">
        <v>132</v>
      </c>
      <c r="G19" s="5">
        <v>0</v>
      </c>
      <c r="H19" s="5">
        <v>3753</v>
      </c>
      <c r="I19" s="5">
        <v>14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</row>
    <row r="20" spans="1:14">
      <c r="A20" s="5">
        <v>1383</v>
      </c>
      <c r="B20" s="5" t="s">
        <v>556</v>
      </c>
      <c r="C20" s="5">
        <v>31042</v>
      </c>
      <c r="D20" s="5">
        <v>23910</v>
      </c>
      <c r="E20" s="5">
        <v>689</v>
      </c>
      <c r="F20" s="5">
        <v>126</v>
      </c>
      <c r="G20" s="5">
        <v>14</v>
      </c>
      <c r="H20" s="5">
        <v>3777</v>
      </c>
      <c r="I20" s="5">
        <v>727</v>
      </c>
      <c r="J20" s="5">
        <v>0</v>
      </c>
      <c r="K20" s="5">
        <v>0</v>
      </c>
      <c r="L20" s="5">
        <v>101</v>
      </c>
      <c r="M20" s="5">
        <v>0</v>
      </c>
      <c r="N20" s="5">
        <v>1697</v>
      </c>
    </row>
    <row r="21" spans="1:14">
      <c r="A21" s="5">
        <v>1383</v>
      </c>
      <c r="B21" s="5" t="s">
        <v>557</v>
      </c>
      <c r="C21" s="5">
        <v>146996</v>
      </c>
      <c r="D21" s="5">
        <v>38137</v>
      </c>
      <c r="E21" s="5">
        <v>6583</v>
      </c>
      <c r="F21" s="5">
        <v>0</v>
      </c>
      <c r="G21" s="5">
        <v>3</v>
      </c>
      <c r="H21" s="5">
        <v>2608</v>
      </c>
      <c r="I21" s="5">
        <v>1528</v>
      </c>
      <c r="J21" s="5">
        <v>0</v>
      </c>
      <c r="K21" s="5">
        <v>317</v>
      </c>
      <c r="L21" s="5">
        <v>258</v>
      </c>
      <c r="M21" s="5">
        <v>0</v>
      </c>
      <c r="N21" s="5">
        <v>97562</v>
      </c>
    </row>
    <row r="22" spans="1:14">
      <c r="A22" s="5">
        <v>1383</v>
      </c>
      <c r="B22" s="5" t="s">
        <v>558</v>
      </c>
      <c r="C22" s="5">
        <v>2886</v>
      </c>
      <c r="D22" s="5">
        <v>85</v>
      </c>
      <c r="E22" s="5">
        <v>411</v>
      </c>
      <c r="F22" s="5">
        <v>270</v>
      </c>
      <c r="G22" s="5">
        <v>0</v>
      </c>
      <c r="H22" s="5">
        <v>1608</v>
      </c>
      <c r="I22" s="5">
        <v>163</v>
      </c>
      <c r="J22" s="5">
        <v>0</v>
      </c>
      <c r="K22" s="5">
        <v>0</v>
      </c>
      <c r="L22" s="5">
        <v>0</v>
      </c>
      <c r="M22" s="5">
        <v>0</v>
      </c>
      <c r="N22" s="5">
        <v>351</v>
      </c>
    </row>
    <row r="23" spans="1:14">
      <c r="A23" s="5">
        <v>1383</v>
      </c>
      <c r="B23" s="5" t="s">
        <v>559</v>
      </c>
      <c r="C23" s="5">
        <v>17949</v>
      </c>
      <c r="D23" s="5">
        <v>0</v>
      </c>
      <c r="E23" s="5">
        <v>69</v>
      </c>
      <c r="F23" s="5">
        <v>0</v>
      </c>
      <c r="G23" s="5">
        <v>0</v>
      </c>
      <c r="H23" s="5">
        <v>2488</v>
      </c>
      <c r="I23" s="5">
        <v>0</v>
      </c>
      <c r="J23" s="5">
        <v>0</v>
      </c>
      <c r="K23" s="5">
        <v>0</v>
      </c>
      <c r="L23" s="5">
        <v>872</v>
      </c>
      <c r="M23" s="5">
        <v>0</v>
      </c>
      <c r="N23" s="5">
        <v>14521</v>
      </c>
    </row>
    <row r="24" spans="1:14">
      <c r="A24" s="5">
        <v>1383</v>
      </c>
      <c r="B24" s="5" t="s">
        <v>560</v>
      </c>
      <c r="C24" s="5">
        <v>2981</v>
      </c>
      <c r="D24" s="5">
        <v>24</v>
      </c>
      <c r="E24" s="5">
        <v>120</v>
      </c>
      <c r="F24" s="5">
        <v>127</v>
      </c>
      <c r="G24" s="5">
        <v>0</v>
      </c>
      <c r="H24" s="5">
        <v>224</v>
      </c>
      <c r="I24" s="5">
        <v>1589</v>
      </c>
      <c r="J24" s="5">
        <v>0</v>
      </c>
      <c r="K24" s="5">
        <v>0</v>
      </c>
      <c r="L24" s="5">
        <v>175</v>
      </c>
      <c r="M24" s="5">
        <v>0</v>
      </c>
      <c r="N24" s="5">
        <v>721</v>
      </c>
    </row>
    <row r="25" spans="1:14">
      <c r="A25" s="5">
        <v>1383</v>
      </c>
      <c r="B25" s="5" t="s">
        <v>561</v>
      </c>
      <c r="C25" s="5">
        <v>14033</v>
      </c>
      <c r="D25" s="5">
        <v>9</v>
      </c>
      <c r="E25" s="5">
        <v>1015</v>
      </c>
      <c r="F25" s="5">
        <v>1860</v>
      </c>
      <c r="G25" s="5">
        <v>0</v>
      </c>
      <c r="H25" s="5">
        <v>2592</v>
      </c>
      <c r="I25" s="5">
        <v>6430</v>
      </c>
      <c r="J25" s="5">
        <v>0</v>
      </c>
      <c r="K25" s="5">
        <v>23</v>
      </c>
      <c r="L25" s="5">
        <v>0</v>
      </c>
      <c r="M25" s="5">
        <v>0</v>
      </c>
      <c r="N25" s="5">
        <v>2105</v>
      </c>
    </row>
    <row r="26" spans="1:14">
      <c r="A26" s="5">
        <v>1383</v>
      </c>
      <c r="B26" s="5" t="s">
        <v>562</v>
      </c>
      <c r="C26" s="5">
        <v>38929</v>
      </c>
      <c r="D26" s="5">
        <v>0</v>
      </c>
      <c r="E26" s="5">
        <v>0</v>
      </c>
      <c r="F26" s="5">
        <v>0</v>
      </c>
      <c r="G26" s="5">
        <v>0</v>
      </c>
      <c r="H26" s="5">
        <v>17</v>
      </c>
      <c r="I26" s="5">
        <v>17</v>
      </c>
      <c r="J26" s="5">
        <v>0</v>
      </c>
      <c r="K26" s="5">
        <v>0</v>
      </c>
      <c r="L26" s="5">
        <v>0</v>
      </c>
      <c r="M26" s="5">
        <v>0</v>
      </c>
      <c r="N26" s="5">
        <v>38895</v>
      </c>
    </row>
    <row r="27" spans="1:14">
      <c r="A27" s="5">
        <v>1383</v>
      </c>
      <c r="B27" s="5" t="s">
        <v>563</v>
      </c>
      <c r="C27" s="5">
        <v>9123</v>
      </c>
      <c r="D27" s="5">
        <v>0</v>
      </c>
      <c r="E27" s="5">
        <v>6705</v>
      </c>
      <c r="F27" s="5">
        <v>90</v>
      </c>
      <c r="G27" s="5">
        <v>0</v>
      </c>
      <c r="H27" s="5">
        <v>1020</v>
      </c>
      <c r="I27" s="5">
        <v>1</v>
      </c>
      <c r="J27" s="5">
        <v>0</v>
      </c>
      <c r="K27" s="5">
        <v>0</v>
      </c>
      <c r="L27" s="5">
        <v>0</v>
      </c>
      <c r="M27" s="5">
        <v>0</v>
      </c>
      <c r="N27" s="5">
        <v>1307</v>
      </c>
    </row>
    <row r="28" spans="1:14">
      <c r="A28" s="5">
        <v>1383</v>
      </c>
      <c r="B28" s="5" t="s">
        <v>564</v>
      </c>
      <c r="C28" s="5">
        <v>7428</v>
      </c>
      <c r="D28" s="5">
        <v>0</v>
      </c>
      <c r="E28" s="5">
        <v>507</v>
      </c>
      <c r="F28" s="5">
        <v>1</v>
      </c>
      <c r="G28" s="5">
        <v>0</v>
      </c>
      <c r="H28" s="5">
        <v>1017</v>
      </c>
      <c r="I28" s="5">
        <v>4269</v>
      </c>
      <c r="J28" s="5">
        <v>0</v>
      </c>
      <c r="K28" s="5">
        <v>50</v>
      </c>
      <c r="L28" s="5">
        <v>0</v>
      </c>
      <c r="M28" s="5">
        <v>0</v>
      </c>
      <c r="N28" s="5">
        <v>1583</v>
      </c>
    </row>
    <row r="29" spans="1:14">
      <c r="A29" s="5">
        <v>1383</v>
      </c>
      <c r="B29" s="5" t="s">
        <v>565</v>
      </c>
      <c r="C29" s="5">
        <v>9900</v>
      </c>
      <c r="D29" s="5">
        <v>8624</v>
      </c>
      <c r="E29" s="5">
        <v>706</v>
      </c>
      <c r="F29" s="5">
        <v>0</v>
      </c>
      <c r="G29" s="5">
        <v>0</v>
      </c>
      <c r="H29" s="5">
        <v>52</v>
      </c>
      <c r="I29" s="5">
        <v>469</v>
      </c>
      <c r="J29" s="5">
        <v>0</v>
      </c>
      <c r="K29" s="5">
        <v>4</v>
      </c>
      <c r="L29" s="5">
        <v>0</v>
      </c>
      <c r="M29" s="5">
        <v>0</v>
      </c>
      <c r="N29" s="5">
        <v>44</v>
      </c>
    </row>
    <row r="30" spans="1:14">
      <c r="A30" s="5">
        <v>1383</v>
      </c>
      <c r="B30" s="5" t="s">
        <v>566</v>
      </c>
      <c r="C30" s="5">
        <v>14455</v>
      </c>
      <c r="D30" s="5">
        <v>50</v>
      </c>
      <c r="E30" s="5">
        <v>884</v>
      </c>
      <c r="F30" s="5">
        <v>218</v>
      </c>
      <c r="G30" s="5">
        <v>0</v>
      </c>
      <c r="H30" s="5">
        <v>413</v>
      </c>
      <c r="I30" s="5">
        <v>7190</v>
      </c>
      <c r="J30" s="5">
        <v>0</v>
      </c>
      <c r="K30" s="5">
        <v>0</v>
      </c>
      <c r="L30" s="5">
        <v>0</v>
      </c>
      <c r="M30" s="5">
        <v>0</v>
      </c>
      <c r="N30" s="5">
        <v>5701</v>
      </c>
    </row>
    <row r="31" spans="1:14">
      <c r="A31" s="5">
        <v>1383</v>
      </c>
      <c r="B31" s="5" t="s">
        <v>567</v>
      </c>
      <c r="C31" s="5">
        <v>63213</v>
      </c>
      <c r="D31" s="5">
        <v>17515</v>
      </c>
      <c r="E31" s="5">
        <v>7280</v>
      </c>
      <c r="F31" s="5">
        <v>4543</v>
      </c>
      <c r="G31" s="5">
        <v>0</v>
      </c>
      <c r="H31" s="5">
        <v>368</v>
      </c>
      <c r="I31" s="5">
        <v>827</v>
      </c>
      <c r="J31" s="5">
        <v>1</v>
      </c>
      <c r="K31" s="5">
        <v>14355</v>
      </c>
      <c r="L31" s="5">
        <v>498</v>
      </c>
      <c r="M31" s="5">
        <v>5</v>
      </c>
      <c r="N31" s="5">
        <v>17822</v>
      </c>
    </row>
    <row r="32" spans="1:14">
      <c r="A32" s="5">
        <v>1383</v>
      </c>
      <c r="B32" s="5" t="s">
        <v>568</v>
      </c>
      <c r="C32" s="5">
        <v>4388</v>
      </c>
      <c r="D32" s="5">
        <v>1059</v>
      </c>
      <c r="E32" s="5">
        <v>340</v>
      </c>
      <c r="F32" s="5">
        <v>488</v>
      </c>
      <c r="G32" s="5">
        <v>156</v>
      </c>
      <c r="H32" s="5">
        <v>1011</v>
      </c>
      <c r="I32" s="5">
        <v>84</v>
      </c>
      <c r="J32" s="5">
        <v>0</v>
      </c>
      <c r="K32" s="5">
        <v>0</v>
      </c>
      <c r="L32" s="5">
        <v>143</v>
      </c>
      <c r="M32" s="5">
        <v>0</v>
      </c>
      <c r="N32" s="5">
        <v>1108</v>
      </c>
    </row>
    <row r="33" spans="1:14">
      <c r="A33" s="5">
        <v>1383</v>
      </c>
      <c r="B33" s="5" t="s">
        <v>569</v>
      </c>
      <c r="C33" s="5">
        <v>31259</v>
      </c>
      <c r="D33" s="5">
        <v>20</v>
      </c>
      <c r="E33" s="5">
        <v>40</v>
      </c>
      <c r="F33" s="5">
        <v>213</v>
      </c>
      <c r="G33" s="5">
        <v>0</v>
      </c>
      <c r="H33" s="5">
        <v>6556</v>
      </c>
      <c r="I33" s="5">
        <v>47</v>
      </c>
      <c r="J33" s="5">
        <v>0</v>
      </c>
      <c r="K33" s="5">
        <v>0</v>
      </c>
      <c r="L33" s="5">
        <v>0</v>
      </c>
      <c r="M33" s="5">
        <v>0</v>
      </c>
      <c r="N33" s="5">
        <v>24383</v>
      </c>
    </row>
    <row r="34" spans="1:14">
      <c r="A34" s="5">
        <v>1383</v>
      </c>
      <c r="B34" s="5" t="s">
        <v>570</v>
      </c>
      <c r="C34" s="5">
        <v>4668</v>
      </c>
      <c r="D34" s="5">
        <v>0</v>
      </c>
      <c r="E34" s="5">
        <v>199</v>
      </c>
      <c r="F34" s="5">
        <v>46</v>
      </c>
      <c r="G34" s="5">
        <v>0</v>
      </c>
      <c r="H34" s="5">
        <v>2670</v>
      </c>
      <c r="I34" s="5">
        <v>1735</v>
      </c>
      <c r="J34" s="5">
        <v>0</v>
      </c>
      <c r="K34" s="5">
        <v>0</v>
      </c>
      <c r="L34" s="5">
        <v>0</v>
      </c>
      <c r="M34" s="5">
        <v>0</v>
      </c>
      <c r="N34" s="5">
        <v>18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30"/>
  <sheetViews>
    <sheetView rightToLeft="1" zoomScaleNormal="100" workbookViewId="0">
      <selection sqref="A1:B1"/>
    </sheetView>
  </sheetViews>
  <sheetFormatPr defaultRowHeight="15"/>
  <cols>
    <col min="1" max="1" width="8.85546875" style="3" customWidth="1"/>
    <col min="2" max="2" width="11.140625" style="3" bestFit="1" customWidth="1"/>
    <col min="3" max="3" width="11.28515625" style="4" customWidth="1"/>
    <col min="4" max="4" width="58.7109375" style="3" customWidth="1"/>
    <col min="5" max="6" width="14.4257812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28515625" style="3" customWidth="1"/>
    <col min="14" max="14" width="22.7109375" style="3" customWidth="1"/>
    <col min="15" max="15" width="13.28515625" style="3" customWidth="1"/>
    <col min="16" max="16" width="14.7109375" style="3" customWidth="1"/>
    <col min="17" max="19" width="13.28515625" style="3" customWidth="1"/>
    <col min="20" max="20" width="16.85546875" style="3" customWidth="1"/>
    <col min="21" max="21" width="18.7109375" style="3" customWidth="1"/>
    <col min="22" max="22" width="16.140625" style="3" customWidth="1"/>
    <col min="23" max="24" width="14" style="3" bestFit="1" customWidth="1"/>
    <col min="25" max="25" width="12" style="3" customWidth="1"/>
    <col min="26" max="26" width="13.5703125" style="3" customWidth="1"/>
    <col min="27" max="27" width="15.7109375" style="3" customWidth="1"/>
  </cols>
  <sheetData>
    <row r="1" spans="1:27" ht="15.75" thickBot="1">
      <c r="A1" s="17" t="s">
        <v>159</v>
      </c>
      <c r="B1" s="17"/>
      <c r="C1" s="16" t="str">
        <f>CONCATENATE("1-",'فهرست جداول'!B2,"-",MID('فهرست جداول'!B1, 58,10), "                  (میلیون ریال)")</f>
        <v>1-خلاصه آمار کارگاه‏ها بر حسب فعالیت-83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21" customHeight="1" thickBot="1">
      <c r="A2" s="18" t="s">
        <v>128</v>
      </c>
      <c r="B2" s="19" t="s">
        <v>151</v>
      </c>
      <c r="C2" s="18" t="s">
        <v>0</v>
      </c>
      <c r="D2" s="20" t="s">
        <v>1</v>
      </c>
      <c r="E2" s="21" t="s">
        <v>11</v>
      </c>
      <c r="F2" s="21" t="s">
        <v>86</v>
      </c>
      <c r="G2" s="21"/>
      <c r="H2" s="21"/>
      <c r="I2" s="21"/>
      <c r="J2" s="21"/>
      <c r="K2" s="21"/>
      <c r="L2" s="21"/>
      <c r="M2" s="21" t="s">
        <v>89</v>
      </c>
      <c r="N2" s="21" t="s">
        <v>154</v>
      </c>
      <c r="O2" s="21"/>
      <c r="P2" s="22" t="s">
        <v>158</v>
      </c>
      <c r="Q2" s="22" t="s">
        <v>155</v>
      </c>
      <c r="R2" s="21" t="s">
        <v>157</v>
      </c>
      <c r="S2" s="21"/>
      <c r="T2" s="21" t="s">
        <v>124</v>
      </c>
      <c r="U2" s="21" t="s">
        <v>125</v>
      </c>
      <c r="V2" s="21" t="s">
        <v>87</v>
      </c>
      <c r="W2" s="21" t="s">
        <v>88</v>
      </c>
      <c r="X2" s="21"/>
      <c r="Y2" s="21" t="s">
        <v>90</v>
      </c>
      <c r="Z2" s="21" t="s">
        <v>91</v>
      </c>
      <c r="AA2" s="21"/>
    </row>
    <row r="3" spans="1:27" ht="21" customHeight="1" thickBot="1">
      <c r="A3" s="23"/>
      <c r="B3" s="24"/>
      <c r="C3" s="23"/>
      <c r="D3" s="20"/>
      <c r="E3" s="21"/>
      <c r="F3" s="21" t="s">
        <v>92</v>
      </c>
      <c r="G3" s="21"/>
      <c r="H3" s="21"/>
      <c r="I3" s="21" t="s">
        <v>93</v>
      </c>
      <c r="J3" s="21"/>
      <c r="K3" s="21" t="s">
        <v>94</v>
      </c>
      <c r="L3" s="21"/>
      <c r="M3" s="21"/>
      <c r="N3" s="21"/>
      <c r="O3" s="21"/>
      <c r="P3" s="24"/>
      <c r="Q3" s="24"/>
      <c r="R3" s="22" t="s">
        <v>98</v>
      </c>
      <c r="S3" s="22" t="s">
        <v>99</v>
      </c>
      <c r="T3" s="21"/>
      <c r="U3" s="21"/>
      <c r="V3" s="25"/>
      <c r="W3" s="21"/>
      <c r="X3" s="21"/>
      <c r="Y3" s="25"/>
      <c r="Z3" s="21" t="s">
        <v>95</v>
      </c>
      <c r="AA3" s="21" t="s">
        <v>96</v>
      </c>
    </row>
    <row r="4" spans="1:27" ht="24" customHeight="1" thickBot="1">
      <c r="A4" s="23"/>
      <c r="B4" s="26"/>
      <c r="C4" s="23"/>
      <c r="D4" s="27"/>
      <c r="E4" s="21"/>
      <c r="F4" s="28" t="s">
        <v>2</v>
      </c>
      <c r="G4" s="28" t="s">
        <v>97</v>
      </c>
      <c r="H4" s="28" t="s">
        <v>7</v>
      </c>
      <c r="I4" s="28" t="s">
        <v>97</v>
      </c>
      <c r="J4" s="28" t="s">
        <v>7</v>
      </c>
      <c r="K4" s="28" t="s">
        <v>97</v>
      </c>
      <c r="L4" s="28" t="s">
        <v>7</v>
      </c>
      <c r="M4" s="21"/>
      <c r="N4" s="28" t="s">
        <v>156</v>
      </c>
      <c r="O4" s="29" t="s">
        <v>153</v>
      </c>
      <c r="P4" s="26"/>
      <c r="Q4" s="26"/>
      <c r="R4" s="26"/>
      <c r="S4" s="26"/>
      <c r="T4" s="21"/>
      <c r="U4" s="21"/>
      <c r="V4" s="25"/>
      <c r="W4" s="28" t="s">
        <v>20</v>
      </c>
      <c r="X4" s="28" t="s">
        <v>21</v>
      </c>
      <c r="Y4" s="25"/>
      <c r="Z4" s="21"/>
      <c r="AA4" s="21"/>
    </row>
    <row r="5" spans="1:27">
      <c r="A5" s="5">
        <v>1383</v>
      </c>
      <c r="B5" s="5">
        <v>1</v>
      </c>
      <c r="C5" s="5" t="s">
        <v>162</v>
      </c>
      <c r="D5" s="5" t="s">
        <v>163</v>
      </c>
      <c r="E5" s="5">
        <v>22978</v>
      </c>
      <c r="F5" s="5">
        <v>1301723</v>
      </c>
      <c r="G5" s="5">
        <v>1191194</v>
      </c>
      <c r="H5" s="5">
        <v>110529</v>
      </c>
      <c r="I5" s="5">
        <v>1175908</v>
      </c>
      <c r="J5" s="5">
        <v>110207</v>
      </c>
      <c r="K5" s="5">
        <v>15286</v>
      </c>
      <c r="L5" s="5">
        <v>322</v>
      </c>
      <c r="M5" s="5">
        <v>52294802</v>
      </c>
      <c r="N5" s="5">
        <v>366910103</v>
      </c>
      <c r="O5" s="5">
        <v>74243747</v>
      </c>
      <c r="P5" s="5">
        <v>592456590</v>
      </c>
      <c r="Q5" s="5">
        <v>717403401</v>
      </c>
      <c r="R5" s="5">
        <v>57028847</v>
      </c>
      <c r="S5" s="5">
        <v>5485324</v>
      </c>
      <c r="T5" s="5">
        <v>393657987</v>
      </c>
      <c r="U5" s="5">
        <v>620615261</v>
      </c>
      <c r="V5" s="5">
        <v>226957274</v>
      </c>
      <c r="W5" s="5">
        <v>1435426</v>
      </c>
      <c r="X5" s="5">
        <v>19694081</v>
      </c>
      <c r="Y5" s="5">
        <v>3839431</v>
      </c>
      <c r="Z5" s="5">
        <v>34869933</v>
      </c>
      <c r="AA5" s="5">
        <v>39892519</v>
      </c>
    </row>
    <row r="6" spans="1:27">
      <c r="A6" s="5">
        <v>1383</v>
      </c>
      <c r="B6" s="5">
        <v>2</v>
      </c>
      <c r="C6" s="5" t="s">
        <v>164</v>
      </c>
      <c r="D6" s="5" t="s">
        <v>165</v>
      </c>
      <c r="E6" s="5">
        <v>2585</v>
      </c>
      <c r="F6" s="5">
        <v>149547</v>
      </c>
      <c r="G6" s="5">
        <v>130265</v>
      </c>
      <c r="H6" s="5">
        <v>19282</v>
      </c>
      <c r="I6" s="5">
        <v>128100</v>
      </c>
      <c r="J6" s="5">
        <v>19222</v>
      </c>
      <c r="K6" s="5">
        <v>2165</v>
      </c>
      <c r="L6" s="5">
        <v>60</v>
      </c>
      <c r="M6" s="5">
        <v>4178596</v>
      </c>
      <c r="N6" s="5">
        <v>34804432</v>
      </c>
      <c r="O6" s="5">
        <v>4112597</v>
      </c>
      <c r="P6" s="5">
        <v>47308392</v>
      </c>
      <c r="Q6" s="5">
        <v>47193034</v>
      </c>
      <c r="R6" s="5">
        <v>2843691</v>
      </c>
      <c r="S6" s="5">
        <v>331667</v>
      </c>
      <c r="T6" s="5">
        <v>36230548</v>
      </c>
      <c r="U6" s="5">
        <v>49562078</v>
      </c>
      <c r="V6" s="5">
        <v>13331531</v>
      </c>
      <c r="W6" s="5">
        <v>79304</v>
      </c>
      <c r="X6" s="5">
        <v>1296764</v>
      </c>
      <c r="Y6" s="5">
        <v>170213</v>
      </c>
      <c r="Z6" s="5">
        <v>830777</v>
      </c>
      <c r="AA6" s="5">
        <v>3139941</v>
      </c>
    </row>
    <row r="7" spans="1:27">
      <c r="A7" s="5">
        <v>1383</v>
      </c>
      <c r="B7" s="5">
        <v>3</v>
      </c>
      <c r="C7" s="5" t="s">
        <v>166</v>
      </c>
      <c r="D7" s="5" t="s">
        <v>167</v>
      </c>
      <c r="E7" s="5">
        <v>315</v>
      </c>
      <c r="F7" s="5">
        <v>15873</v>
      </c>
      <c r="G7" s="5">
        <v>14884</v>
      </c>
      <c r="H7" s="5">
        <v>989</v>
      </c>
      <c r="I7" s="5">
        <v>14658</v>
      </c>
      <c r="J7" s="5">
        <v>980</v>
      </c>
      <c r="K7" s="5">
        <v>226</v>
      </c>
      <c r="L7" s="5">
        <v>9</v>
      </c>
      <c r="M7" s="5">
        <v>363247</v>
      </c>
      <c r="N7" s="5">
        <v>3478297</v>
      </c>
      <c r="O7" s="5">
        <v>34179</v>
      </c>
      <c r="P7" s="5">
        <v>4266397</v>
      </c>
      <c r="Q7" s="5">
        <v>4258165</v>
      </c>
      <c r="R7" s="5">
        <v>32986</v>
      </c>
      <c r="S7" s="5">
        <v>3799</v>
      </c>
      <c r="T7" s="5">
        <v>3579412</v>
      </c>
      <c r="U7" s="5">
        <v>4596344</v>
      </c>
      <c r="V7" s="5">
        <v>1016932</v>
      </c>
      <c r="W7" s="5">
        <v>11654</v>
      </c>
      <c r="X7" s="5">
        <v>66798</v>
      </c>
      <c r="Y7" s="5">
        <v>8810</v>
      </c>
      <c r="Z7" s="5">
        <v>-27799</v>
      </c>
      <c r="AA7" s="5">
        <v>151720</v>
      </c>
    </row>
    <row r="8" spans="1:27">
      <c r="A8" s="5">
        <v>1383</v>
      </c>
      <c r="B8" s="5">
        <v>4</v>
      </c>
      <c r="C8" s="5" t="s">
        <v>168</v>
      </c>
      <c r="D8" s="5" t="s">
        <v>167</v>
      </c>
      <c r="E8" s="5">
        <v>315</v>
      </c>
      <c r="F8" s="5">
        <v>15873</v>
      </c>
      <c r="G8" s="5">
        <v>14884</v>
      </c>
      <c r="H8" s="5">
        <v>989</v>
      </c>
      <c r="I8" s="5">
        <v>14658</v>
      </c>
      <c r="J8" s="5">
        <v>980</v>
      </c>
      <c r="K8" s="5">
        <v>226</v>
      </c>
      <c r="L8" s="5">
        <v>9</v>
      </c>
      <c r="M8" s="5">
        <v>363247</v>
      </c>
      <c r="N8" s="5">
        <v>3478297</v>
      </c>
      <c r="O8" s="5">
        <v>34179</v>
      </c>
      <c r="P8" s="5">
        <v>4266397</v>
      </c>
      <c r="Q8" s="5">
        <v>4258165</v>
      </c>
      <c r="R8" s="5">
        <v>32986</v>
      </c>
      <c r="S8" s="5">
        <v>3799</v>
      </c>
      <c r="T8" s="5">
        <v>3579412</v>
      </c>
      <c r="U8" s="5">
        <v>4596344</v>
      </c>
      <c r="V8" s="5">
        <v>1016932</v>
      </c>
      <c r="W8" s="5">
        <v>11654</v>
      </c>
      <c r="X8" s="5">
        <v>66798</v>
      </c>
      <c r="Y8" s="5">
        <v>8810</v>
      </c>
      <c r="Z8" s="5">
        <v>-27799</v>
      </c>
      <c r="AA8" s="5">
        <v>151720</v>
      </c>
    </row>
    <row r="9" spans="1:27">
      <c r="A9" s="5">
        <v>1383</v>
      </c>
      <c r="B9" s="5">
        <v>3</v>
      </c>
      <c r="C9" s="5" t="s">
        <v>169</v>
      </c>
      <c r="D9" s="5" t="s">
        <v>170</v>
      </c>
      <c r="E9" s="5">
        <v>50</v>
      </c>
      <c r="F9" s="5">
        <v>4010</v>
      </c>
      <c r="G9" s="5">
        <v>2861</v>
      </c>
      <c r="H9" s="5">
        <v>1149</v>
      </c>
      <c r="I9" s="5">
        <v>2836</v>
      </c>
      <c r="J9" s="5">
        <v>1148</v>
      </c>
      <c r="K9" s="5">
        <v>25</v>
      </c>
      <c r="L9" s="5">
        <v>1</v>
      </c>
      <c r="M9" s="5">
        <v>104920</v>
      </c>
      <c r="N9" s="5">
        <v>629866</v>
      </c>
      <c r="O9" s="5">
        <v>1807</v>
      </c>
      <c r="P9" s="5">
        <v>1016983</v>
      </c>
      <c r="Q9" s="5">
        <v>990700</v>
      </c>
      <c r="R9" s="5">
        <v>144120</v>
      </c>
      <c r="S9" s="5">
        <v>17073</v>
      </c>
      <c r="T9" s="5">
        <v>646128</v>
      </c>
      <c r="U9" s="5">
        <v>1036417</v>
      </c>
      <c r="V9" s="5">
        <v>390290</v>
      </c>
      <c r="W9" s="5">
        <v>384</v>
      </c>
      <c r="X9" s="5">
        <v>19491</v>
      </c>
      <c r="Y9" s="5">
        <v>1526</v>
      </c>
      <c r="Z9" s="5">
        <v>42080</v>
      </c>
      <c r="AA9" s="5">
        <v>25097</v>
      </c>
    </row>
    <row r="10" spans="1:27">
      <c r="A10" s="5">
        <v>1383</v>
      </c>
      <c r="B10" s="5">
        <v>4</v>
      </c>
      <c r="C10" s="5" t="s">
        <v>171</v>
      </c>
      <c r="D10" s="5" t="s">
        <v>170</v>
      </c>
      <c r="E10" s="5">
        <v>50</v>
      </c>
      <c r="F10" s="5">
        <v>4010</v>
      </c>
      <c r="G10" s="5">
        <v>2861</v>
      </c>
      <c r="H10" s="5">
        <v>1149</v>
      </c>
      <c r="I10" s="5">
        <v>2836</v>
      </c>
      <c r="J10" s="5">
        <v>1148</v>
      </c>
      <c r="K10" s="5">
        <v>25</v>
      </c>
      <c r="L10" s="5">
        <v>1</v>
      </c>
      <c r="M10" s="5">
        <v>104920</v>
      </c>
      <c r="N10" s="5">
        <v>629866</v>
      </c>
      <c r="O10" s="5">
        <v>1807</v>
      </c>
      <c r="P10" s="5">
        <v>1016983</v>
      </c>
      <c r="Q10" s="5">
        <v>990700</v>
      </c>
      <c r="R10" s="5">
        <v>144120</v>
      </c>
      <c r="S10" s="5">
        <v>17073</v>
      </c>
      <c r="T10" s="5">
        <v>646128</v>
      </c>
      <c r="U10" s="5">
        <v>1036417</v>
      </c>
      <c r="V10" s="5">
        <v>390290</v>
      </c>
      <c r="W10" s="5">
        <v>384</v>
      </c>
      <c r="X10" s="5">
        <v>19491</v>
      </c>
      <c r="Y10" s="5">
        <v>1526</v>
      </c>
      <c r="Z10" s="5">
        <v>42080</v>
      </c>
      <c r="AA10" s="5">
        <v>25097</v>
      </c>
    </row>
    <row r="11" spans="1:27">
      <c r="A11" s="5">
        <v>1383</v>
      </c>
      <c r="B11" s="5">
        <v>3</v>
      </c>
      <c r="C11" s="5" t="s">
        <v>172</v>
      </c>
      <c r="D11" s="5" t="s">
        <v>173</v>
      </c>
      <c r="E11" s="5">
        <v>299</v>
      </c>
      <c r="F11" s="5">
        <v>14500</v>
      </c>
      <c r="G11" s="5">
        <v>9518</v>
      </c>
      <c r="H11" s="5">
        <v>4982</v>
      </c>
      <c r="I11" s="5">
        <v>9186</v>
      </c>
      <c r="J11" s="5">
        <v>4977</v>
      </c>
      <c r="K11" s="5">
        <v>332</v>
      </c>
      <c r="L11" s="5">
        <v>5</v>
      </c>
      <c r="M11" s="5">
        <v>298833</v>
      </c>
      <c r="N11" s="5">
        <v>2503205</v>
      </c>
      <c r="O11" s="5">
        <v>55868</v>
      </c>
      <c r="P11" s="5">
        <v>3570839</v>
      </c>
      <c r="Q11" s="5">
        <v>3510917</v>
      </c>
      <c r="R11" s="5">
        <v>1634169</v>
      </c>
      <c r="S11" s="5">
        <v>192159</v>
      </c>
      <c r="T11" s="5">
        <v>2577809</v>
      </c>
      <c r="U11" s="5">
        <v>3633413</v>
      </c>
      <c r="V11" s="5">
        <v>1055604</v>
      </c>
      <c r="W11" s="5">
        <v>1886</v>
      </c>
      <c r="X11" s="5">
        <v>113308</v>
      </c>
      <c r="Y11" s="5">
        <v>17929</v>
      </c>
      <c r="Z11" s="5">
        <v>142685</v>
      </c>
      <c r="AA11" s="5">
        <v>269575</v>
      </c>
    </row>
    <row r="12" spans="1:27">
      <c r="A12" s="5">
        <v>1383</v>
      </c>
      <c r="B12" s="5">
        <v>4</v>
      </c>
      <c r="C12" s="5" t="s">
        <v>174</v>
      </c>
      <c r="D12" s="5" t="s">
        <v>173</v>
      </c>
      <c r="E12" s="5">
        <v>299</v>
      </c>
      <c r="F12" s="5">
        <v>14500</v>
      </c>
      <c r="G12" s="5">
        <v>9518</v>
      </c>
      <c r="H12" s="5">
        <v>4982</v>
      </c>
      <c r="I12" s="5">
        <v>9186</v>
      </c>
      <c r="J12" s="5">
        <v>4977</v>
      </c>
      <c r="K12" s="5">
        <v>332</v>
      </c>
      <c r="L12" s="5">
        <v>5</v>
      </c>
      <c r="M12" s="5">
        <v>298833</v>
      </c>
      <c r="N12" s="5">
        <v>2503205</v>
      </c>
      <c r="O12" s="5">
        <v>55868</v>
      </c>
      <c r="P12" s="5">
        <v>3570839</v>
      </c>
      <c r="Q12" s="5">
        <v>3510917</v>
      </c>
      <c r="R12" s="5">
        <v>1634169</v>
      </c>
      <c r="S12" s="5">
        <v>192159</v>
      </c>
      <c r="T12" s="5">
        <v>2577809</v>
      </c>
      <c r="U12" s="5">
        <v>3633413</v>
      </c>
      <c r="V12" s="5">
        <v>1055604</v>
      </c>
      <c r="W12" s="5">
        <v>1886</v>
      </c>
      <c r="X12" s="5">
        <v>113308</v>
      </c>
      <c r="Y12" s="5">
        <v>17929</v>
      </c>
      <c r="Z12" s="5">
        <v>142685</v>
      </c>
      <c r="AA12" s="5">
        <v>269575</v>
      </c>
    </row>
    <row r="13" spans="1:27">
      <c r="A13" s="5">
        <v>1383</v>
      </c>
      <c r="B13" s="5">
        <v>3</v>
      </c>
      <c r="C13" s="5" t="s">
        <v>175</v>
      </c>
      <c r="D13" s="5" t="s">
        <v>176</v>
      </c>
      <c r="E13" s="5">
        <v>47</v>
      </c>
      <c r="F13" s="5">
        <v>11364</v>
      </c>
      <c r="G13" s="5">
        <v>10889</v>
      </c>
      <c r="H13" s="5">
        <v>475</v>
      </c>
      <c r="I13" s="5">
        <v>10864</v>
      </c>
      <c r="J13" s="5">
        <v>474</v>
      </c>
      <c r="K13" s="5">
        <v>25</v>
      </c>
      <c r="L13" s="5">
        <v>1</v>
      </c>
      <c r="M13" s="5">
        <v>384846</v>
      </c>
      <c r="N13" s="5">
        <v>7930783</v>
      </c>
      <c r="O13" s="5">
        <v>3329429</v>
      </c>
      <c r="P13" s="5">
        <v>9776846</v>
      </c>
      <c r="Q13" s="5">
        <v>9670064</v>
      </c>
      <c r="R13" s="5">
        <v>471734</v>
      </c>
      <c r="S13" s="5">
        <v>53156</v>
      </c>
      <c r="T13" s="5">
        <v>8122379</v>
      </c>
      <c r="U13" s="5">
        <v>10001776</v>
      </c>
      <c r="V13" s="5">
        <v>1879397</v>
      </c>
      <c r="W13" s="5">
        <v>1088</v>
      </c>
      <c r="X13" s="5">
        <v>245936</v>
      </c>
      <c r="Y13" s="5">
        <v>39398</v>
      </c>
      <c r="Z13" s="5">
        <v>157459</v>
      </c>
      <c r="AA13" s="5">
        <v>576834</v>
      </c>
    </row>
    <row r="14" spans="1:27">
      <c r="A14" s="5">
        <v>1383</v>
      </c>
      <c r="B14" s="5">
        <v>4</v>
      </c>
      <c r="C14" s="5" t="s">
        <v>177</v>
      </c>
      <c r="D14" s="5" t="s">
        <v>176</v>
      </c>
      <c r="E14" s="5">
        <v>47</v>
      </c>
      <c r="F14" s="5">
        <v>11364</v>
      </c>
      <c r="G14" s="5">
        <v>10889</v>
      </c>
      <c r="H14" s="5">
        <v>475</v>
      </c>
      <c r="I14" s="5">
        <v>10864</v>
      </c>
      <c r="J14" s="5">
        <v>474</v>
      </c>
      <c r="K14" s="5">
        <v>25</v>
      </c>
      <c r="L14" s="5">
        <v>1</v>
      </c>
      <c r="M14" s="5">
        <v>384846</v>
      </c>
      <c r="N14" s="5">
        <v>7930783</v>
      </c>
      <c r="O14" s="5">
        <v>3329429</v>
      </c>
      <c r="P14" s="5">
        <v>9776846</v>
      </c>
      <c r="Q14" s="5">
        <v>9670064</v>
      </c>
      <c r="R14" s="5">
        <v>471734</v>
      </c>
      <c r="S14" s="5">
        <v>53156</v>
      </c>
      <c r="T14" s="5">
        <v>8122379</v>
      </c>
      <c r="U14" s="5">
        <v>10001776</v>
      </c>
      <c r="V14" s="5">
        <v>1879397</v>
      </c>
      <c r="W14" s="5">
        <v>1088</v>
      </c>
      <c r="X14" s="5">
        <v>245936</v>
      </c>
      <c r="Y14" s="5">
        <v>39398</v>
      </c>
      <c r="Z14" s="5">
        <v>157459</v>
      </c>
      <c r="AA14" s="5">
        <v>576834</v>
      </c>
    </row>
    <row r="15" spans="1:27">
      <c r="A15" s="5">
        <v>1383</v>
      </c>
      <c r="B15" s="5">
        <v>3</v>
      </c>
      <c r="C15" s="5" t="s">
        <v>178</v>
      </c>
      <c r="D15" s="5" t="s">
        <v>179</v>
      </c>
      <c r="E15" s="5">
        <v>215</v>
      </c>
      <c r="F15" s="5">
        <v>17559</v>
      </c>
      <c r="G15" s="5">
        <v>15742</v>
      </c>
      <c r="H15" s="5">
        <v>1817</v>
      </c>
      <c r="I15" s="5">
        <v>15623</v>
      </c>
      <c r="J15" s="5">
        <v>1801</v>
      </c>
      <c r="K15" s="5">
        <v>119</v>
      </c>
      <c r="L15" s="5">
        <v>16</v>
      </c>
      <c r="M15" s="5">
        <v>547771</v>
      </c>
      <c r="N15" s="5">
        <v>8071119</v>
      </c>
      <c r="O15" s="5">
        <v>254817</v>
      </c>
      <c r="P15" s="5">
        <v>10431404</v>
      </c>
      <c r="Q15" s="5">
        <v>10460440</v>
      </c>
      <c r="R15" s="5">
        <v>31489</v>
      </c>
      <c r="S15" s="5">
        <v>3630</v>
      </c>
      <c r="T15" s="5">
        <v>8314759</v>
      </c>
      <c r="U15" s="5">
        <v>10573309</v>
      </c>
      <c r="V15" s="5">
        <v>2258550</v>
      </c>
      <c r="W15" s="5">
        <v>38633</v>
      </c>
      <c r="X15" s="5">
        <v>363191</v>
      </c>
      <c r="Y15" s="5">
        <v>25639</v>
      </c>
      <c r="Z15" s="5">
        <v>198651</v>
      </c>
      <c r="AA15" s="5">
        <v>616134</v>
      </c>
    </row>
    <row r="16" spans="1:27">
      <c r="A16" s="5">
        <v>1383</v>
      </c>
      <c r="B16" s="5">
        <v>4</v>
      </c>
      <c r="C16" s="5" t="s">
        <v>180</v>
      </c>
      <c r="D16" s="5" t="s">
        <v>179</v>
      </c>
      <c r="E16" s="5">
        <v>215</v>
      </c>
      <c r="F16" s="5">
        <v>17559</v>
      </c>
      <c r="G16" s="5">
        <v>15742</v>
      </c>
      <c r="H16" s="5">
        <v>1817</v>
      </c>
      <c r="I16" s="5">
        <v>15623</v>
      </c>
      <c r="J16" s="5">
        <v>1801</v>
      </c>
      <c r="K16" s="5">
        <v>119</v>
      </c>
      <c r="L16" s="5">
        <v>16</v>
      </c>
      <c r="M16" s="5">
        <v>547771</v>
      </c>
      <c r="N16" s="5">
        <v>8071119</v>
      </c>
      <c r="O16" s="5">
        <v>254817</v>
      </c>
      <c r="P16" s="5">
        <v>10431404</v>
      </c>
      <c r="Q16" s="5">
        <v>10460440</v>
      </c>
      <c r="R16" s="5">
        <v>31489</v>
      </c>
      <c r="S16" s="5">
        <v>3630</v>
      </c>
      <c r="T16" s="5">
        <v>8314759</v>
      </c>
      <c r="U16" s="5">
        <v>10573309</v>
      </c>
      <c r="V16" s="5">
        <v>2258550</v>
      </c>
      <c r="W16" s="5">
        <v>38633</v>
      </c>
      <c r="X16" s="5">
        <v>363191</v>
      </c>
      <c r="Y16" s="5">
        <v>25639</v>
      </c>
      <c r="Z16" s="5">
        <v>198651</v>
      </c>
      <c r="AA16" s="5">
        <v>616134</v>
      </c>
    </row>
    <row r="17" spans="1:27">
      <c r="A17" s="5">
        <v>1383</v>
      </c>
      <c r="B17" s="5">
        <v>3</v>
      </c>
      <c r="C17" s="5" t="s">
        <v>181</v>
      </c>
      <c r="D17" s="5" t="s">
        <v>182</v>
      </c>
      <c r="E17" s="5">
        <v>351</v>
      </c>
      <c r="F17" s="5">
        <v>12003</v>
      </c>
      <c r="G17" s="5">
        <v>11231</v>
      </c>
      <c r="H17" s="5">
        <v>772</v>
      </c>
      <c r="I17" s="5">
        <v>10986</v>
      </c>
      <c r="J17" s="5">
        <v>768</v>
      </c>
      <c r="K17" s="5">
        <v>245</v>
      </c>
      <c r="L17" s="5">
        <v>4</v>
      </c>
      <c r="M17" s="5">
        <v>299293</v>
      </c>
      <c r="N17" s="5">
        <v>746954</v>
      </c>
      <c r="O17" s="5">
        <v>1852</v>
      </c>
      <c r="P17" s="5">
        <v>984113</v>
      </c>
      <c r="Q17" s="5">
        <v>982955</v>
      </c>
      <c r="R17" s="5">
        <v>7963</v>
      </c>
      <c r="S17" s="5">
        <v>995</v>
      </c>
      <c r="T17" s="5">
        <v>884857</v>
      </c>
      <c r="U17" s="5">
        <v>1841522</v>
      </c>
      <c r="V17" s="5">
        <v>956664</v>
      </c>
      <c r="W17" s="5">
        <v>13474</v>
      </c>
      <c r="X17" s="5">
        <v>59639</v>
      </c>
      <c r="Y17" s="5">
        <v>6629</v>
      </c>
      <c r="Z17" s="5">
        <v>55930</v>
      </c>
      <c r="AA17" s="5">
        <v>273213</v>
      </c>
    </row>
    <row r="18" spans="1:27">
      <c r="A18" s="5">
        <v>1383</v>
      </c>
      <c r="B18" s="5">
        <v>4</v>
      </c>
      <c r="C18" s="5" t="s">
        <v>183</v>
      </c>
      <c r="D18" s="5" t="s">
        <v>184</v>
      </c>
      <c r="E18" s="5">
        <v>324</v>
      </c>
      <c r="F18" s="5">
        <v>10927</v>
      </c>
      <c r="G18" s="5">
        <v>10219</v>
      </c>
      <c r="H18" s="5">
        <v>708</v>
      </c>
      <c r="I18" s="5">
        <v>9985</v>
      </c>
      <c r="J18" s="5">
        <v>705</v>
      </c>
      <c r="K18" s="5">
        <v>234</v>
      </c>
      <c r="L18" s="5">
        <v>3</v>
      </c>
      <c r="M18" s="5">
        <v>269091</v>
      </c>
      <c r="N18" s="5">
        <v>520327</v>
      </c>
      <c r="O18" s="5">
        <v>1841</v>
      </c>
      <c r="P18" s="5">
        <v>613515</v>
      </c>
      <c r="Q18" s="5">
        <v>608966</v>
      </c>
      <c r="R18" s="5">
        <v>0</v>
      </c>
      <c r="S18" s="5">
        <v>0</v>
      </c>
      <c r="T18" s="5">
        <v>638843</v>
      </c>
      <c r="U18" s="5">
        <v>1462020</v>
      </c>
      <c r="V18" s="5">
        <v>823177</v>
      </c>
      <c r="W18" s="5">
        <v>13445</v>
      </c>
      <c r="X18" s="5">
        <v>52295</v>
      </c>
      <c r="Y18" s="5">
        <v>6450</v>
      </c>
      <c r="Z18" s="5">
        <v>63813</v>
      </c>
      <c r="AA18" s="5">
        <v>260791</v>
      </c>
    </row>
    <row r="19" spans="1:27">
      <c r="A19" s="5">
        <v>1383</v>
      </c>
      <c r="B19" s="5">
        <v>4</v>
      </c>
      <c r="C19" s="5" t="s">
        <v>185</v>
      </c>
      <c r="D19" s="5" t="s">
        <v>186</v>
      </c>
      <c r="E19" s="5">
        <v>27</v>
      </c>
      <c r="F19" s="5">
        <v>1076</v>
      </c>
      <c r="G19" s="5">
        <v>1012</v>
      </c>
      <c r="H19" s="5">
        <v>64</v>
      </c>
      <c r="I19" s="5">
        <v>1001</v>
      </c>
      <c r="J19" s="5">
        <v>63</v>
      </c>
      <c r="K19" s="5">
        <v>11</v>
      </c>
      <c r="L19" s="5">
        <v>1</v>
      </c>
      <c r="M19" s="5">
        <v>30202</v>
      </c>
      <c r="N19" s="5">
        <v>226628</v>
      </c>
      <c r="O19" s="5">
        <v>11</v>
      </c>
      <c r="P19" s="5">
        <v>370598</v>
      </c>
      <c r="Q19" s="5">
        <v>373989</v>
      </c>
      <c r="R19" s="5">
        <v>7963</v>
      </c>
      <c r="S19" s="5">
        <v>995</v>
      </c>
      <c r="T19" s="5">
        <v>246015</v>
      </c>
      <c r="U19" s="5">
        <v>379502</v>
      </c>
      <c r="V19" s="5">
        <v>133487</v>
      </c>
      <c r="W19" s="5">
        <v>29</v>
      </c>
      <c r="X19" s="5">
        <v>7344</v>
      </c>
      <c r="Y19" s="5">
        <v>179</v>
      </c>
      <c r="Z19" s="5">
        <v>-7884</v>
      </c>
      <c r="AA19" s="5">
        <v>12422</v>
      </c>
    </row>
    <row r="20" spans="1:27">
      <c r="A20" s="5">
        <v>1383</v>
      </c>
      <c r="B20" s="5">
        <v>3</v>
      </c>
      <c r="C20" s="5" t="s">
        <v>187</v>
      </c>
      <c r="D20" s="5" t="s">
        <v>188</v>
      </c>
      <c r="E20" s="5">
        <v>1218</v>
      </c>
      <c r="F20" s="5">
        <v>70925</v>
      </c>
      <c r="G20" s="5">
        <v>61978</v>
      </c>
      <c r="H20" s="5">
        <v>8947</v>
      </c>
      <c r="I20" s="5">
        <v>60823</v>
      </c>
      <c r="J20" s="5">
        <v>8924</v>
      </c>
      <c r="K20" s="5">
        <v>1155</v>
      </c>
      <c r="L20" s="5">
        <v>23</v>
      </c>
      <c r="M20" s="5">
        <v>2087051</v>
      </c>
      <c r="N20" s="5">
        <v>9686285</v>
      </c>
      <c r="O20" s="5">
        <v>340691</v>
      </c>
      <c r="P20" s="5">
        <v>14969832</v>
      </c>
      <c r="Q20" s="5">
        <v>15028849</v>
      </c>
      <c r="R20" s="5">
        <v>521230</v>
      </c>
      <c r="S20" s="5">
        <v>60855</v>
      </c>
      <c r="T20" s="5">
        <v>10319500</v>
      </c>
      <c r="U20" s="5">
        <v>15557953</v>
      </c>
      <c r="V20" s="5">
        <v>5238454</v>
      </c>
      <c r="W20" s="5">
        <v>10500</v>
      </c>
      <c r="X20" s="5">
        <v>382507</v>
      </c>
      <c r="Y20" s="5">
        <v>69178</v>
      </c>
      <c r="Z20" s="5">
        <v>176026</v>
      </c>
      <c r="AA20" s="5">
        <v>1184649</v>
      </c>
    </row>
    <row r="21" spans="1:27">
      <c r="A21" s="5">
        <v>1383</v>
      </c>
      <c r="B21" s="5">
        <v>4</v>
      </c>
      <c r="C21" s="5" t="s">
        <v>189</v>
      </c>
      <c r="D21" s="5" t="s">
        <v>188</v>
      </c>
      <c r="E21" s="5">
        <v>495</v>
      </c>
      <c r="F21" s="5">
        <v>21716</v>
      </c>
      <c r="G21" s="5">
        <v>18185</v>
      </c>
      <c r="H21" s="5">
        <v>3531</v>
      </c>
      <c r="I21" s="5">
        <v>17600</v>
      </c>
      <c r="J21" s="5">
        <v>3524</v>
      </c>
      <c r="K21" s="5">
        <v>585</v>
      </c>
      <c r="L21" s="5">
        <v>7</v>
      </c>
      <c r="M21" s="5">
        <v>582529</v>
      </c>
      <c r="N21" s="5">
        <v>1881683</v>
      </c>
      <c r="O21" s="5">
        <v>28979</v>
      </c>
      <c r="P21" s="5">
        <v>3192179</v>
      </c>
      <c r="Q21" s="5">
        <v>3173267</v>
      </c>
      <c r="R21" s="5">
        <v>205093</v>
      </c>
      <c r="S21" s="5">
        <v>23644</v>
      </c>
      <c r="T21" s="5">
        <v>1968062</v>
      </c>
      <c r="U21" s="5">
        <v>3257981</v>
      </c>
      <c r="V21" s="5">
        <v>1289919</v>
      </c>
      <c r="W21" s="5">
        <v>5902</v>
      </c>
      <c r="X21" s="5">
        <v>88882</v>
      </c>
      <c r="Y21" s="5">
        <v>8972</v>
      </c>
      <c r="Z21" s="5">
        <v>60247</v>
      </c>
      <c r="AA21" s="5">
        <v>235734</v>
      </c>
    </row>
    <row r="22" spans="1:27">
      <c r="A22" s="5">
        <v>1383</v>
      </c>
      <c r="B22" s="5">
        <v>4</v>
      </c>
      <c r="C22" s="5" t="s">
        <v>190</v>
      </c>
      <c r="D22" s="5" t="s">
        <v>191</v>
      </c>
      <c r="E22" s="5">
        <v>64</v>
      </c>
      <c r="F22" s="5">
        <v>24538</v>
      </c>
      <c r="G22" s="5">
        <v>24197</v>
      </c>
      <c r="H22" s="5">
        <v>341</v>
      </c>
      <c r="I22" s="5">
        <v>24182</v>
      </c>
      <c r="J22" s="5">
        <v>340</v>
      </c>
      <c r="K22" s="5">
        <v>15</v>
      </c>
      <c r="L22" s="5">
        <v>1</v>
      </c>
      <c r="M22" s="5">
        <v>918209</v>
      </c>
      <c r="N22" s="5">
        <v>4213430</v>
      </c>
      <c r="O22" s="5">
        <v>70</v>
      </c>
      <c r="P22" s="5">
        <v>6325790</v>
      </c>
      <c r="Q22" s="5">
        <v>6540135</v>
      </c>
      <c r="R22" s="5">
        <v>1199</v>
      </c>
      <c r="S22" s="5">
        <v>135</v>
      </c>
      <c r="T22" s="5">
        <v>4578613</v>
      </c>
      <c r="U22" s="5">
        <v>6693705</v>
      </c>
      <c r="V22" s="5">
        <v>2115092</v>
      </c>
      <c r="W22" s="5">
        <v>1550</v>
      </c>
      <c r="X22" s="5">
        <v>74140</v>
      </c>
      <c r="Y22" s="5">
        <v>26269</v>
      </c>
      <c r="Z22" s="5">
        <v>-158085</v>
      </c>
      <c r="AA22" s="5">
        <v>581570</v>
      </c>
    </row>
    <row r="23" spans="1:27">
      <c r="A23" s="5">
        <v>1383</v>
      </c>
      <c r="B23" s="5">
        <v>4</v>
      </c>
      <c r="C23" s="5" t="s">
        <v>192</v>
      </c>
      <c r="D23" s="5" t="s">
        <v>193</v>
      </c>
      <c r="E23" s="5">
        <v>77</v>
      </c>
      <c r="F23" s="5">
        <v>3937</v>
      </c>
      <c r="G23" s="5">
        <v>3052</v>
      </c>
      <c r="H23" s="5">
        <v>885</v>
      </c>
      <c r="I23" s="5">
        <v>2963</v>
      </c>
      <c r="J23" s="5">
        <v>882</v>
      </c>
      <c r="K23" s="5">
        <v>89</v>
      </c>
      <c r="L23" s="5">
        <v>3</v>
      </c>
      <c r="M23" s="5">
        <v>78743</v>
      </c>
      <c r="N23" s="5">
        <v>422596</v>
      </c>
      <c r="O23" s="5">
        <v>16322</v>
      </c>
      <c r="P23" s="5">
        <v>635669</v>
      </c>
      <c r="Q23" s="5">
        <v>636877</v>
      </c>
      <c r="R23" s="5">
        <v>34243</v>
      </c>
      <c r="S23" s="5">
        <v>4021</v>
      </c>
      <c r="T23" s="5">
        <v>440535</v>
      </c>
      <c r="U23" s="5">
        <v>643988</v>
      </c>
      <c r="V23" s="5">
        <v>203454</v>
      </c>
      <c r="W23" s="5">
        <v>395</v>
      </c>
      <c r="X23" s="5">
        <v>18574</v>
      </c>
      <c r="Y23" s="5">
        <v>2716</v>
      </c>
      <c r="Z23" s="5">
        <v>9940</v>
      </c>
      <c r="AA23" s="5">
        <v>26390</v>
      </c>
    </row>
    <row r="24" spans="1:27">
      <c r="A24" s="5">
        <v>1383</v>
      </c>
      <c r="B24" s="5">
        <v>4</v>
      </c>
      <c r="C24" s="5" t="s">
        <v>194</v>
      </c>
      <c r="D24" s="5" t="s">
        <v>195</v>
      </c>
      <c r="E24" s="5">
        <v>149</v>
      </c>
      <c r="F24" s="5">
        <v>3705</v>
      </c>
      <c r="G24" s="5">
        <v>2793</v>
      </c>
      <c r="H24" s="5">
        <v>912</v>
      </c>
      <c r="I24" s="5">
        <v>2685</v>
      </c>
      <c r="J24" s="5">
        <v>906</v>
      </c>
      <c r="K24" s="5">
        <v>108</v>
      </c>
      <c r="L24" s="5">
        <v>6</v>
      </c>
      <c r="M24" s="5">
        <v>77566</v>
      </c>
      <c r="N24" s="5">
        <v>546024</v>
      </c>
      <c r="O24" s="5">
        <v>1703</v>
      </c>
      <c r="P24" s="5">
        <v>860626</v>
      </c>
      <c r="Q24" s="5">
        <v>837202</v>
      </c>
      <c r="R24" s="5">
        <v>12321</v>
      </c>
      <c r="S24" s="5">
        <v>1457</v>
      </c>
      <c r="T24" s="5">
        <v>571471</v>
      </c>
      <c r="U24" s="5">
        <v>871312</v>
      </c>
      <c r="V24" s="5">
        <v>299841</v>
      </c>
      <c r="W24" s="5">
        <v>87</v>
      </c>
      <c r="X24" s="5">
        <v>22814</v>
      </c>
      <c r="Y24" s="5">
        <v>12419</v>
      </c>
      <c r="Z24" s="5">
        <v>30927</v>
      </c>
      <c r="AA24" s="5">
        <v>15900</v>
      </c>
    </row>
    <row r="25" spans="1:27">
      <c r="A25" s="5">
        <v>1383</v>
      </c>
      <c r="B25" s="5">
        <v>4</v>
      </c>
      <c r="C25" s="5" t="s">
        <v>196</v>
      </c>
      <c r="D25" s="5" t="s">
        <v>197</v>
      </c>
      <c r="E25" s="5">
        <v>25</v>
      </c>
      <c r="F25" s="5">
        <v>1014</v>
      </c>
      <c r="G25" s="5">
        <v>873</v>
      </c>
      <c r="H25" s="5">
        <v>141</v>
      </c>
      <c r="I25" s="5">
        <v>855</v>
      </c>
      <c r="J25" s="5">
        <v>140</v>
      </c>
      <c r="K25" s="5">
        <v>18</v>
      </c>
      <c r="L25" s="5">
        <v>1</v>
      </c>
      <c r="M25" s="5">
        <v>20452</v>
      </c>
      <c r="N25" s="5">
        <v>182390</v>
      </c>
      <c r="O25" s="5">
        <v>46887</v>
      </c>
      <c r="P25" s="5">
        <v>274554</v>
      </c>
      <c r="Q25" s="5">
        <v>272968</v>
      </c>
      <c r="R25" s="5">
        <v>0</v>
      </c>
      <c r="S25" s="5">
        <v>0</v>
      </c>
      <c r="T25" s="5">
        <v>187586</v>
      </c>
      <c r="U25" s="5">
        <v>276812</v>
      </c>
      <c r="V25" s="5">
        <v>89226</v>
      </c>
      <c r="W25" s="5">
        <v>150</v>
      </c>
      <c r="X25" s="5">
        <v>6649</v>
      </c>
      <c r="Y25" s="5">
        <v>1022</v>
      </c>
      <c r="Z25" s="5">
        <v>2594</v>
      </c>
      <c r="AA25" s="5">
        <v>14326</v>
      </c>
    </row>
    <row r="26" spans="1:27">
      <c r="A26" s="5">
        <v>1383</v>
      </c>
      <c r="B26" s="5">
        <v>4</v>
      </c>
      <c r="C26" s="5" t="s">
        <v>198</v>
      </c>
      <c r="D26" s="5" t="s">
        <v>199</v>
      </c>
      <c r="E26" s="5">
        <v>408</v>
      </c>
      <c r="F26" s="5">
        <v>16015</v>
      </c>
      <c r="G26" s="5">
        <v>12878</v>
      </c>
      <c r="H26" s="5">
        <v>3137</v>
      </c>
      <c r="I26" s="5">
        <v>12538</v>
      </c>
      <c r="J26" s="5">
        <v>3132</v>
      </c>
      <c r="K26" s="5">
        <v>340</v>
      </c>
      <c r="L26" s="5">
        <v>5</v>
      </c>
      <c r="M26" s="5">
        <v>409552</v>
      </c>
      <c r="N26" s="5">
        <v>2440162</v>
      </c>
      <c r="O26" s="5">
        <v>246730</v>
      </c>
      <c r="P26" s="5">
        <v>3681014</v>
      </c>
      <c r="Q26" s="5">
        <v>3568401</v>
      </c>
      <c r="R26" s="5">
        <v>268375</v>
      </c>
      <c r="S26" s="5">
        <v>31598</v>
      </c>
      <c r="T26" s="5">
        <v>2573234</v>
      </c>
      <c r="U26" s="5">
        <v>3814156</v>
      </c>
      <c r="V26" s="5">
        <v>1240923</v>
      </c>
      <c r="W26" s="5">
        <v>2417</v>
      </c>
      <c r="X26" s="5">
        <v>171447</v>
      </c>
      <c r="Y26" s="5">
        <v>17779</v>
      </c>
      <c r="Z26" s="5">
        <v>230404</v>
      </c>
      <c r="AA26" s="5">
        <v>310729</v>
      </c>
    </row>
    <row r="27" spans="1:27">
      <c r="A27" s="5">
        <v>1383</v>
      </c>
      <c r="B27" s="5">
        <v>3</v>
      </c>
      <c r="C27" s="5" t="s">
        <v>200</v>
      </c>
      <c r="D27" s="5" t="s">
        <v>201</v>
      </c>
      <c r="E27" s="5">
        <v>90</v>
      </c>
      <c r="F27" s="5">
        <v>3313</v>
      </c>
      <c r="G27" s="5">
        <v>3162</v>
      </c>
      <c r="H27" s="5">
        <v>151</v>
      </c>
      <c r="I27" s="5">
        <v>3124</v>
      </c>
      <c r="J27" s="5">
        <v>150</v>
      </c>
      <c r="K27" s="5">
        <v>38</v>
      </c>
      <c r="L27" s="5">
        <v>1</v>
      </c>
      <c r="M27" s="5">
        <v>92636</v>
      </c>
      <c r="N27" s="5">
        <v>1757922</v>
      </c>
      <c r="O27" s="5">
        <v>93955</v>
      </c>
      <c r="P27" s="5">
        <v>2291978</v>
      </c>
      <c r="Q27" s="5">
        <v>2290945</v>
      </c>
      <c r="R27" s="5">
        <v>0</v>
      </c>
      <c r="S27" s="5">
        <v>0</v>
      </c>
      <c r="T27" s="5">
        <v>1785704</v>
      </c>
      <c r="U27" s="5">
        <v>2321344</v>
      </c>
      <c r="V27" s="5">
        <v>535640</v>
      </c>
      <c r="W27" s="5">
        <v>1685</v>
      </c>
      <c r="X27" s="5">
        <v>45894</v>
      </c>
      <c r="Y27" s="5">
        <v>1104</v>
      </c>
      <c r="Z27" s="5">
        <v>85746</v>
      </c>
      <c r="AA27" s="5">
        <v>42718</v>
      </c>
    </row>
    <row r="28" spans="1:27">
      <c r="A28" s="5">
        <v>1383</v>
      </c>
      <c r="B28" s="5">
        <v>4</v>
      </c>
      <c r="C28" s="5" t="s">
        <v>202</v>
      </c>
      <c r="D28" s="5" t="s">
        <v>201</v>
      </c>
      <c r="E28" s="5">
        <v>90</v>
      </c>
      <c r="F28" s="5">
        <v>3313</v>
      </c>
      <c r="G28" s="5">
        <v>3162</v>
      </c>
      <c r="H28" s="5">
        <v>151</v>
      </c>
      <c r="I28" s="5">
        <v>3124</v>
      </c>
      <c r="J28" s="5">
        <v>150</v>
      </c>
      <c r="K28" s="5">
        <v>38</v>
      </c>
      <c r="L28" s="5">
        <v>1</v>
      </c>
      <c r="M28" s="5">
        <v>92636</v>
      </c>
      <c r="N28" s="5">
        <v>1757922</v>
      </c>
      <c r="O28" s="5">
        <v>93955</v>
      </c>
      <c r="P28" s="5">
        <v>2291978</v>
      </c>
      <c r="Q28" s="5">
        <v>2290945</v>
      </c>
      <c r="R28" s="5">
        <v>0</v>
      </c>
      <c r="S28" s="5">
        <v>0</v>
      </c>
      <c r="T28" s="5">
        <v>1785704</v>
      </c>
      <c r="U28" s="5">
        <v>2321344</v>
      </c>
      <c r="V28" s="5">
        <v>535640</v>
      </c>
      <c r="W28" s="5">
        <v>1685</v>
      </c>
      <c r="X28" s="5">
        <v>45894</v>
      </c>
      <c r="Y28" s="5">
        <v>1104</v>
      </c>
      <c r="Z28" s="5">
        <v>85746</v>
      </c>
      <c r="AA28" s="5">
        <v>42718</v>
      </c>
    </row>
    <row r="29" spans="1:27">
      <c r="A29" s="5">
        <v>1383</v>
      </c>
      <c r="B29" s="5">
        <v>2</v>
      </c>
      <c r="C29" s="5" t="s">
        <v>203</v>
      </c>
      <c r="D29" s="5" t="s">
        <v>204</v>
      </c>
      <c r="E29" s="5">
        <v>103</v>
      </c>
      <c r="F29" s="5">
        <v>13124</v>
      </c>
      <c r="G29" s="5">
        <v>12597</v>
      </c>
      <c r="H29" s="5">
        <v>527</v>
      </c>
      <c r="I29" s="5">
        <v>12554</v>
      </c>
      <c r="J29" s="5">
        <v>517</v>
      </c>
      <c r="K29" s="5">
        <v>43</v>
      </c>
      <c r="L29" s="5">
        <v>10</v>
      </c>
      <c r="M29" s="5">
        <v>590693</v>
      </c>
      <c r="N29" s="5">
        <v>1932509</v>
      </c>
      <c r="O29" s="5">
        <v>164409</v>
      </c>
      <c r="P29" s="5">
        <v>3731260</v>
      </c>
      <c r="Q29" s="5">
        <v>3625486</v>
      </c>
      <c r="R29" s="5">
        <v>199720</v>
      </c>
      <c r="S29" s="5">
        <v>23694</v>
      </c>
      <c r="T29" s="5">
        <v>2047275</v>
      </c>
      <c r="U29" s="5">
        <v>3810694</v>
      </c>
      <c r="V29" s="5">
        <v>1763419</v>
      </c>
      <c r="W29" s="5">
        <v>3403</v>
      </c>
      <c r="X29" s="5">
        <v>231819</v>
      </c>
      <c r="Y29" s="5">
        <v>168558</v>
      </c>
      <c r="Z29" s="5">
        <v>73610</v>
      </c>
      <c r="AA29" s="5">
        <v>298417</v>
      </c>
    </row>
    <row r="30" spans="1:27">
      <c r="A30" s="5">
        <v>1383</v>
      </c>
      <c r="B30" s="5">
        <v>3</v>
      </c>
      <c r="C30" s="5" t="s">
        <v>205</v>
      </c>
      <c r="D30" s="5" t="s">
        <v>204</v>
      </c>
      <c r="E30" s="5">
        <v>103</v>
      </c>
      <c r="F30" s="5">
        <v>13124</v>
      </c>
      <c r="G30" s="5">
        <v>12597</v>
      </c>
      <c r="H30" s="5">
        <v>527</v>
      </c>
      <c r="I30" s="5">
        <v>12554</v>
      </c>
      <c r="J30" s="5">
        <v>517</v>
      </c>
      <c r="K30" s="5">
        <v>43</v>
      </c>
      <c r="L30" s="5">
        <v>10</v>
      </c>
      <c r="M30" s="5">
        <v>590693</v>
      </c>
      <c r="N30" s="5">
        <v>1932509</v>
      </c>
      <c r="O30" s="5">
        <v>164409</v>
      </c>
      <c r="P30" s="5">
        <v>3731260</v>
      </c>
      <c r="Q30" s="5">
        <v>3625486</v>
      </c>
      <c r="R30" s="5">
        <v>199720</v>
      </c>
      <c r="S30" s="5">
        <v>23694</v>
      </c>
      <c r="T30" s="5">
        <v>2047275</v>
      </c>
      <c r="U30" s="5">
        <v>3810694</v>
      </c>
      <c r="V30" s="5">
        <v>1763419</v>
      </c>
      <c r="W30" s="5">
        <v>3403</v>
      </c>
      <c r="X30" s="5">
        <v>231819</v>
      </c>
      <c r="Y30" s="5">
        <v>168558</v>
      </c>
      <c r="Z30" s="5">
        <v>73610</v>
      </c>
      <c r="AA30" s="5">
        <v>298417</v>
      </c>
    </row>
    <row r="31" spans="1:27">
      <c r="A31" s="5">
        <v>1383</v>
      </c>
      <c r="B31" s="5">
        <v>4</v>
      </c>
      <c r="C31" s="5" t="s">
        <v>206</v>
      </c>
      <c r="D31" s="5" t="s">
        <v>207</v>
      </c>
      <c r="E31" s="5">
        <v>11</v>
      </c>
      <c r="F31" s="5">
        <v>371</v>
      </c>
      <c r="G31" s="5">
        <v>304</v>
      </c>
      <c r="H31" s="5">
        <v>67</v>
      </c>
      <c r="I31" s="5">
        <v>293</v>
      </c>
      <c r="J31" s="5">
        <v>60</v>
      </c>
      <c r="K31" s="5">
        <v>11</v>
      </c>
      <c r="L31" s="5">
        <v>7</v>
      </c>
      <c r="M31" s="5">
        <v>11245</v>
      </c>
      <c r="N31" s="5">
        <v>47878</v>
      </c>
      <c r="O31" s="5">
        <v>109</v>
      </c>
      <c r="P31" s="5">
        <v>90837</v>
      </c>
      <c r="Q31" s="5">
        <v>114033</v>
      </c>
      <c r="R31" s="5">
        <v>0</v>
      </c>
      <c r="S31" s="5">
        <v>0</v>
      </c>
      <c r="T31" s="5">
        <v>50865</v>
      </c>
      <c r="U31" s="5">
        <v>91395</v>
      </c>
      <c r="V31" s="5">
        <v>40531</v>
      </c>
      <c r="W31" s="5">
        <v>0</v>
      </c>
      <c r="X31" s="5">
        <v>2418</v>
      </c>
      <c r="Y31" s="5">
        <v>302</v>
      </c>
      <c r="Z31" s="5">
        <v>1740</v>
      </c>
      <c r="AA31" s="5">
        <v>3174</v>
      </c>
    </row>
    <row r="32" spans="1:27">
      <c r="A32" s="5">
        <v>1383</v>
      </c>
      <c r="B32" s="5">
        <v>4</v>
      </c>
      <c r="C32" s="5" t="s">
        <v>208</v>
      </c>
      <c r="D32" s="5" t="s">
        <v>209</v>
      </c>
      <c r="E32" s="5">
        <v>9</v>
      </c>
      <c r="F32" s="5">
        <v>115</v>
      </c>
      <c r="G32" s="5">
        <v>113</v>
      </c>
      <c r="H32" s="5">
        <v>2</v>
      </c>
      <c r="I32" s="5">
        <v>112</v>
      </c>
      <c r="J32" s="5">
        <v>2</v>
      </c>
      <c r="K32" s="5">
        <v>1</v>
      </c>
      <c r="L32" s="5">
        <v>0</v>
      </c>
      <c r="M32" s="5">
        <v>8792</v>
      </c>
      <c r="N32" s="5">
        <v>49727</v>
      </c>
      <c r="O32" s="5">
        <v>7052</v>
      </c>
      <c r="P32" s="5">
        <v>54444</v>
      </c>
      <c r="Q32" s="5">
        <v>64835</v>
      </c>
      <c r="R32" s="5">
        <v>0</v>
      </c>
      <c r="S32" s="5">
        <v>0</v>
      </c>
      <c r="T32" s="5">
        <v>50424</v>
      </c>
      <c r="U32" s="5">
        <v>78898</v>
      </c>
      <c r="V32" s="5">
        <v>28474</v>
      </c>
      <c r="W32" s="5">
        <v>0</v>
      </c>
      <c r="X32" s="5">
        <v>1121</v>
      </c>
      <c r="Y32" s="5">
        <v>1439</v>
      </c>
      <c r="Z32" s="5">
        <v>484</v>
      </c>
      <c r="AA32" s="5">
        <v>897</v>
      </c>
    </row>
    <row r="33" spans="1:27">
      <c r="A33" s="5">
        <v>1383</v>
      </c>
      <c r="B33" s="5">
        <v>4</v>
      </c>
      <c r="C33" s="5" t="s">
        <v>210</v>
      </c>
      <c r="D33" s="5" t="s">
        <v>211</v>
      </c>
      <c r="E33" s="5">
        <v>83</v>
      </c>
      <c r="F33" s="5">
        <v>12638</v>
      </c>
      <c r="G33" s="5">
        <v>12180</v>
      </c>
      <c r="H33" s="5">
        <v>458</v>
      </c>
      <c r="I33" s="5">
        <v>12149</v>
      </c>
      <c r="J33" s="5">
        <v>455</v>
      </c>
      <c r="K33" s="5">
        <v>31</v>
      </c>
      <c r="L33" s="5">
        <v>3</v>
      </c>
      <c r="M33" s="5">
        <v>570656</v>
      </c>
      <c r="N33" s="5">
        <v>1834904</v>
      </c>
      <c r="O33" s="5">
        <v>157249</v>
      </c>
      <c r="P33" s="5">
        <v>3585979</v>
      </c>
      <c r="Q33" s="5">
        <v>3446617</v>
      </c>
      <c r="R33" s="5">
        <v>199720</v>
      </c>
      <c r="S33" s="5">
        <v>23694</v>
      </c>
      <c r="T33" s="5">
        <v>1945986</v>
      </c>
      <c r="U33" s="5">
        <v>3640401</v>
      </c>
      <c r="V33" s="5">
        <v>1694415</v>
      </c>
      <c r="W33" s="5">
        <v>3403</v>
      </c>
      <c r="X33" s="5">
        <v>228280</v>
      </c>
      <c r="Y33" s="5">
        <v>166816</v>
      </c>
      <c r="Z33" s="5">
        <v>71386</v>
      </c>
      <c r="AA33" s="5">
        <v>294346</v>
      </c>
    </row>
    <row r="34" spans="1:27">
      <c r="A34" s="5">
        <v>1383</v>
      </c>
      <c r="B34" s="5">
        <v>2</v>
      </c>
      <c r="C34" s="5" t="s">
        <v>212</v>
      </c>
      <c r="D34" s="5" t="s">
        <v>213</v>
      </c>
      <c r="E34" s="5">
        <v>9</v>
      </c>
      <c r="F34" s="5">
        <v>10814</v>
      </c>
      <c r="G34" s="5">
        <v>9690</v>
      </c>
      <c r="H34" s="5">
        <v>1124</v>
      </c>
      <c r="I34" s="5">
        <v>9690</v>
      </c>
      <c r="J34" s="5">
        <v>1124</v>
      </c>
      <c r="K34" s="5">
        <v>0</v>
      </c>
      <c r="L34" s="5">
        <v>0</v>
      </c>
      <c r="M34" s="5">
        <v>318756</v>
      </c>
      <c r="N34" s="5">
        <v>799768</v>
      </c>
      <c r="O34" s="5">
        <v>799768</v>
      </c>
      <c r="P34" s="5">
        <v>1524464</v>
      </c>
      <c r="Q34" s="5">
        <v>7677678</v>
      </c>
      <c r="R34" s="5">
        <v>223158</v>
      </c>
      <c r="S34" s="5">
        <v>27214</v>
      </c>
      <c r="T34" s="5">
        <v>841799</v>
      </c>
      <c r="U34" s="5">
        <v>2948897</v>
      </c>
      <c r="V34" s="5">
        <v>2107099</v>
      </c>
      <c r="W34" s="5">
        <v>310</v>
      </c>
      <c r="X34" s="5">
        <v>86293</v>
      </c>
      <c r="Y34" s="5">
        <v>97383</v>
      </c>
      <c r="Z34" s="5">
        <v>1768689</v>
      </c>
      <c r="AA34" s="5">
        <v>142134</v>
      </c>
    </row>
    <row r="35" spans="1:27">
      <c r="A35" s="5">
        <v>1383</v>
      </c>
      <c r="B35" s="5">
        <v>3</v>
      </c>
      <c r="C35" s="5" t="s">
        <v>214</v>
      </c>
      <c r="D35" s="5" t="s">
        <v>215</v>
      </c>
      <c r="E35" s="5">
        <v>9</v>
      </c>
      <c r="F35" s="5">
        <v>10814</v>
      </c>
      <c r="G35" s="5">
        <v>9690</v>
      </c>
      <c r="H35" s="5">
        <v>1124</v>
      </c>
      <c r="I35" s="5">
        <v>9690</v>
      </c>
      <c r="J35" s="5">
        <v>1124</v>
      </c>
      <c r="K35" s="5">
        <v>0</v>
      </c>
      <c r="L35" s="5">
        <v>0</v>
      </c>
      <c r="M35" s="5">
        <v>318756</v>
      </c>
      <c r="N35" s="5">
        <v>799768</v>
      </c>
      <c r="O35" s="5">
        <v>799768</v>
      </c>
      <c r="P35" s="5">
        <v>1524464</v>
      </c>
      <c r="Q35" s="5">
        <v>7677678</v>
      </c>
      <c r="R35" s="5">
        <v>223158</v>
      </c>
      <c r="S35" s="5">
        <v>27214</v>
      </c>
      <c r="T35" s="5">
        <v>841799</v>
      </c>
      <c r="U35" s="5">
        <v>2948897</v>
      </c>
      <c r="V35" s="5">
        <v>2107099</v>
      </c>
      <c r="W35" s="5">
        <v>310</v>
      </c>
      <c r="X35" s="5">
        <v>86293</v>
      </c>
      <c r="Y35" s="5">
        <v>97383</v>
      </c>
      <c r="Z35" s="5">
        <v>1768689</v>
      </c>
      <c r="AA35" s="5">
        <v>142134</v>
      </c>
    </row>
    <row r="36" spans="1:27">
      <c r="A36" s="5">
        <v>1383</v>
      </c>
      <c r="B36" s="5">
        <v>4</v>
      </c>
      <c r="C36" s="5" t="s">
        <v>216</v>
      </c>
      <c r="D36" s="5" t="s">
        <v>217</v>
      </c>
      <c r="E36" s="5">
        <v>9</v>
      </c>
      <c r="F36" s="5">
        <v>10814</v>
      </c>
      <c r="G36" s="5">
        <v>9690</v>
      </c>
      <c r="H36" s="5">
        <v>1124</v>
      </c>
      <c r="I36" s="5">
        <v>9690</v>
      </c>
      <c r="J36" s="5">
        <v>1124</v>
      </c>
      <c r="K36" s="5">
        <v>0</v>
      </c>
      <c r="L36" s="5">
        <v>0</v>
      </c>
      <c r="M36" s="5">
        <v>318756</v>
      </c>
      <c r="N36" s="5">
        <v>799768</v>
      </c>
      <c r="O36" s="5">
        <v>799768</v>
      </c>
      <c r="P36" s="5">
        <v>1524464</v>
      </c>
      <c r="Q36" s="5">
        <v>7677678</v>
      </c>
      <c r="R36" s="5">
        <v>223158</v>
      </c>
      <c r="S36" s="5">
        <v>27214</v>
      </c>
      <c r="T36" s="5">
        <v>841799</v>
      </c>
      <c r="U36" s="5">
        <v>2948897</v>
      </c>
      <c r="V36" s="5">
        <v>2107099</v>
      </c>
      <c r="W36" s="5">
        <v>310</v>
      </c>
      <c r="X36" s="5">
        <v>86293</v>
      </c>
      <c r="Y36" s="5">
        <v>97383</v>
      </c>
      <c r="Z36" s="5">
        <v>1768689</v>
      </c>
      <c r="AA36" s="5">
        <v>142134</v>
      </c>
    </row>
    <row r="37" spans="1:27">
      <c r="A37" s="5">
        <v>1383</v>
      </c>
      <c r="B37" s="5">
        <v>2</v>
      </c>
      <c r="C37" s="5" t="s">
        <v>218</v>
      </c>
      <c r="D37" s="5" t="s">
        <v>219</v>
      </c>
      <c r="E37" s="5">
        <v>2262</v>
      </c>
      <c r="F37" s="5">
        <v>136869</v>
      </c>
      <c r="G37" s="5">
        <v>122094</v>
      </c>
      <c r="H37" s="5">
        <v>14775</v>
      </c>
      <c r="I37" s="5">
        <v>120766</v>
      </c>
      <c r="J37" s="5">
        <v>14692</v>
      </c>
      <c r="K37" s="5">
        <v>1328</v>
      </c>
      <c r="L37" s="5">
        <v>83</v>
      </c>
      <c r="M37" s="5">
        <v>4173950</v>
      </c>
      <c r="N37" s="5">
        <v>18145733</v>
      </c>
      <c r="O37" s="5">
        <v>3281133</v>
      </c>
      <c r="P37" s="5">
        <v>26063348</v>
      </c>
      <c r="Q37" s="5">
        <v>32178993</v>
      </c>
      <c r="R37" s="5">
        <v>2305131</v>
      </c>
      <c r="S37" s="5">
        <v>156514</v>
      </c>
      <c r="T37" s="5">
        <v>19537286</v>
      </c>
      <c r="U37" s="5">
        <v>28563078</v>
      </c>
      <c r="V37" s="5">
        <v>9025791</v>
      </c>
      <c r="W37" s="5">
        <v>39041</v>
      </c>
      <c r="X37" s="5">
        <v>625261</v>
      </c>
      <c r="Y37" s="5">
        <v>129244</v>
      </c>
      <c r="Z37" s="5">
        <v>1393451</v>
      </c>
      <c r="AA37" s="5">
        <v>2592106</v>
      </c>
    </row>
    <row r="38" spans="1:27">
      <c r="A38" s="5">
        <v>1383</v>
      </c>
      <c r="B38" s="5">
        <v>3</v>
      </c>
      <c r="C38" s="5" t="s">
        <v>220</v>
      </c>
      <c r="D38" s="5" t="s">
        <v>221</v>
      </c>
      <c r="E38" s="5">
        <v>1118</v>
      </c>
      <c r="F38" s="5">
        <v>94146</v>
      </c>
      <c r="G38" s="5">
        <v>84780</v>
      </c>
      <c r="H38" s="5">
        <v>9366</v>
      </c>
      <c r="I38" s="5">
        <v>84150</v>
      </c>
      <c r="J38" s="5">
        <v>9348</v>
      </c>
      <c r="K38" s="5">
        <v>630</v>
      </c>
      <c r="L38" s="5">
        <v>18</v>
      </c>
      <c r="M38" s="5">
        <v>2817861</v>
      </c>
      <c r="N38" s="5">
        <v>10181293</v>
      </c>
      <c r="O38" s="5">
        <v>2129347</v>
      </c>
      <c r="P38" s="5">
        <v>15213265</v>
      </c>
      <c r="Q38" s="5">
        <v>18966879</v>
      </c>
      <c r="R38" s="5">
        <v>475857</v>
      </c>
      <c r="S38" s="5">
        <v>46871</v>
      </c>
      <c r="T38" s="5">
        <v>11084526</v>
      </c>
      <c r="U38" s="5">
        <v>17219051</v>
      </c>
      <c r="V38" s="5">
        <v>6134525</v>
      </c>
      <c r="W38" s="5">
        <v>13904</v>
      </c>
      <c r="X38" s="5">
        <v>399944</v>
      </c>
      <c r="Y38" s="5">
        <v>69593</v>
      </c>
      <c r="Z38" s="5">
        <v>910854</v>
      </c>
      <c r="AA38" s="5">
        <v>1069741</v>
      </c>
    </row>
    <row r="39" spans="1:27">
      <c r="A39" s="5">
        <v>1383</v>
      </c>
      <c r="B39" s="5">
        <v>4</v>
      </c>
      <c r="C39" s="5" t="s">
        <v>222</v>
      </c>
      <c r="D39" s="5" t="s">
        <v>223</v>
      </c>
      <c r="E39" s="5">
        <v>681</v>
      </c>
      <c r="F39" s="5">
        <v>65617</v>
      </c>
      <c r="G39" s="5">
        <v>58754</v>
      </c>
      <c r="H39" s="5">
        <v>6863</v>
      </c>
      <c r="I39" s="5">
        <v>58314</v>
      </c>
      <c r="J39" s="5">
        <v>6849</v>
      </c>
      <c r="K39" s="5">
        <v>440</v>
      </c>
      <c r="L39" s="5">
        <v>14</v>
      </c>
      <c r="M39" s="5">
        <v>1897460</v>
      </c>
      <c r="N39" s="5">
        <v>7597866</v>
      </c>
      <c r="O39" s="5">
        <v>1729251</v>
      </c>
      <c r="P39" s="5">
        <v>11190271</v>
      </c>
      <c r="Q39" s="5">
        <v>13491843</v>
      </c>
      <c r="R39" s="5">
        <v>429947</v>
      </c>
      <c r="S39" s="5">
        <v>41951</v>
      </c>
      <c r="T39" s="5">
        <v>8180398</v>
      </c>
      <c r="U39" s="5">
        <v>12391061</v>
      </c>
      <c r="V39" s="5">
        <v>4210663</v>
      </c>
      <c r="W39" s="5">
        <v>7156</v>
      </c>
      <c r="X39" s="5">
        <v>248670</v>
      </c>
      <c r="Y39" s="5">
        <v>36636</v>
      </c>
      <c r="Z39" s="5">
        <v>738555</v>
      </c>
      <c r="AA39" s="5">
        <v>791055</v>
      </c>
    </row>
    <row r="40" spans="1:27">
      <c r="A40" s="5">
        <v>1383</v>
      </c>
      <c r="B40" s="5">
        <v>4</v>
      </c>
      <c r="C40" s="5" t="s">
        <v>224</v>
      </c>
      <c r="D40" s="5" t="s">
        <v>225</v>
      </c>
      <c r="E40" s="5">
        <v>271</v>
      </c>
      <c r="F40" s="5">
        <v>19876</v>
      </c>
      <c r="G40" s="5">
        <v>17892</v>
      </c>
      <c r="H40" s="5">
        <v>1984</v>
      </c>
      <c r="I40" s="5">
        <v>17801</v>
      </c>
      <c r="J40" s="5">
        <v>1983</v>
      </c>
      <c r="K40" s="5">
        <v>91</v>
      </c>
      <c r="L40" s="5">
        <v>1</v>
      </c>
      <c r="M40" s="5">
        <v>659273</v>
      </c>
      <c r="N40" s="5">
        <v>1969388</v>
      </c>
      <c r="O40" s="5">
        <v>365174</v>
      </c>
      <c r="P40" s="5">
        <v>3432107</v>
      </c>
      <c r="Q40" s="5">
        <v>4874316</v>
      </c>
      <c r="R40" s="5">
        <v>37615</v>
      </c>
      <c r="S40" s="5">
        <v>4616</v>
      </c>
      <c r="T40" s="5">
        <v>2217652</v>
      </c>
      <c r="U40" s="5">
        <v>3600545</v>
      </c>
      <c r="V40" s="5">
        <v>1382893</v>
      </c>
      <c r="W40" s="5">
        <v>4424</v>
      </c>
      <c r="X40" s="5">
        <v>115903</v>
      </c>
      <c r="Y40" s="5">
        <v>28770</v>
      </c>
      <c r="Z40" s="5">
        <v>137811</v>
      </c>
      <c r="AA40" s="5">
        <v>257179</v>
      </c>
    </row>
    <row r="41" spans="1:27">
      <c r="A41" s="5">
        <v>1383</v>
      </c>
      <c r="B41" s="5">
        <v>4</v>
      </c>
      <c r="C41" s="5" t="s">
        <v>226</v>
      </c>
      <c r="D41" s="5" t="s">
        <v>227</v>
      </c>
      <c r="E41" s="5">
        <v>166</v>
      </c>
      <c r="F41" s="5">
        <v>8653</v>
      </c>
      <c r="G41" s="5">
        <v>8134</v>
      </c>
      <c r="H41" s="5">
        <v>519</v>
      </c>
      <c r="I41" s="5">
        <v>8035</v>
      </c>
      <c r="J41" s="5">
        <v>516</v>
      </c>
      <c r="K41" s="5">
        <v>99</v>
      </c>
      <c r="L41" s="5">
        <v>3</v>
      </c>
      <c r="M41" s="5">
        <v>261128</v>
      </c>
      <c r="N41" s="5">
        <v>614039</v>
      </c>
      <c r="O41" s="5">
        <v>34922</v>
      </c>
      <c r="P41" s="5">
        <v>590887</v>
      </c>
      <c r="Q41" s="5">
        <v>600720</v>
      </c>
      <c r="R41" s="5">
        <v>8294</v>
      </c>
      <c r="S41" s="5">
        <v>305</v>
      </c>
      <c r="T41" s="5">
        <v>686476</v>
      </c>
      <c r="U41" s="5">
        <v>1227445</v>
      </c>
      <c r="V41" s="5">
        <v>540969</v>
      </c>
      <c r="W41" s="5">
        <v>2323</v>
      </c>
      <c r="X41" s="5">
        <v>35371</v>
      </c>
      <c r="Y41" s="5">
        <v>4187</v>
      </c>
      <c r="Z41" s="5">
        <v>34488</v>
      </c>
      <c r="AA41" s="5">
        <v>21507</v>
      </c>
    </row>
    <row r="42" spans="1:27">
      <c r="A42" s="5">
        <v>1383</v>
      </c>
      <c r="B42" s="5">
        <v>3</v>
      </c>
      <c r="C42" s="5" t="s">
        <v>228</v>
      </c>
      <c r="D42" s="5" t="s">
        <v>229</v>
      </c>
      <c r="E42" s="5">
        <v>1144</v>
      </c>
      <c r="F42" s="5">
        <v>42723</v>
      </c>
      <c r="G42" s="5">
        <v>37314</v>
      </c>
      <c r="H42" s="5">
        <v>5409</v>
      </c>
      <c r="I42" s="5">
        <v>36616</v>
      </c>
      <c r="J42" s="5">
        <v>5344</v>
      </c>
      <c r="K42" s="5">
        <v>698</v>
      </c>
      <c r="L42" s="5">
        <v>65</v>
      </c>
      <c r="M42" s="5">
        <v>1356089</v>
      </c>
      <c r="N42" s="5">
        <v>7964440</v>
      </c>
      <c r="O42" s="5">
        <v>1151786</v>
      </c>
      <c r="P42" s="5">
        <v>10850083</v>
      </c>
      <c r="Q42" s="5">
        <v>13212115</v>
      </c>
      <c r="R42" s="5">
        <v>1829274</v>
      </c>
      <c r="S42" s="5">
        <v>109642</v>
      </c>
      <c r="T42" s="5">
        <v>8452760</v>
      </c>
      <c r="U42" s="5">
        <v>11344027</v>
      </c>
      <c r="V42" s="5">
        <v>2891267</v>
      </c>
      <c r="W42" s="5">
        <v>25137</v>
      </c>
      <c r="X42" s="5">
        <v>225317</v>
      </c>
      <c r="Y42" s="5">
        <v>59650</v>
      </c>
      <c r="Z42" s="5">
        <v>482597</v>
      </c>
      <c r="AA42" s="5">
        <v>1522365</v>
      </c>
    </row>
    <row r="43" spans="1:27">
      <c r="A43" s="5">
        <v>1383</v>
      </c>
      <c r="B43" s="5">
        <v>4</v>
      </c>
      <c r="C43" s="5" t="s">
        <v>230</v>
      </c>
      <c r="D43" s="5" t="s">
        <v>231</v>
      </c>
      <c r="E43" s="5">
        <v>11</v>
      </c>
      <c r="F43" s="5">
        <v>508</v>
      </c>
      <c r="G43" s="5">
        <v>473</v>
      </c>
      <c r="H43" s="5">
        <v>35</v>
      </c>
      <c r="I43" s="5">
        <v>466</v>
      </c>
      <c r="J43" s="5">
        <v>35</v>
      </c>
      <c r="K43" s="5">
        <v>7</v>
      </c>
      <c r="L43" s="5">
        <v>0</v>
      </c>
      <c r="M43" s="5">
        <v>18035</v>
      </c>
      <c r="N43" s="5">
        <v>157069</v>
      </c>
      <c r="O43" s="5">
        <v>0</v>
      </c>
      <c r="P43" s="5">
        <v>207100</v>
      </c>
      <c r="Q43" s="5">
        <v>326616</v>
      </c>
      <c r="R43" s="5">
        <v>399</v>
      </c>
      <c r="S43" s="5">
        <v>45</v>
      </c>
      <c r="T43" s="5">
        <v>161053</v>
      </c>
      <c r="U43" s="5">
        <v>224764</v>
      </c>
      <c r="V43" s="5">
        <v>63711</v>
      </c>
      <c r="W43" s="5">
        <v>130</v>
      </c>
      <c r="X43" s="5">
        <v>2356</v>
      </c>
      <c r="Y43" s="5">
        <v>1385</v>
      </c>
      <c r="Z43" s="5">
        <v>9967</v>
      </c>
      <c r="AA43" s="5">
        <v>3015</v>
      </c>
    </row>
    <row r="44" spans="1:27">
      <c r="A44" s="5">
        <v>1383</v>
      </c>
      <c r="B44" s="5">
        <v>4</v>
      </c>
      <c r="C44" s="5" t="s">
        <v>232</v>
      </c>
      <c r="D44" s="5" t="s">
        <v>233</v>
      </c>
      <c r="E44" s="5">
        <v>210</v>
      </c>
      <c r="F44" s="5">
        <v>11611</v>
      </c>
      <c r="G44" s="5">
        <v>9485</v>
      </c>
      <c r="H44" s="5">
        <v>2126</v>
      </c>
      <c r="I44" s="5">
        <v>9385</v>
      </c>
      <c r="J44" s="5">
        <v>2121</v>
      </c>
      <c r="K44" s="5">
        <v>100</v>
      </c>
      <c r="L44" s="5">
        <v>5</v>
      </c>
      <c r="M44" s="5">
        <v>427474</v>
      </c>
      <c r="N44" s="5">
        <v>2231992</v>
      </c>
      <c r="O44" s="5">
        <v>255230</v>
      </c>
      <c r="P44" s="5">
        <v>3232024</v>
      </c>
      <c r="Q44" s="5">
        <v>3656615</v>
      </c>
      <c r="R44" s="5">
        <v>132703</v>
      </c>
      <c r="S44" s="5">
        <v>12186</v>
      </c>
      <c r="T44" s="5">
        <v>2379340</v>
      </c>
      <c r="U44" s="5">
        <v>3416828</v>
      </c>
      <c r="V44" s="5">
        <v>1037488</v>
      </c>
      <c r="W44" s="5">
        <v>4023</v>
      </c>
      <c r="X44" s="5">
        <v>68976</v>
      </c>
      <c r="Y44" s="5">
        <v>15840</v>
      </c>
      <c r="Z44" s="5">
        <v>83517</v>
      </c>
      <c r="AA44" s="5">
        <v>133819</v>
      </c>
    </row>
    <row r="45" spans="1:27">
      <c r="A45" s="5">
        <v>1383</v>
      </c>
      <c r="B45" s="5">
        <v>4</v>
      </c>
      <c r="C45" s="5" t="s">
        <v>234</v>
      </c>
      <c r="D45" s="5" t="s">
        <v>235</v>
      </c>
      <c r="E45" s="5">
        <v>843</v>
      </c>
      <c r="F45" s="5">
        <v>27349</v>
      </c>
      <c r="G45" s="5">
        <v>24576</v>
      </c>
      <c r="H45" s="5">
        <v>2773</v>
      </c>
      <c r="I45" s="5">
        <v>24022</v>
      </c>
      <c r="J45" s="5">
        <v>2713</v>
      </c>
      <c r="K45" s="5">
        <v>554</v>
      </c>
      <c r="L45" s="5">
        <v>60</v>
      </c>
      <c r="M45" s="5">
        <v>802099</v>
      </c>
      <c r="N45" s="5">
        <v>4912330</v>
      </c>
      <c r="O45" s="5">
        <v>848397</v>
      </c>
      <c r="P45" s="5">
        <v>6507004</v>
      </c>
      <c r="Q45" s="5">
        <v>8040466</v>
      </c>
      <c r="R45" s="5">
        <v>1450791</v>
      </c>
      <c r="S45" s="5">
        <v>89036</v>
      </c>
      <c r="T45" s="5">
        <v>5212579</v>
      </c>
      <c r="U45" s="5">
        <v>6753537</v>
      </c>
      <c r="V45" s="5">
        <v>1540958</v>
      </c>
      <c r="W45" s="5">
        <v>20945</v>
      </c>
      <c r="X45" s="5">
        <v>123936</v>
      </c>
      <c r="Y45" s="5">
        <v>39083</v>
      </c>
      <c r="Z45" s="5">
        <v>371941</v>
      </c>
      <c r="AA45" s="5">
        <v>1354024</v>
      </c>
    </row>
    <row r="46" spans="1:27">
      <c r="A46" s="5">
        <v>1383</v>
      </c>
      <c r="B46" s="5">
        <v>4</v>
      </c>
      <c r="C46" s="5" t="s">
        <v>236</v>
      </c>
      <c r="D46" s="5" t="s">
        <v>237</v>
      </c>
      <c r="E46" s="5">
        <v>23</v>
      </c>
      <c r="F46" s="5">
        <v>926</v>
      </c>
      <c r="G46" s="5">
        <v>718</v>
      </c>
      <c r="H46" s="5">
        <v>208</v>
      </c>
      <c r="I46" s="5">
        <v>708</v>
      </c>
      <c r="J46" s="5">
        <v>208</v>
      </c>
      <c r="K46" s="5">
        <v>10</v>
      </c>
      <c r="L46" s="5">
        <v>0</v>
      </c>
      <c r="M46" s="5">
        <v>35811</v>
      </c>
      <c r="N46" s="5">
        <v>378959</v>
      </c>
      <c r="O46" s="5">
        <v>3288</v>
      </c>
      <c r="P46" s="5">
        <v>483228</v>
      </c>
      <c r="Q46" s="5">
        <v>551790</v>
      </c>
      <c r="R46" s="5">
        <v>230025</v>
      </c>
      <c r="S46" s="5">
        <v>6580</v>
      </c>
      <c r="T46" s="5">
        <v>392982</v>
      </c>
      <c r="U46" s="5">
        <v>486188</v>
      </c>
      <c r="V46" s="5">
        <v>93206</v>
      </c>
      <c r="W46" s="5">
        <v>25</v>
      </c>
      <c r="X46" s="5">
        <v>7616</v>
      </c>
      <c r="Y46" s="5">
        <v>1607</v>
      </c>
      <c r="Z46" s="5">
        <v>707</v>
      </c>
      <c r="AA46" s="5">
        <v>7475</v>
      </c>
    </row>
    <row r="47" spans="1:27">
      <c r="A47" s="5">
        <v>1383</v>
      </c>
      <c r="B47" s="5">
        <v>4</v>
      </c>
      <c r="C47" s="5" t="s">
        <v>238</v>
      </c>
      <c r="D47" s="5" t="s">
        <v>239</v>
      </c>
      <c r="E47" s="5">
        <v>57</v>
      </c>
      <c r="F47" s="5">
        <v>2329</v>
      </c>
      <c r="G47" s="5">
        <v>2062</v>
      </c>
      <c r="H47" s="5">
        <v>267</v>
      </c>
      <c r="I47" s="5">
        <v>2035</v>
      </c>
      <c r="J47" s="5">
        <v>267</v>
      </c>
      <c r="K47" s="5">
        <v>27</v>
      </c>
      <c r="L47" s="5">
        <v>0</v>
      </c>
      <c r="M47" s="5">
        <v>72670</v>
      </c>
      <c r="N47" s="5">
        <v>284090</v>
      </c>
      <c r="O47" s="5">
        <v>44870</v>
      </c>
      <c r="P47" s="5">
        <v>420728</v>
      </c>
      <c r="Q47" s="5">
        <v>636628</v>
      </c>
      <c r="R47" s="5">
        <v>15356</v>
      </c>
      <c r="S47" s="5">
        <v>1796</v>
      </c>
      <c r="T47" s="5">
        <v>306807</v>
      </c>
      <c r="U47" s="5">
        <v>462710</v>
      </c>
      <c r="V47" s="5">
        <v>155904</v>
      </c>
      <c r="W47" s="5">
        <v>13</v>
      </c>
      <c r="X47" s="5">
        <v>22433</v>
      </c>
      <c r="Y47" s="5">
        <v>1735</v>
      </c>
      <c r="Z47" s="5">
        <v>16465</v>
      </c>
      <c r="AA47" s="5">
        <v>24033</v>
      </c>
    </row>
    <row r="48" spans="1:27">
      <c r="A48" s="5">
        <v>1383</v>
      </c>
      <c r="B48" s="5">
        <v>2</v>
      </c>
      <c r="C48" s="5" t="s">
        <v>240</v>
      </c>
      <c r="D48" s="5" t="s">
        <v>241</v>
      </c>
      <c r="E48" s="5">
        <v>397</v>
      </c>
      <c r="F48" s="5">
        <v>11274</v>
      </c>
      <c r="G48" s="5">
        <v>7807</v>
      </c>
      <c r="H48" s="5">
        <v>3467</v>
      </c>
      <c r="I48" s="5">
        <v>7365</v>
      </c>
      <c r="J48" s="5">
        <v>3425</v>
      </c>
      <c r="K48" s="5">
        <v>442</v>
      </c>
      <c r="L48" s="5">
        <v>42</v>
      </c>
      <c r="M48" s="5">
        <v>337677</v>
      </c>
      <c r="N48" s="5">
        <v>1062584</v>
      </c>
      <c r="O48" s="5">
        <v>152792</v>
      </c>
      <c r="P48" s="5">
        <v>1735384</v>
      </c>
      <c r="Q48" s="5">
        <v>2398476</v>
      </c>
      <c r="R48" s="5">
        <v>89781</v>
      </c>
      <c r="S48" s="5">
        <v>9998</v>
      </c>
      <c r="T48" s="5">
        <v>1140409</v>
      </c>
      <c r="U48" s="5">
        <v>2054874</v>
      </c>
      <c r="V48" s="5">
        <v>914465</v>
      </c>
      <c r="W48" s="5">
        <v>5047</v>
      </c>
      <c r="X48" s="5">
        <v>88112</v>
      </c>
      <c r="Y48" s="5">
        <v>7094</v>
      </c>
      <c r="Z48" s="5">
        <v>122646</v>
      </c>
      <c r="AA48" s="5">
        <v>60151</v>
      </c>
    </row>
    <row r="49" spans="1:27">
      <c r="A49" s="5">
        <v>1383</v>
      </c>
      <c r="B49" s="5">
        <v>3</v>
      </c>
      <c r="C49" s="5" t="s">
        <v>242</v>
      </c>
      <c r="D49" s="5" t="s">
        <v>243</v>
      </c>
      <c r="E49" s="5">
        <v>317</v>
      </c>
      <c r="F49" s="5">
        <v>9366</v>
      </c>
      <c r="G49" s="5">
        <v>6268</v>
      </c>
      <c r="H49" s="5">
        <v>3098</v>
      </c>
      <c r="I49" s="5">
        <v>5908</v>
      </c>
      <c r="J49" s="5">
        <v>3065</v>
      </c>
      <c r="K49" s="5">
        <v>360</v>
      </c>
      <c r="L49" s="5">
        <v>33</v>
      </c>
      <c r="M49" s="5">
        <v>279298</v>
      </c>
      <c r="N49" s="5">
        <v>852948</v>
      </c>
      <c r="O49" s="5">
        <v>114205</v>
      </c>
      <c r="P49" s="5">
        <v>1407554</v>
      </c>
      <c r="Q49" s="5">
        <v>2093532</v>
      </c>
      <c r="R49" s="5">
        <v>41459</v>
      </c>
      <c r="S49" s="5">
        <v>4935</v>
      </c>
      <c r="T49" s="5">
        <v>909812</v>
      </c>
      <c r="U49" s="5">
        <v>1627251</v>
      </c>
      <c r="V49" s="5">
        <v>717439</v>
      </c>
      <c r="W49" s="5">
        <v>5008</v>
      </c>
      <c r="X49" s="5">
        <v>81745</v>
      </c>
      <c r="Y49" s="5">
        <v>5665</v>
      </c>
      <c r="Z49" s="5">
        <v>91627</v>
      </c>
      <c r="AA49" s="5">
        <v>45072</v>
      </c>
    </row>
    <row r="50" spans="1:27">
      <c r="A50" s="5">
        <v>1383</v>
      </c>
      <c r="B50" s="5">
        <v>4</v>
      </c>
      <c r="C50" s="5" t="s">
        <v>244</v>
      </c>
      <c r="D50" s="5" t="s">
        <v>243</v>
      </c>
      <c r="E50" s="5">
        <v>317</v>
      </c>
      <c r="F50" s="5">
        <v>9366</v>
      </c>
      <c r="G50" s="5">
        <v>6268</v>
      </c>
      <c r="H50" s="5">
        <v>3098</v>
      </c>
      <c r="I50" s="5">
        <v>5908</v>
      </c>
      <c r="J50" s="5">
        <v>3065</v>
      </c>
      <c r="K50" s="5">
        <v>360</v>
      </c>
      <c r="L50" s="5">
        <v>33</v>
      </c>
      <c r="M50" s="5">
        <v>279298</v>
      </c>
      <c r="N50" s="5">
        <v>852948</v>
      </c>
      <c r="O50" s="5">
        <v>114205</v>
      </c>
      <c r="P50" s="5">
        <v>1407554</v>
      </c>
      <c r="Q50" s="5">
        <v>2093532</v>
      </c>
      <c r="R50" s="5">
        <v>41459</v>
      </c>
      <c r="S50" s="5">
        <v>4935</v>
      </c>
      <c r="T50" s="5">
        <v>909812</v>
      </c>
      <c r="U50" s="5">
        <v>1627251</v>
      </c>
      <c r="V50" s="5">
        <v>717439</v>
      </c>
      <c r="W50" s="5">
        <v>5008</v>
      </c>
      <c r="X50" s="5">
        <v>81745</v>
      </c>
      <c r="Y50" s="5">
        <v>5665</v>
      </c>
      <c r="Z50" s="5">
        <v>91627</v>
      </c>
      <c r="AA50" s="5">
        <v>45072</v>
      </c>
    </row>
    <row r="51" spans="1:27">
      <c r="A51" s="5">
        <v>1383</v>
      </c>
      <c r="B51" s="5">
        <v>3</v>
      </c>
      <c r="C51" s="5" t="s">
        <v>245</v>
      </c>
      <c r="D51" s="5" t="s">
        <v>246</v>
      </c>
      <c r="E51" s="5">
        <v>80</v>
      </c>
      <c r="F51" s="5">
        <v>1908</v>
      </c>
      <c r="G51" s="5">
        <v>1539</v>
      </c>
      <c r="H51" s="5">
        <v>369</v>
      </c>
      <c r="I51" s="5">
        <v>1457</v>
      </c>
      <c r="J51" s="5">
        <v>360</v>
      </c>
      <c r="K51" s="5">
        <v>82</v>
      </c>
      <c r="L51" s="5">
        <v>9</v>
      </c>
      <c r="M51" s="5">
        <v>58379</v>
      </c>
      <c r="N51" s="5">
        <v>209636</v>
      </c>
      <c r="O51" s="5">
        <v>38587</v>
      </c>
      <c r="P51" s="5">
        <v>327830</v>
      </c>
      <c r="Q51" s="5">
        <v>304944</v>
      </c>
      <c r="R51" s="5">
        <v>48323</v>
      </c>
      <c r="S51" s="5">
        <v>5064</v>
      </c>
      <c r="T51" s="5">
        <v>230597</v>
      </c>
      <c r="U51" s="5">
        <v>427623</v>
      </c>
      <c r="V51" s="5">
        <v>197026</v>
      </c>
      <c r="W51" s="5">
        <v>39</v>
      </c>
      <c r="X51" s="5">
        <v>6367</v>
      </c>
      <c r="Y51" s="5">
        <v>1429</v>
      </c>
      <c r="Z51" s="5">
        <v>31019</v>
      </c>
      <c r="AA51" s="5">
        <v>15079</v>
      </c>
    </row>
    <row r="52" spans="1:27">
      <c r="A52" s="5">
        <v>1383</v>
      </c>
      <c r="B52" s="5">
        <v>4</v>
      </c>
      <c r="C52" s="5" t="s">
        <v>247</v>
      </c>
      <c r="D52" s="5" t="s">
        <v>246</v>
      </c>
      <c r="E52" s="5">
        <v>80</v>
      </c>
      <c r="F52" s="5">
        <v>1908</v>
      </c>
      <c r="G52" s="5">
        <v>1539</v>
      </c>
      <c r="H52" s="5">
        <v>369</v>
      </c>
      <c r="I52" s="5">
        <v>1457</v>
      </c>
      <c r="J52" s="5">
        <v>360</v>
      </c>
      <c r="K52" s="5">
        <v>82</v>
      </c>
      <c r="L52" s="5">
        <v>9</v>
      </c>
      <c r="M52" s="5">
        <v>58379</v>
      </c>
      <c r="N52" s="5">
        <v>209636</v>
      </c>
      <c r="O52" s="5">
        <v>38587</v>
      </c>
      <c r="P52" s="5">
        <v>327830</v>
      </c>
      <c r="Q52" s="5">
        <v>304944</v>
      </c>
      <c r="R52" s="5">
        <v>48323</v>
      </c>
      <c r="S52" s="5">
        <v>5064</v>
      </c>
      <c r="T52" s="5">
        <v>230597</v>
      </c>
      <c r="U52" s="5">
        <v>427623</v>
      </c>
      <c r="V52" s="5">
        <v>197026</v>
      </c>
      <c r="W52" s="5">
        <v>39</v>
      </c>
      <c r="X52" s="5">
        <v>6367</v>
      </c>
      <c r="Y52" s="5">
        <v>1429</v>
      </c>
      <c r="Z52" s="5">
        <v>31019</v>
      </c>
      <c r="AA52" s="5">
        <v>15079</v>
      </c>
    </row>
    <row r="53" spans="1:27">
      <c r="A53" s="5">
        <v>1383</v>
      </c>
      <c r="B53" s="5">
        <v>2</v>
      </c>
      <c r="C53" s="5" t="s">
        <v>248</v>
      </c>
      <c r="D53" s="5" t="s">
        <v>249</v>
      </c>
      <c r="E53" s="5">
        <v>409</v>
      </c>
      <c r="F53" s="5">
        <v>11283</v>
      </c>
      <c r="G53" s="5">
        <v>10254</v>
      </c>
      <c r="H53" s="5">
        <v>1029</v>
      </c>
      <c r="I53" s="5">
        <v>9833</v>
      </c>
      <c r="J53" s="5">
        <v>1026</v>
      </c>
      <c r="K53" s="5">
        <v>421</v>
      </c>
      <c r="L53" s="5">
        <v>3</v>
      </c>
      <c r="M53" s="5">
        <v>372493</v>
      </c>
      <c r="N53" s="5">
        <v>2106233</v>
      </c>
      <c r="O53" s="5">
        <v>164260</v>
      </c>
      <c r="P53" s="5">
        <v>3156006</v>
      </c>
      <c r="Q53" s="5">
        <v>4612195</v>
      </c>
      <c r="R53" s="5">
        <v>1270692</v>
      </c>
      <c r="S53" s="5">
        <v>83736</v>
      </c>
      <c r="T53" s="5">
        <v>2199021</v>
      </c>
      <c r="U53" s="5">
        <v>3249709</v>
      </c>
      <c r="V53" s="5">
        <v>1050688</v>
      </c>
      <c r="W53" s="5">
        <v>1977</v>
      </c>
      <c r="X53" s="5">
        <v>61412</v>
      </c>
      <c r="Y53" s="5">
        <v>22534</v>
      </c>
      <c r="Z53" s="5">
        <v>171022</v>
      </c>
      <c r="AA53" s="5">
        <v>114969</v>
      </c>
    </row>
    <row r="54" spans="1:27">
      <c r="A54" s="5">
        <v>1383</v>
      </c>
      <c r="B54" s="5">
        <v>3</v>
      </c>
      <c r="C54" s="5" t="s">
        <v>250</v>
      </c>
      <c r="D54" s="5" t="s">
        <v>251</v>
      </c>
      <c r="E54" s="5">
        <v>189</v>
      </c>
      <c r="F54" s="5">
        <v>5069</v>
      </c>
      <c r="G54" s="5">
        <v>4720</v>
      </c>
      <c r="H54" s="5">
        <v>349</v>
      </c>
      <c r="I54" s="5">
        <v>4527</v>
      </c>
      <c r="J54" s="5">
        <v>349</v>
      </c>
      <c r="K54" s="5">
        <v>193</v>
      </c>
      <c r="L54" s="5">
        <v>0</v>
      </c>
      <c r="M54" s="5">
        <v>224731</v>
      </c>
      <c r="N54" s="5">
        <v>1548205</v>
      </c>
      <c r="O54" s="5">
        <v>86462</v>
      </c>
      <c r="P54" s="5">
        <v>2194022</v>
      </c>
      <c r="Q54" s="5">
        <v>3340564</v>
      </c>
      <c r="R54" s="5">
        <v>1191375</v>
      </c>
      <c r="S54" s="5">
        <v>77569</v>
      </c>
      <c r="T54" s="5">
        <v>1612686</v>
      </c>
      <c r="U54" s="5">
        <v>2277985</v>
      </c>
      <c r="V54" s="5">
        <v>665299</v>
      </c>
      <c r="W54" s="5">
        <v>515</v>
      </c>
      <c r="X54" s="5">
        <v>40891</v>
      </c>
      <c r="Y54" s="5">
        <v>18748</v>
      </c>
      <c r="Z54" s="5">
        <v>152864</v>
      </c>
      <c r="AA54" s="5">
        <v>69803</v>
      </c>
    </row>
    <row r="55" spans="1:27">
      <c r="A55" s="5">
        <v>1383</v>
      </c>
      <c r="B55" s="5">
        <v>4</v>
      </c>
      <c r="C55" s="5" t="s">
        <v>252</v>
      </c>
      <c r="D55" s="5" t="s">
        <v>253</v>
      </c>
      <c r="E55" s="5">
        <v>138</v>
      </c>
      <c r="F55" s="5">
        <v>4029</v>
      </c>
      <c r="G55" s="5">
        <v>3777</v>
      </c>
      <c r="H55" s="5">
        <v>252</v>
      </c>
      <c r="I55" s="5">
        <v>3615</v>
      </c>
      <c r="J55" s="5">
        <v>252</v>
      </c>
      <c r="K55" s="5">
        <v>162</v>
      </c>
      <c r="L55" s="5">
        <v>0</v>
      </c>
      <c r="M55" s="5">
        <v>147350</v>
      </c>
      <c r="N55" s="5">
        <v>1396590</v>
      </c>
      <c r="O55" s="5">
        <v>79012</v>
      </c>
      <c r="P55" s="5">
        <v>1900095</v>
      </c>
      <c r="Q55" s="5">
        <v>2755075</v>
      </c>
      <c r="R55" s="5">
        <v>1131530</v>
      </c>
      <c r="S55" s="5">
        <v>75368</v>
      </c>
      <c r="T55" s="5">
        <v>1439557</v>
      </c>
      <c r="U55" s="5">
        <v>1959898</v>
      </c>
      <c r="V55" s="5">
        <v>520341</v>
      </c>
      <c r="W55" s="5">
        <v>515</v>
      </c>
      <c r="X55" s="5">
        <v>31216</v>
      </c>
      <c r="Y55" s="5">
        <v>13792</v>
      </c>
      <c r="Z55" s="5">
        <v>155800</v>
      </c>
      <c r="AA55" s="5">
        <v>31259</v>
      </c>
    </row>
    <row r="56" spans="1:27">
      <c r="A56" s="5">
        <v>1383</v>
      </c>
      <c r="B56" s="5">
        <v>4</v>
      </c>
      <c r="C56" s="5" t="s">
        <v>254</v>
      </c>
      <c r="D56" s="5" t="s">
        <v>255</v>
      </c>
      <c r="E56" s="5">
        <v>51</v>
      </c>
      <c r="F56" s="5">
        <v>1040</v>
      </c>
      <c r="G56" s="5">
        <v>943</v>
      </c>
      <c r="H56" s="5">
        <v>97</v>
      </c>
      <c r="I56" s="5">
        <v>912</v>
      </c>
      <c r="J56" s="5">
        <v>97</v>
      </c>
      <c r="K56" s="5">
        <v>31</v>
      </c>
      <c r="L56" s="5">
        <v>0</v>
      </c>
      <c r="M56" s="5">
        <v>77381</v>
      </c>
      <c r="N56" s="5">
        <v>151615</v>
      </c>
      <c r="O56" s="5">
        <v>7450</v>
      </c>
      <c r="P56" s="5">
        <v>293927</v>
      </c>
      <c r="Q56" s="5">
        <v>585489</v>
      </c>
      <c r="R56" s="5">
        <v>59845</v>
      </c>
      <c r="S56" s="5">
        <v>2201</v>
      </c>
      <c r="T56" s="5">
        <v>173129</v>
      </c>
      <c r="U56" s="5">
        <v>318087</v>
      </c>
      <c r="V56" s="5">
        <v>144958</v>
      </c>
      <c r="W56" s="5">
        <v>0</v>
      </c>
      <c r="X56" s="5">
        <v>9675</v>
      </c>
      <c r="Y56" s="5">
        <v>4957</v>
      </c>
      <c r="Z56" s="5">
        <v>-2936</v>
      </c>
      <c r="AA56" s="5">
        <v>38544</v>
      </c>
    </row>
    <row r="57" spans="1:27">
      <c r="A57" s="5">
        <v>1383</v>
      </c>
      <c r="B57" s="5">
        <v>3</v>
      </c>
      <c r="C57" s="5" t="s">
        <v>256</v>
      </c>
      <c r="D57" s="5" t="s">
        <v>257</v>
      </c>
      <c r="E57" s="5">
        <v>220</v>
      </c>
      <c r="F57" s="5">
        <v>6214</v>
      </c>
      <c r="G57" s="5">
        <v>5534</v>
      </c>
      <c r="H57" s="5">
        <v>680</v>
      </c>
      <c r="I57" s="5">
        <v>5306</v>
      </c>
      <c r="J57" s="5">
        <v>677</v>
      </c>
      <c r="K57" s="5">
        <v>228</v>
      </c>
      <c r="L57" s="5">
        <v>3</v>
      </c>
      <c r="M57" s="5">
        <v>147762</v>
      </c>
      <c r="N57" s="5">
        <v>558028</v>
      </c>
      <c r="O57" s="5">
        <v>77798</v>
      </c>
      <c r="P57" s="5">
        <v>961984</v>
      </c>
      <c r="Q57" s="5">
        <v>1271631</v>
      </c>
      <c r="R57" s="5">
        <v>79317</v>
      </c>
      <c r="S57" s="5">
        <v>6167</v>
      </c>
      <c r="T57" s="5">
        <v>586335</v>
      </c>
      <c r="U57" s="5">
        <v>971724</v>
      </c>
      <c r="V57" s="5">
        <v>385390</v>
      </c>
      <c r="W57" s="5">
        <v>1462</v>
      </c>
      <c r="X57" s="5">
        <v>20521</v>
      </c>
      <c r="Y57" s="5">
        <v>3786</v>
      </c>
      <c r="Z57" s="5">
        <v>18157</v>
      </c>
      <c r="AA57" s="5">
        <v>45165</v>
      </c>
    </row>
    <row r="58" spans="1:27">
      <c r="A58" s="5">
        <v>1383</v>
      </c>
      <c r="B58" s="5">
        <v>4</v>
      </c>
      <c r="C58" s="5" t="s">
        <v>258</v>
      </c>
      <c r="D58" s="5" t="s">
        <v>257</v>
      </c>
      <c r="E58" s="5">
        <v>220</v>
      </c>
      <c r="F58" s="5">
        <v>6214</v>
      </c>
      <c r="G58" s="5">
        <v>5534</v>
      </c>
      <c r="H58" s="5">
        <v>680</v>
      </c>
      <c r="I58" s="5">
        <v>5306</v>
      </c>
      <c r="J58" s="5">
        <v>677</v>
      </c>
      <c r="K58" s="5">
        <v>228</v>
      </c>
      <c r="L58" s="5">
        <v>3</v>
      </c>
      <c r="M58" s="5">
        <v>147762</v>
      </c>
      <c r="N58" s="5">
        <v>558028</v>
      </c>
      <c r="O58" s="5">
        <v>77798</v>
      </c>
      <c r="P58" s="5">
        <v>961984</v>
      </c>
      <c r="Q58" s="5">
        <v>1271631</v>
      </c>
      <c r="R58" s="5">
        <v>79317</v>
      </c>
      <c r="S58" s="5">
        <v>6167</v>
      </c>
      <c r="T58" s="5">
        <v>586335</v>
      </c>
      <c r="U58" s="5">
        <v>971724</v>
      </c>
      <c r="V58" s="5">
        <v>385390</v>
      </c>
      <c r="W58" s="5">
        <v>1462</v>
      </c>
      <c r="X58" s="5">
        <v>20521</v>
      </c>
      <c r="Y58" s="5">
        <v>3786</v>
      </c>
      <c r="Z58" s="5">
        <v>18157</v>
      </c>
      <c r="AA58" s="5">
        <v>45165</v>
      </c>
    </row>
    <row r="59" spans="1:27">
      <c r="A59" s="5">
        <v>1383</v>
      </c>
      <c r="B59" s="5">
        <v>2</v>
      </c>
      <c r="C59" s="5" t="s">
        <v>259</v>
      </c>
      <c r="D59" s="5" t="s">
        <v>260</v>
      </c>
      <c r="E59" s="5">
        <v>319</v>
      </c>
      <c r="F59" s="5">
        <v>12137</v>
      </c>
      <c r="G59" s="5">
        <v>11884</v>
      </c>
      <c r="H59" s="5">
        <v>253</v>
      </c>
      <c r="I59" s="5">
        <v>11735</v>
      </c>
      <c r="J59" s="5">
        <v>252</v>
      </c>
      <c r="K59" s="5">
        <v>149</v>
      </c>
      <c r="L59" s="5">
        <v>1</v>
      </c>
      <c r="M59" s="5">
        <v>553267</v>
      </c>
      <c r="N59" s="5">
        <v>2151128</v>
      </c>
      <c r="O59" s="5">
        <v>122884</v>
      </c>
      <c r="P59" s="5">
        <v>4112834</v>
      </c>
      <c r="Q59" s="5">
        <v>4879793</v>
      </c>
      <c r="R59" s="5">
        <v>8027</v>
      </c>
      <c r="S59" s="5">
        <v>935</v>
      </c>
      <c r="T59" s="5">
        <v>2330196</v>
      </c>
      <c r="U59" s="5">
        <v>4229171</v>
      </c>
      <c r="V59" s="5">
        <v>1898975</v>
      </c>
      <c r="W59" s="5">
        <v>7488</v>
      </c>
      <c r="X59" s="5">
        <v>129015</v>
      </c>
      <c r="Y59" s="5">
        <v>29418</v>
      </c>
      <c r="Z59" s="5">
        <v>97762</v>
      </c>
      <c r="AA59" s="5">
        <v>187691</v>
      </c>
    </row>
    <row r="60" spans="1:27">
      <c r="A60" s="5">
        <v>1383</v>
      </c>
      <c r="B60" s="5">
        <v>3</v>
      </c>
      <c r="C60" s="5" t="s">
        <v>261</v>
      </c>
      <c r="D60" s="5" t="s">
        <v>262</v>
      </c>
      <c r="E60" s="5">
        <v>77</v>
      </c>
      <c r="F60" s="5">
        <v>2134</v>
      </c>
      <c r="G60" s="5">
        <v>2114</v>
      </c>
      <c r="H60" s="5">
        <v>20</v>
      </c>
      <c r="I60" s="5">
        <v>2097</v>
      </c>
      <c r="J60" s="5">
        <v>20</v>
      </c>
      <c r="K60" s="5">
        <v>17</v>
      </c>
      <c r="L60" s="5">
        <v>0</v>
      </c>
      <c r="M60" s="5">
        <v>89164</v>
      </c>
      <c r="N60" s="5">
        <v>231118</v>
      </c>
      <c r="O60" s="5">
        <v>14956</v>
      </c>
      <c r="P60" s="5">
        <v>513836</v>
      </c>
      <c r="Q60" s="5">
        <v>535898</v>
      </c>
      <c r="R60" s="5">
        <v>0</v>
      </c>
      <c r="S60" s="5">
        <v>0</v>
      </c>
      <c r="T60" s="5">
        <v>246016</v>
      </c>
      <c r="U60" s="5">
        <v>532540</v>
      </c>
      <c r="V60" s="5">
        <v>286524</v>
      </c>
      <c r="W60" s="5">
        <v>474</v>
      </c>
      <c r="X60" s="5">
        <v>10156</v>
      </c>
      <c r="Y60" s="5">
        <v>4277</v>
      </c>
      <c r="Z60" s="5">
        <v>-328</v>
      </c>
      <c r="AA60" s="5">
        <v>28230</v>
      </c>
    </row>
    <row r="61" spans="1:27">
      <c r="A61" s="5">
        <v>1383</v>
      </c>
      <c r="B61" s="5">
        <v>4</v>
      </c>
      <c r="C61" s="5" t="s">
        <v>263</v>
      </c>
      <c r="D61" s="5" t="s">
        <v>262</v>
      </c>
      <c r="E61" s="5">
        <v>77</v>
      </c>
      <c r="F61" s="5">
        <v>2134</v>
      </c>
      <c r="G61" s="5">
        <v>2114</v>
      </c>
      <c r="H61" s="5">
        <v>20</v>
      </c>
      <c r="I61" s="5">
        <v>2097</v>
      </c>
      <c r="J61" s="5">
        <v>20</v>
      </c>
      <c r="K61" s="5">
        <v>17</v>
      </c>
      <c r="L61" s="5">
        <v>0</v>
      </c>
      <c r="M61" s="5">
        <v>89164</v>
      </c>
      <c r="N61" s="5">
        <v>231118</v>
      </c>
      <c r="O61" s="5">
        <v>14956</v>
      </c>
      <c r="P61" s="5">
        <v>513836</v>
      </c>
      <c r="Q61" s="5">
        <v>535898</v>
      </c>
      <c r="R61" s="5">
        <v>0</v>
      </c>
      <c r="S61" s="5">
        <v>0</v>
      </c>
      <c r="T61" s="5">
        <v>246016</v>
      </c>
      <c r="U61" s="5">
        <v>532540</v>
      </c>
      <c r="V61" s="5">
        <v>286524</v>
      </c>
      <c r="W61" s="5">
        <v>474</v>
      </c>
      <c r="X61" s="5">
        <v>10156</v>
      </c>
      <c r="Y61" s="5">
        <v>4277</v>
      </c>
      <c r="Z61" s="5">
        <v>-328</v>
      </c>
      <c r="AA61" s="5">
        <v>28230</v>
      </c>
    </row>
    <row r="62" spans="1:27">
      <c r="A62" s="5">
        <v>1383</v>
      </c>
      <c r="B62" s="5">
        <v>3</v>
      </c>
      <c r="C62" s="5" t="s">
        <v>264</v>
      </c>
      <c r="D62" s="5" t="s">
        <v>265</v>
      </c>
      <c r="E62" s="5">
        <v>242</v>
      </c>
      <c r="F62" s="5">
        <v>10003</v>
      </c>
      <c r="G62" s="5">
        <v>9770</v>
      </c>
      <c r="H62" s="5">
        <v>233</v>
      </c>
      <c r="I62" s="5">
        <v>9638</v>
      </c>
      <c r="J62" s="5">
        <v>232</v>
      </c>
      <c r="K62" s="5">
        <v>132</v>
      </c>
      <c r="L62" s="5">
        <v>1</v>
      </c>
      <c r="M62" s="5">
        <v>464102</v>
      </c>
      <c r="N62" s="5">
        <v>1920010</v>
      </c>
      <c r="O62" s="5">
        <v>107928</v>
      </c>
      <c r="P62" s="5">
        <v>3598998</v>
      </c>
      <c r="Q62" s="5">
        <v>4343895</v>
      </c>
      <c r="R62" s="5">
        <v>8027</v>
      </c>
      <c r="S62" s="5">
        <v>935</v>
      </c>
      <c r="T62" s="5">
        <v>2084180</v>
      </c>
      <c r="U62" s="5">
        <v>3696630</v>
      </c>
      <c r="V62" s="5">
        <v>1612450</v>
      </c>
      <c r="W62" s="5">
        <v>7013</v>
      </c>
      <c r="X62" s="5">
        <v>118859</v>
      </c>
      <c r="Y62" s="5">
        <v>25141</v>
      </c>
      <c r="Z62" s="5">
        <v>98089</v>
      </c>
      <c r="AA62" s="5">
        <v>159461</v>
      </c>
    </row>
    <row r="63" spans="1:27">
      <c r="A63" s="5">
        <v>1383</v>
      </c>
      <c r="B63" s="5">
        <v>4</v>
      </c>
      <c r="C63" s="5" t="s">
        <v>266</v>
      </c>
      <c r="D63" s="5" t="s">
        <v>267</v>
      </c>
      <c r="E63" s="5">
        <v>86</v>
      </c>
      <c r="F63" s="5">
        <v>6146</v>
      </c>
      <c r="G63" s="5">
        <v>6032</v>
      </c>
      <c r="H63" s="5">
        <v>114</v>
      </c>
      <c r="I63" s="5">
        <v>5977</v>
      </c>
      <c r="J63" s="5">
        <v>113</v>
      </c>
      <c r="K63" s="5">
        <v>55</v>
      </c>
      <c r="L63" s="5">
        <v>1</v>
      </c>
      <c r="M63" s="5">
        <v>294353</v>
      </c>
      <c r="N63" s="5">
        <v>1294818</v>
      </c>
      <c r="O63" s="5">
        <v>53270</v>
      </c>
      <c r="P63" s="5">
        <v>2386883</v>
      </c>
      <c r="Q63" s="5">
        <v>2582718</v>
      </c>
      <c r="R63" s="5">
        <v>6797</v>
      </c>
      <c r="S63" s="5">
        <v>789</v>
      </c>
      <c r="T63" s="5">
        <v>1384960</v>
      </c>
      <c r="U63" s="5">
        <v>2432590</v>
      </c>
      <c r="V63" s="5">
        <v>1047630</v>
      </c>
      <c r="W63" s="5">
        <v>4637</v>
      </c>
      <c r="X63" s="5">
        <v>67259</v>
      </c>
      <c r="Y63" s="5">
        <v>3532</v>
      </c>
      <c r="Z63" s="5">
        <v>57489</v>
      </c>
      <c r="AA63" s="5">
        <v>51965</v>
      </c>
    </row>
    <row r="64" spans="1:27">
      <c r="A64" s="5">
        <v>1383</v>
      </c>
      <c r="B64" s="5">
        <v>4</v>
      </c>
      <c r="C64" s="5" t="s">
        <v>268</v>
      </c>
      <c r="D64" s="5" t="s">
        <v>269</v>
      </c>
      <c r="E64" s="5">
        <v>59</v>
      </c>
      <c r="F64" s="5">
        <v>1697</v>
      </c>
      <c r="G64" s="5">
        <v>1663</v>
      </c>
      <c r="H64" s="5">
        <v>34</v>
      </c>
      <c r="I64" s="5">
        <v>1635</v>
      </c>
      <c r="J64" s="5">
        <v>34</v>
      </c>
      <c r="K64" s="5">
        <v>28</v>
      </c>
      <c r="L64" s="5">
        <v>0</v>
      </c>
      <c r="M64" s="5">
        <v>80825</v>
      </c>
      <c r="N64" s="5">
        <v>260857</v>
      </c>
      <c r="O64" s="5">
        <v>38926</v>
      </c>
      <c r="P64" s="5">
        <v>553922</v>
      </c>
      <c r="Q64" s="5">
        <v>799358</v>
      </c>
      <c r="R64" s="5">
        <v>0</v>
      </c>
      <c r="S64" s="5">
        <v>0</v>
      </c>
      <c r="T64" s="5">
        <v>289139</v>
      </c>
      <c r="U64" s="5">
        <v>560668</v>
      </c>
      <c r="V64" s="5">
        <v>271529</v>
      </c>
      <c r="W64" s="5">
        <v>1256</v>
      </c>
      <c r="X64" s="5">
        <v>15653</v>
      </c>
      <c r="Y64" s="5">
        <v>12515</v>
      </c>
      <c r="Z64" s="5">
        <v>-792</v>
      </c>
      <c r="AA64" s="5">
        <v>67847</v>
      </c>
    </row>
    <row r="65" spans="1:27">
      <c r="A65" s="5">
        <v>1383</v>
      </c>
      <c r="B65" s="5">
        <v>4</v>
      </c>
      <c r="C65" s="5" t="s">
        <v>270</v>
      </c>
      <c r="D65" s="5" t="s">
        <v>271</v>
      </c>
      <c r="E65" s="5">
        <v>82</v>
      </c>
      <c r="F65" s="5">
        <v>1874</v>
      </c>
      <c r="G65" s="5">
        <v>1795</v>
      </c>
      <c r="H65" s="5">
        <v>79</v>
      </c>
      <c r="I65" s="5">
        <v>1751</v>
      </c>
      <c r="J65" s="5">
        <v>79</v>
      </c>
      <c r="K65" s="5">
        <v>44</v>
      </c>
      <c r="L65" s="5">
        <v>0</v>
      </c>
      <c r="M65" s="5">
        <v>75497</v>
      </c>
      <c r="N65" s="5">
        <v>217447</v>
      </c>
      <c r="O65" s="5">
        <v>12587</v>
      </c>
      <c r="P65" s="5">
        <v>465514</v>
      </c>
      <c r="Q65" s="5">
        <v>645711</v>
      </c>
      <c r="R65" s="5">
        <v>980</v>
      </c>
      <c r="S65" s="5">
        <v>115</v>
      </c>
      <c r="T65" s="5">
        <v>260359</v>
      </c>
      <c r="U65" s="5">
        <v>508345</v>
      </c>
      <c r="V65" s="5">
        <v>247985</v>
      </c>
      <c r="W65" s="5">
        <v>1121</v>
      </c>
      <c r="X65" s="5">
        <v>31871</v>
      </c>
      <c r="Y65" s="5">
        <v>8660</v>
      </c>
      <c r="Z65" s="5">
        <v>41123</v>
      </c>
      <c r="AA65" s="5">
        <v>28971</v>
      </c>
    </row>
    <row r="66" spans="1:27">
      <c r="A66" s="5">
        <v>1383</v>
      </c>
      <c r="B66" s="5">
        <v>4</v>
      </c>
      <c r="C66" s="5" t="s">
        <v>272</v>
      </c>
      <c r="D66" s="5" t="s">
        <v>273</v>
      </c>
      <c r="E66" s="5">
        <v>15</v>
      </c>
      <c r="F66" s="5">
        <v>286</v>
      </c>
      <c r="G66" s="5">
        <v>280</v>
      </c>
      <c r="H66" s="5">
        <v>6</v>
      </c>
      <c r="I66" s="5">
        <v>275</v>
      </c>
      <c r="J66" s="5">
        <v>6</v>
      </c>
      <c r="K66" s="5">
        <v>5</v>
      </c>
      <c r="L66" s="5">
        <v>0</v>
      </c>
      <c r="M66" s="5">
        <v>13427</v>
      </c>
      <c r="N66" s="5">
        <v>146889</v>
      </c>
      <c r="O66" s="5">
        <v>3146</v>
      </c>
      <c r="P66" s="5">
        <v>192680</v>
      </c>
      <c r="Q66" s="5">
        <v>316108</v>
      </c>
      <c r="R66" s="5">
        <v>250</v>
      </c>
      <c r="S66" s="5">
        <v>31</v>
      </c>
      <c r="T66" s="5">
        <v>149721</v>
      </c>
      <c r="U66" s="5">
        <v>195027</v>
      </c>
      <c r="V66" s="5">
        <v>45306</v>
      </c>
      <c r="W66" s="5">
        <v>0</v>
      </c>
      <c r="X66" s="5">
        <v>4076</v>
      </c>
      <c r="Y66" s="5">
        <v>433</v>
      </c>
      <c r="Z66" s="5">
        <v>269</v>
      </c>
      <c r="AA66" s="5">
        <v>10678</v>
      </c>
    </row>
    <row r="67" spans="1:27">
      <c r="A67" s="5">
        <v>1383</v>
      </c>
      <c r="B67" s="5">
        <v>2</v>
      </c>
      <c r="C67" s="5" t="s">
        <v>274</v>
      </c>
      <c r="D67" s="5" t="s">
        <v>275</v>
      </c>
      <c r="E67" s="5">
        <v>458</v>
      </c>
      <c r="F67" s="5">
        <v>23434</v>
      </c>
      <c r="G67" s="5">
        <v>20919</v>
      </c>
      <c r="H67" s="5">
        <v>2515</v>
      </c>
      <c r="I67" s="5">
        <v>20665</v>
      </c>
      <c r="J67" s="5">
        <v>2510</v>
      </c>
      <c r="K67" s="5">
        <v>254</v>
      </c>
      <c r="L67" s="5">
        <v>5</v>
      </c>
      <c r="M67" s="5">
        <v>808076</v>
      </c>
      <c r="N67" s="5">
        <v>4690973</v>
      </c>
      <c r="O67" s="5">
        <v>1053724</v>
      </c>
      <c r="P67" s="5">
        <v>7360879</v>
      </c>
      <c r="Q67" s="5">
        <v>9505807</v>
      </c>
      <c r="R67" s="5">
        <v>69622</v>
      </c>
      <c r="S67" s="5">
        <v>7856</v>
      </c>
      <c r="T67" s="5">
        <v>5075548</v>
      </c>
      <c r="U67" s="5">
        <v>7701094</v>
      </c>
      <c r="V67" s="5">
        <v>2625546</v>
      </c>
      <c r="W67" s="5">
        <v>26237</v>
      </c>
      <c r="X67" s="5">
        <v>211687</v>
      </c>
      <c r="Y67" s="5">
        <v>24296</v>
      </c>
      <c r="Z67" s="5">
        <v>697097</v>
      </c>
      <c r="AA67" s="5">
        <v>775203</v>
      </c>
    </row>
    <row r="68" spans="1:27">
      <c r="A68" s="5">
        <v>1383</v>
      </c>
      <c r="B68" s="5">
        <v>3</v>
      </c>
      <c r="C68" s="5" t="s">
        <v>276</v>
      </c>
      <c r="D68" s="5" t="s">
        <v>275</v>
      </c>
      <c r="E68" s="5">
        <v>458</v>
      </c>
      <c r="F68" s="5">
        <v>23434</v>
      </c>
      <c r="G68" s="5">
        <v>20919</v>
      </c>
      <c r="H68" s="5">
        <v>2515</v>
      </c>
      <c r="I68" s="5">
        <v>20665</v>
      </c>
      <c r="J68" s="5">
        <v>2510</v>
      </c>
      <c r="K68" s="5">
        <v>254</v>
      </c>
      <c r="L68" s="5">
        <v>5</v>
      </c>
      <c r="M68" s="5">
        <v>808076</v>
      </c>
      <c r="N68" s="5">
        <v>4690973</v>
      </c>
      <c r="O68" s="5">
        <v>1053724</v>
      </c>
      <c r="P68" s="5">
        <v>7360879</v>
      </c>
      <c r="Q68" s="5">
        <v>9505807</v>
      </c>
      <c r="R68" s="5">
        <v>69622</v>
      </c>
      <c r="S68" s="5">
        <v>7856</v>
      </c>
      <c r="T68" s="5">
        <v>5075548</v>
      </c>
      <c r="U68" s="5">
        <v>7701094</v>
      </c>
      <c r="V68" s="5">
        <v>2625546</v>
      </c>
      <c r="W68" s="5">
        <v>26237</v>
      </c>
      <c r="X68" s="5">
        <v>211687</v>
      </c>
      <c r="Y68" s="5">
        <v>24296</v>
      </c>
      <c r="Z68" s="5">
        <v>697097</v>
      </c>
      <c r="AA68" s="5">
        <v>775203</v>
      </c>
    </row>
    <row r="69" spans="1:27">
      <c r="A69" s="5">
        <v>1383</v>
      </c>
      <c r="B69" s="5">
        <v>4</v>
      </c>
      <c r="C69" s="5" t="s">
        <v>277</v>
      </c>
      <c r="D69" s="5" t="s">
        <v>278</v>
      </c>
      <c r="E69" s="5">
        <v>141</v>
      </c>
      <c r="F69" s="5">
        <v>10875</v>
      </c>
      <c r="G69" s="5">
        <v>10263</v>
      </c>
      <c r="H69" s="5">
        <v>612</v>
      </c>
      <c r="I69" s="5">
        <v>10189</v>
      </c>
      <c r="J69" s="5">
        <v>609</v>
      </c>
      <c r="K69" s="5">
        <v>74</v>
      </c>
      <c r="L69" s="5">
        <v>3</v>
      </c>
      <c r="M69" s="5">
        <v>430341</v>
      </c>
      <c r="N69" s="5">
        <v>1942473</v>
      </c>
      <c r="O69" s="5">
        <v>253988</v>
      </c>
      <c r="P69" s="5">
        <v>3480298</v>
      </c>
      <c r="Q69" s="5">
        <v>4532234</v>
      </c>
      <c r="R69" s="5">
        <v>15830</v>
      </c>
      <c r="S69" s="5">
        <v>1841</v>
      </c>
      <c r="T69" s="5">
        <v>2222482</v>
      </c>
      <c r="U69" s="5">
        <v>3643670</v>
      </c>
      <c r="V69" s="5">
        <v>1421188</v>
      </c>
      <c r="W69" s="5">
        <v>6447</v>
      </c>
      <c r="X69" s="5">
        <v>105913</v>
      </c>
      <c r="Y69" s="5">
        <v>3008</v>
      </c>
      <c r="Z69" s="5">
        <v>447545</v>
      </c>
      <c r="AA69" s="5">
        <v>279985</v>
      </c>
    </row>
    <row r="70" spans="1:27">
      <c r="A70" s="5">
        <v>1383</v>
      </c>
      <c r="B70" s="5">
        <v>4</v>
      </c>
      <c r="C70" s="5" t="s">
        <v>279</v>
      </c>
      <c r="D70" s="5" t="s">
        <v>280</v>
      </c>
      <c r="E70" s="5">
        <v>174</v>
      </c>
      <c r="F70" s="5">
        <v>7020</v>
      </c>
      <c r="G70" s="5">
        <v>6562</v>
      </c>
      <c r="H70" s="5">
        <v>458</v>
      </c>
      <c r="I70" s="5">
        <v>6432</v>
      </c>
      <c r="J70" s="5">
        <v>456</v>
      </c>
      <c r="K70" s="5">
        <v>130</v>
      </c>
      <c r="L70" s="5">
        <v>2</v>
      </c>
      <c r="M70" s="5">
        <v>209577</v>
      </c>
      <c r="N70" s="5">
        <v>1392818</v>
      </c>
      <c r="O70" s="5">
        <v>342941</v>
      </c>
      <c r="P70" s="5">
        <v>1940263</v>
      </c>
      <c r="Q70" s="5">
        <v>2276646</v>
      </c>
      <c r="R70" s="5">
        <v>8276</v>
      </c>
      <c r="S70" s="5">
        <v>987</v>
      </c>
      <c r="T70" s="5">
        <v>1441033</v>
      </c>
      <c r="U70" s="5">
        <v>2081105</v>
      </c>
      <c r="V70" s="5">
        <v>640073</v>
      </c>
      <c r="W70" s="5">
        <v>6860</v>
      </c>
      <c r="X70" s="5">
        <v>64855</v>
      </c>
      <c r="Y70" s="5">
        <v>2132</v>
      </c>
      <c r="Z70" s="5">
        <v>23688</v>
      </c>
      <c r="AA70" s="5">
        <v>360780</v>
      </c>
    </row>
    <row r="71" spans="1:27">
      <c r="A71" s="5">
        <v>1383</v>
      </c>
      <c r="B71" s="5">
        <v>4</v>
      </c>
      <c r="C71" s="5" t="s">
        <v>281</v>
      </c>
      <c r="D71" s="5" t="s">
        <v>282</v>
      </c>
      <c r="E71" s="5">
        <v>143</v>
      </c>
      <c r="F71" s="5">
        <v>5539</v>
      </c>
      <c r="G71" s="5">
        <v>4094</v>
      </c>
      <c r="H71" s="5">
        <v>1445</v>
      </c>
      <c r="I71" s="5">
        <v>4044</v>
      </c>
      <c r="J71" s="5">
        <v>1445</v>
      </c>
      <c r="K71" s="5">
        <v>50</v>
      </c>
      <c r="L71" s="5">
        <v>0</v>
      </c>
      <c r="M71" s="5">
        <v>168159</v>
      </c>
      <c r="N71" s="5">
        <v>1355681</v>
      </c>
      <c r="O71" s="5">
        <v>456795</v>
      </c>
      <c r="P71" s="5">
        <v>1940318</v>
      </c>
      <c r="Q71" s="5">
        <v>2696926</v>
      </c>
      <c r="R71" s="5">
        <v>45516</v>
      </c>
      <c r="S71" s="5">
        <v>5028</v>
      </c>
      <c r="T71" s="5">
        <v>1412033</v>
      </c>
      <c r="U71" s="5">
        <v>1976319</v>
      </c>
      <c r="V71" s="5">
        <v>564286</v>
      </c>
      <c r="W71" s="5">
        <v>12930</v>
      </c>
      <c r="X71" s="5">
        <v>40919</v>
      </c>
      <c r="Y71" s="5">
        <v>19155</v>
      </c>
      <c r="Z71" s="5">
        <v>225865</v>
      </c>
      <c r="AA71" s="5">
        <v>134439</v>
      </c>
    </row>
    <row r="72" spans="1:27">
      <c r="A72" s="5">
        <v>1383</v>
      </c>
      <c r="B72" s="5">
        <v>2</v>
      </c>
      <c r="C72" s="5" t="s">
        <v>283</v>
      </c>
      <c r="D72" s="5" t="s">
        <v>284</v>
      </c>
      <c r="E72" s="5">
        <v>444</v>
      </c>
      <c r="F72" s="5">
        <v>12915</v>
      </c>
      <c r="G72" s="5">
        <v>12042</v>
      </c>
      <c r="H72" s="5">
        <v>873</v>
      </c>
      <c r="I72" s="5">
        <v>11784</v>
      </c>
      <c r="J72" s="5">
        <v>872</v>
      </c>
      <c r="K72" s="5">
        <v>258</v>
      </c>
      <c r="L72" s="5">
        <v>1</v>
      </c>
      <c r="M72" s="5">
        <v>579953</v>
      </c>
      <c r="N72" s="5">
        <v>1676470</v>
      </c>
      <c r="O72" s="5">
        <v>277831</v>
      </c>
      <c r="P72" s="5">
        <v>2615781</v>
      </c>
      <c r="Q72" s="5">
        <v>3576175</v>
      </c>
      <c r="R72" s="5">
        <v>207476</v>
      </c>
      <c r="S72" s="5">
        <v>9250</v>
      </c>
      <c r="T72" s="5">
        <v>1852354</v>
      </c>
      <c r="U72" s="5">
        <v>3300798</v>
      </c>
      <c r="V72" s="5">
        <v>1448444</v>
      </c>
      <c r="W72" s="5">
        <v>5458</v>
      </c>
      <c r="X72" s="5">
        <v>81088</v>
      </c>
      <c r="Y72" s="5">
        <v>8719</v>
      </c>
      <c r="Z72" s="5">
        <v>119142</v>
      </c>
      <c r="AA72" s="5">
        <v>115069</v>
      </c>
    </row>
    <row r="73" spans="1:27">
      <c r="A73" s="5">
        <v>1383</v>
      </c>
      <c r="B73" s="5">
        <v>3</v>
      </c>
      <c r="C73" s="5" t="s">
        <v>285</v>
      </c>
      <c r="D73" s="5" t="s">
        <v>286</v>
      </c>
      <c r="E73" s="5">
        <v>444</v>
      </c>
      <c r="F73" s="5">
        <v>12915</v>
      </c>
      <c r="G73" s="5">
        <v>12042</v>
      </c>
      <c r="H73" s="5">
        <v>873</v>
      </c>
      <c r="I73" s="5">
        <v>11784</v>
      </c>
      <c r="J73" s="5">
        <v>872</v>
      </c>
      <c r="K73" s="5">
        <v>258</v>
      </c>
      <c r="L73" s="5">
        <v>1</v>
      </c>
      <c r="M73" s="5">
        <v>579953</v>
      </c>
      <c r="N73" s="5">
        <v>1676470</v>
      </c>
      <c r="O73" s="5">
        <v>277831</v>
      </c>
      <c r="P73" s="5">
        <v>2615781</v>
      </c>
      <c r="Q73" s="5">
        <v>3576175</v>
      </c>
      <c r="R73" s="5">
        <v>207476</v>
      </c>
      <c r="S73" s="5">
        <v>9250</v>
      </c>
      <c r="T73" s="5">
        <v>1852354</v>
      </c>
      <c r="U73" s="5">
        <v>3300798</v>
      </c>
      <c r="V73" s="5">
        <v>1448444</v>
      </c>
      <c r="W73" s="5">
        <v>5458</v>
      </c>
      <c r="X73" s="5">
        <v>81088</v>
      </c>
      <c r="Y73" s="5">
        <v>8719</v>
      </c>
      <c r="Z73" s="5">
        <v>119142</v>
      </c>
      <c r="AA73" s="5">
        <v>115069</v>
      </c>
    </row>
    <row r="74" spans="1:27">
      <c r="A74" s="5">
        <v>1383</v>
      </c>
      <c r="B74" s="5">
        <v>4</v>
      </c>
      <c r="C74" s="5" t="s">
        <v>287</v>
      </c>
      <c r="D74" s="5" t="s">
        <v>288</v>
      </c>
      <c r="E74" s="5">
        <v>324</v>
      </c>
      <c r="F74" s="5">
        <v>10840</v>
      </c>
      <c r="G74" s="5">
        <v>10150</v>
      </c>
      <c r="H74" s="5">
        <v>690</v>
      </c>
      <c r="I74" s="5">
        <v>9959</v>
      </c>
      <c r="J74" s="5">
        <v>689</v>
      </c>
      <c r="K74" s="5">
        <v>191</v>
      </c>
      <c r="L74" s="5">
        <v>1</v>
      </c>
      <c r="M74" s="5">
        <v>454020</v>
      </c>
      <c r="N74" s="5">
        <v>1376874</v>
      </c>
      <c r="O74" s="5">
        <v>213983</v>
      </c>
      <c r="P74" s="5">
        <v>2022982</v>
      </c>
      <c r="Q74" s="5">
        <v>2796528</v>
      </c>
      <c r="R74" s="5">
        <v>207476</v>
      </c>
      <c r="S74" s="5">
        <v>9250</v>
      </c>
      <c r="T74" s="5">
        <v>1464083</v>
      </c>
      <c r="U74" s="5">
        <v>2630481</v>
      </c>
      <c r="V74" s="5">
        <v>1166398</v>
      </c>
      <c r="W74" s="5">
        <v>5033</v>
      </c>
      <c r="X74" s="5">
        <v>67086</v>
      </c>
      <c r="Y74" s="5">
        <v>5928</v>
      </c>
      <c r="Z74" s="5">
        <v>27274</v>
      </c>
      <c r="AA74" s="5">
        <v>65016</v>
      </c>
    </row>
    <row r="75" spans="1:27">
      <c r="A75" s="5">
        <v>1383</v>
      </c>
      <c r="B75" s="5">
        <v>4</v>
      </c>
      <c r="C75" s="5" t="s">
        <v>289</v>
      </c>
      <c r="D75" s="5" t="s">
        <v>290</v>
      </c>
      <c r="E75" s="5">
        <v>120</v>
      </c>
      <c r="F75" s="5">
        <v>2075</v>
      </c>
      <c r="G75" s="5">
        <v>1892</v>
      </c>
      <c r="H75" s="5">
        <v>183</v>
      </c>
      <c r="I75" s="5">
        <v>1825</v>
      </c>
      <c r="J75" s="5">
        <v>183</v>
      </c>
      <c r="K75" s="5">
        <v>67</v>
      </c>
      <c r="L75" s="5">
        <v>0</v>
      </c>
      <c r="M75" s="5">
        <v>125933</v>
      </c>
      <c r="N75" s="5">
        <v>299596</v>
      </c>
      <c r="O75" s="5">
        <v>63848</v>
      </c>
      <c r="P75" s="5">
        <v>592799</v>
      </c>
      <c r="Q75" s="5">
        <v>779648</v>
      </c>
      <c r="R75" s="5">
        <v>0</v>
      </c>
      <c r="S75" s="5">
        <v>0</v>
      </c>
      <c r="T75" s="5">
        <v>388271</v>
      </c>
      <c r="U75" s="5">
        <v>670316</v>
      </c>
      <c r="V75" s="5">
        <v>282046</v>
      </c>
      <c r="W75" s="5">
        <v>425</v>
      </c>
      <c r="X75" s="5">
        <v>14002</v>
      </c>
      <c r="Y75" s="5">
        <v>2791</v>
      </c>
      <c r="Z75" s="5">
        <v>91868</v>
      </c>
      <c r="AA75" s="5">
        <v>50053</v>
      </c>
    </row>
    <row r="76" spans="1:27">
      <c r="A76" s="5">
        <v>1383</v>
      </c>
      <c r="B76" s="5">
        <v>2</v>
      </c>
      <c r="C76" s="5" t="s">
        <v>291</v>
      </c>
      <c r="D76" s="5" t="s">
        <v>292</v>
      </c>
      <c r="E76" s="5">
        <v>180</v>
      </c>
      <c r="F76" s="5">
        <v>17596</v>
      </c>
      <c r="G76" s="5">
        <v>17054</v>
      </c>
      <c r="H76" s="5">
        <v>542</v>
      </c>
      <c r="I76" s="5">
        <v>17025</v>
      </c>
      <c r="J76" s="5">
        <v>542</v>
      </c>
      <c r="K76" s="5">
        <v>29</v>
      </c>
      <c r="L76" s="5">
        <v>0</v>
      </c>
      <c r="M76" s="5">
        <v>1632135</v>
      </c>
      <c r="N76" s="5">
        <v>21925312</v>
      </c>
      <c r="O76" s="5">
        <v>933523</v>
      </c>
      <c r="P76" s="5">
        <v>43526477</v>
      </c>
      <c r="Q76" s="5">
        <v>48087794</v>
      </c>
      <c r="R76" s="5">
        <v>4643878</v>
      </c>
      <c r="S76" s="5">
        <v>392349</v>
      </c>
      <c r="T76" s="5">
        <v>22757672</v>
      </c>
      <c r="U76" s="5">
        <v>44177437</v>
      </c>
      <c r="V76" s="5">
        <v>21419765</v>
      </c>
      <c r="W76" s="5">
        <v>131976</v>
      </c>
      <c r="X76" s="5">
        <v>953988</v>
      </c>
      <c r="Y76" s="5">
        <v>22265</v>
      </c>
      <c r="Z76" s="5">
        <v>1591396</v>
      </c>
      <c r="AA76" s="5">
        <v>532978</v>
      </c>
    </row>
    <row r="77" spans="1:27">
      <c r="A77" s="5">
        <v>1383</v>
      </c>
      <c r="B77" s="5">
        <v>3</v>
      </c>
      <c r="C77" s="5" t="s">
        <v>293</v>
      </c>
      <c r="D77" s="5" t="s">
        <v>294</v>
      </c>
      <c r="E77" s="5">
        <v>15</v>
      </c>
      <c r="F77" s="5">
        <v>457</v>
      </c>
      <c r="G77" s="5">
        <v>454</v>
      </c>
      <c r="H77" s="5">
        <v>3</v>
      </c>
      <c r="I77" s="5">
        <v>454</v>
      </c>
      <c r="J77" s="5">
        <v>3</v>
      </c>
      <c r="K77" s="5">
        <v>0</v>
      </c>
      <c r="L77" s="5">
        <v>0</v>
      </c>
      <c r="M77" s="5">
        <v>11889</v>
      </c>
      <c r="N77" s="5">
        <v>117400</v>
      </c>
      <c r="O77" s="5">
        <v>0</v>
      </c>
      <c r="P77" s="5">
        <v>168699</v>
      </c>
      <c r="Q77" s="5">
        <v>405897</v>
      </c>
      <c r="R77" s="5">
        <v>0</v>
      </c>
      <c r="S77" s="5">
        <v>0</v>
      </c>
      <c r="T77" s="5">
        <v>120971</v>
      </c>
      <c r="U77" s="5">
        <v>171301</v>
      </c>
      <c r="V77" s="5">
        <v>50330</v>
      </c>
      <c r="W77" s="5">
        <v>126</v>
      </c>
      <c r="X77" s="5">
        <v>1451</v>
      </c>
      <c r="Y77" s="5">
        <v>320</v>
      </c>
      <c r="Z77" s="5">
        <v>-921</v>
      </c>
      <c r="AA77" s="5">
        <v>4070</v>
      </c>
    </row>
    <row r="78" spans="1:27">
      <c r="A78" s="5">
        <v>1383</v>
      </c>
      <c r="B78" s="5">
        <v>4</v>
      </c>
      <c r="C78" s="5" t="s">
        <v>295</v>
      </c>
      <c r="D78" s="5" t="s">
        <v>296</v>
      </c>
      <c r="E78" s="5">
        <v>15</v>
      </c>
      <c r="F78" s="5">
        <v>457</v>
      </c>
      <c r="G78" s="5">
        <v>454</v>
      </c>
      <c r="H78" s="5">
        <v>3</v>
      </c>
      <c r="I78" s="5">
        <v>454</v>
      </c>
      <c r="J78" s="5">
        <v>3</v>
      </c>
      <c r="K78" s="5">
        <v>0</v>
      </c>
      <c r="L78" s="5">
        <v>0</v>
      </c>
      <c r="M78" s="5">
        <v>11889</v>
      </c>
      <c r="N78" s="5">
        <v>117400</v>
      </c>
      <c r="O78" s="5">
        <v>0</v>
      </c>
      <c r="P78" s="5">
        <v>168699</v>
      </c>
      <c r="Q78" s="5">
        <v>405897</v>
      </c>
      <c r="R78" s="5">
        <v>0</v>
      </c>
      <c r="S78" s="5">
        <v>0</v>
      </c>
      <c r="T78" s="5">
        <v>120971</v>
      </c>
      <c r="U78" s="5">
        <v>171301</v>
      </c>
      <c r="V78" s="5">
        <v>50330</v>
      </c>
      <c r="W78" s="5">
        <v>126</v>
      </c>
      <c r="X78" s="5">
        <v>1451</v>
      </c>
      <c r="Y78" s="5">
        <v>320</v>
      </c>
      <c r="Z78" s="5">
        <v>-921</v>
      </c>
      <c r="AA78" s="5">
        <v>4070</v>
      </c>
    </row>
    <row r="79" spans="1:27">
      <c r="A79" s="5">
        <v>1383</v>
      </c>
      <c r="B79" s="5">
        <v>3</v>
      </c>
      <c r="C79" s="5" t="s">
        <v>297</v>
      </c>
      <c r="D79" s="5" t="s">
        <v>298</v>
      </c>
      <c r="E79" s="5">
        <v>165</v>
      </c>
      <c r="F79" s="5">
        <v>17139</v>
      </c>
      <c r="G79" s="5">
        <v>16600</v>
      </c>
      <c r="H79" s="5">
        <v>539</v>
      </c>
      <c r="I79" s="5">
        <v>16571</v>
      </c>
      <c r="J79" s="5">
        <v>539</v>
      </c>
      <c r="K79" s="5">
        <v>29</v>
      </c>
      <c r="L79" s="5">
        <v>0</v>
      </c>
      <c r="M79" s="5">
        <v>1620246</v>
      </c>
      <c r="N79" s="5">
        <v>21807912</v>
      </c>
      <c r="O79" s="5">
        <v>933523</v>
      </c>
      <c r="P79" s="5">
        <v>43357778</v>
      </c>
      <c r="Q79" s="5">
        <v>47681897</v>
      </c>
      <c r="R79" s="5">
        <v>4643878</v>
      </c>
      <c r="S79" s="5">
        <v>392349</v>
      </c>
      <c r="T79" s="5">
        <v>22636701</v>
      </c>
      <c r="U79" s="5">
        <v>44006137</v>
      </c>
      <c r="V79" s="5">
        <v>21369435</v>
      </c>
      <c r="W79" s="5">
        <v>131850</v>
      </c>
      <c r="X79" s="5">
        <v>952537</v>
      </c>
      <c r="Y79" s="5">
        <v>21945</v>
      </c>
      <c r="Z79" s="5">
        <v>1592317</v>
      </c>
      <c r="AA79" s="5">
        <v>528908</v>
      </c>
    </row>
    <row r="80" spans="1:27">
      <c r="A80" s="5">
        <v>1383</v>
      </c>
      <c r="B80" s="5">
        <v>4</v>
      </c>
      <c r="C80" s="5" t="s">
        <v>299</v>
      </c>
      <c r="D80" s="5" t="s">
        <v>298</v>
      </c>
      <c r="E80" s="5">
        <v>165</v>
      </c>
      <c r="F80" s="5">
        <v>17139</v>
      </c>
      <c r="G80" s="5">
        <v>16600</v>
      </c>
      <c r="H80" s="5">
        <v>539</v>
      </c>
      <c r="I80" s="5">
        <v>16571</v>
      </c>
      <c r="J80" s="5">
        <v>539</v>
      </c>
      <c r="K80" s="5">
        <v>29</v>
      </c>
      <c r="L80" s="5">
        <v>0</v>
      </c>
      <c r="M80" s="5">
        <v>1620246</v>
      </c>
      <c r="N80" s="5">
        <v>21807912</v>
      </c>
      <c r="O80" s="5">
        <v>933523</v>
      </c>
      <c r="P80" s="5">
        <v>43357778</v>
      </c>
      <c r="Q80" s="5">
        <v>47681897</v>
      </c>
      <c r="R80" s="5">
        <v>4643878</v>
      </c>
      <c r="S80" s="5">
        <v>392349</v>
      </c>
      <c r="T80" s="5">
        <v>22636701</v>
      </c>
      <c r="U80" s="5">
        <v>44006137</v>
      </c>
      <c r="V80" s="5">
        <v>21369435</v>
      </c>
      <c r="W80" s="5">
        <v>131850</v>
      </c>
      <c r="X80" s="5">
        <v>952537</v>
      </c>
      <c r="Y80" s="5">
        <v>21945</v>
      </c>
      <c r="Z80" s="5">
        <v>1592317</v>
      </c>
      <c r="AA80" s="5">
        <v>528908</v>
      </c>
    </row>
    <row r="81" spans="1:27">
      <c r="A81" s="5">
        <v>1383</v>
      </c>
      <c r="B81" s="5">
        <v>2</v>
      </c>
      <c r="C81" s="5" t="s">
        <v>300</v>
      </c>
      <c r="D81" s="5" t="s">
        <v>301</v>
      </c>
      <c r="E81" s="5">
        <v>1182</v>
      </c>
      <c r="F81" s="5">
        <v>65676</v>
      </c>
      <c r="G81" s="5">
        <v>59629</v>
      </c>
      <c r="H81" s="5">
        <v>6047</v>
      </c>
      <c r="I81" s="5">
        <v>59264</v>
      </c>
      <c r="J81" s="5">
        <v>6036</v>
      </c>
      <c r="K81" s="5">
        <v>365</v>
      </c>
      <c r="L81" s="5">
        <v>11</v>
      </c>
      <c r="M81" s="5">
        <v>3115911</v>
      </c>
      <c r="N81" s="5">
        <v>27984753</v>
      </c>
      <c r="O81" s="5">
        <v>4003399</v>
      </c>
      <c r="P81" s="5">
        <v>52968195</v>
      </c>
      <c r="Q81" s="5">
        <v>63520911</v>
      </c>
      <c r="R81" s="5">
        <v>16731614</v>
      </c>
      <c r="S81" s="5">
        <v>1831314</v>
      </c>
      <c r="T81" s="5">
        <v>30467385</v>
      </c>
      <c r="U81" s="5">
        <v>54435105</v>
      </c>
      <c r="V81" s="5">
        <v>23967720</v>
      </c>
      <c r="W81" s="5">
        <v>276478</v>
      </c>
      <c r="X81" s="5">
        <v>2723630</v>
      </c>
      <c r="Y81" s="5">
        <v>267350</v>
      </c>
      <c r="Z81" s="5">
        <v>2925437</v>
      </c>
      <c r="AA81" s="5">
        <v>3246605</v>
      </c>
    </row>
    <row r="82" spans="1:27">
      <c r="A82" s="5">
        <v>1383</v>
      </c>
      <c r="B82" s="5">
        <v>3</v>
      </c>
      <c r="C82" s="5" t="s">
        <v>302</v>
      </c>
      <c r="D82" s="5" t="s">
        <v>303</v>
      </c>
      <c r="E82" s="5">
        <v>564</v>
      </c>
      <c r="F82" s="5">
        <v>29649</v>
      </c>
      <c r="G82" s="5">
        <v>27759</v>
      </c>
      <c r="H82" s="5">
        <v>1890</v>
      </c>
      <c r="I82" s="5">
        <v>27592</v>
      </c>
      <c r="J82" s="5">
        <v>1886</v>
      </c>
      <c r="K82" s="5">
        <v>167</v>
      </c>
      <c r="L82" s="5">
        <v>4</v>
      </c>
      <c r="M82" s="5">
        <v>1724896</v>
      </c>
      <c r="N82" s="5">
        <v>17403707</v>
      </c>
      <c r="O82" s="5">
        <v>1822700</v>
      </c>
      <c r="P82" s="5">
        <v>37001577</v>
      </c>
      <c r="Q82" s="5">
        <v>42274639</v>
      </c>
      <c r="R82" s="5">
        <v>15043230</v>
      </c>
      <c r="S82" s="5">
        <v>1679422</v>
      </c>
      <c r="T82" s="5">
        <v>19346645</v>
      </c>
      <c r="U82" s="5">
        <v>37734476</v>
      </c>
      <c r="V82" s="5">
        <v>18387831</v>
      </c>
      <c r="W82" s="5">
        <v>201826</v>
      </c>
      <c r="X82" s="5">
        <v>1880725</v>
      </c>
      <c r="Y82" s="5">
        <v>207614</v>
      </c>
      <c r="Z82" s="5">
        <v>1632827</v>
      </c>
      <c r="AA82" s="5">
        <v>2183918</v>
      </c>
    </row>
    <row r="83" spans="1:27">
      <c r="A83" s="5">
        <v>1383</v>
      </c>
      <c r="B83" s="5">
        <v>4</v>
      </c>
      <c r="C83" s="5" t="s">
        <v>304</v>
      </c>
      <c r="D83" s="5" t="s">
        <v>305</v>
      </c>
      <c r="E83" s="5">
        <v>299</v>
      </c>
      <c r="F83" s="5">
        <v>11996</v>
      </c>
      <c r="G83" s="5">
        <v>11280</v>
      </c>
      <c r="H83" s="5">
        <v>716</v>
      </c>
      <c r="I83" s="5">
        <v>11173</v>
      </c>
      <c r="J83" s="5">
        <v>713</v>
      </c>
      <c r="K83" s="5">
        <v>107</v>
      </c>
      <c r="L83" s="5">
        <v>3</v>
      </c>
      <c r="M83" s="5">
        <v>618864</v>
      </c>
      <c r="N83" s="5">
        <v>4374631</v>
      </c>
      <c r="O83" s="5">
        <v>1014982</v>
      </c>
      <c r="P83" s="5">
        <v>10207821</v>
      </c>
      <c r="Q83" s="5">
        <v>14299386</v>
      </c>
      <c r="R83" s="5">
        <v>4067911</v>
      </c>
      <c r="S83" s="5">
        <v>435180</v>
      </c>
      <c r="T83" s="5">
        <v>5061712</v>
      </c>
      <c r="U83" s="5">
        <v>10649953</v>
      </c>
      <c r="V83" s="5">
        <v>5588240</v>
      </c>
      <c r="W83" s="5">
        <v>84962</v>
      </c>
      <c r="X83" s="5">
        <v>506701</v>
      </c>
      <c r="Y83" s="5">
        <v>17154</v>
      </c>
      <c r="Z83" s="5">
        <v>565383</v>
      </c>
      <c r="AA83" s="5">
        <v>1288457</v>
      </c>
    </row>
    <row r="84" spans="1:27">
      <c r="A84" s="5">
        <v>1383</v>
      </c>
      <c r="B84" s="5">
        <v>4</v>
      </c>
      <c r="C84" s="5" t="s">
        <v>306</v>
      </c>
      <c r="D84" s="5" t="s">
        <v>307</v>
      </c>
      <c r="E84" s="5">
        <v>152</v>
      </c>
      <c r="F84" s="5">
        <v>7761</v>
      </c>
      <c r="G84" s="5">
        <v>7336</v>
      </c>
      <c r="H84" s="5">
        <v>425</v>
      </c>
      <c r="I84" s="5">
        <v>7314</v>
      </c>
      <c r="J84" s="5">
        <v>424</v>
      </c>
      <c r="K84" s="5">
        <v>22</v>
      </c>
      <c r="L84" s="5">
        <v>1</v>
      </c>
      <c r="M84" s="5">
        <v>526066</v>
      </c>
      <c r="N84" s="5">
        <v>1343009</v>
      </c>
      <c r="O84" s="5">
        <v>423339</v>
      </c>
      <c r="P84" s="5">
        <v>3784514</v>
      </c>
      <c r="Q84" s="5">
        <v>4469203</v>
      </c>
      <c r="R84" s="5">
        <v>1225498</v>
      </c>
      <c r="S84" s="5">
        <v>142880</v>
      </c>
      <c r="T84" s="5">
        <v>1627170</v>
      </c>
      <c r="U84" s="5">
        <v>3918125</v>
      </c>
      <c r="V84" s="5">
        <v>2290955</v>
      </c>
      <c r="W84" s="5">
        <v>3416</v>
      </c>
      <c r="X84" s="5">
        <v>179034</v>
      </c>
      <c r="Y84" s="5">
        <v>3744</v>
      </c>
      <c r="Z84" s="5">
        <v>-73209</v>
      </c>
      <c r="AA84" s="5">
        <v>32386</v>
      </c>
    </row>
    <row r="85" spans="1:27">
      <c r="A85" s="5">
        <v>1383</v>
      </c>
      <c r="B85" s="5">
        <v>4</v>
      </c>
      <c r="C85" s="5" t="s">
        <v>308</v>
      </c>
      <c r="D85" s="5" t="s">
        <v>309</v>
      </c>
      <c r="E85" s="5">
        <v>113</v>
      </c>
      <c r="F85" s="5">
        <v>9892</v>
      </c>
      <c r="G85" s="5">
        <v>9143</v>
      </c>
      <c r="H85" s="5">
        <v>749</v>
      </c>
      <c r="I85" s="5">
        <v>9105</v>
      </c>
      <c r="J85" s="5">
        <v>749</v>
      </c>
      <c r="K85" s="5">
        <v>38</v>
      </c>
      <c r="L85" s="5">
        <v>0</v>
      </c>
      <c r="M85" s="5">
        <v>579966</v>
      </c>
      <c r="N85" s="5">
        <v>11686068</v>
      </c>
      <c r="O85" s="5">
        <v>384379</v>
      </c>
      <c r="P85" s="5">
        <v>23009242</v>
      </c>
      <c r="Q85" s="5">
        <v>23506050</v>
      </c>
      <c r="R85" s="5">
        <v>9749822</v>
      </c>
      <c r="S85" s="5">
        <v>1101363</v>
      </c>
      <c r="T85" s="5">
        <v>12657763</v>
      </c>
      <c r="U85" s="5">
        <v>23166398</v>
      </c>
      <c r="V85" s="5">
        <v>10508635</v>
      </c>
      <c r="W85" s="5">
        <v>113449</v>
      </c>
      <c r="X85" s="5">
        <v>1194991</v>
      </c>
      <c r="Y85" s="5">
        <v>186716</v>
      </c>
      <c r="Z85" s="5">
        <v>1140653</v>
      </c>
      <c r="AA85" s="5">
        <v>863075</v>
      </c>
    </row>
    <row r="86" spans="1:27">
      <c r="A86" s="5">
        <v>1383</v>
      </c>
      <c r="B86" s="5">
        <v>3</v>
      </c>
      <c r="C86" s="5" t="s">
        <v>310</v>
      </c>
      <c r="D86" s="5" t="s">
        <v>311</v>
      </c>
      <c r="E86" s="5">
        <v>584</v>
      </c>
      <c r="F86" s="5">
        <v>31971</v>
      </c>
      <c r="G86" s="5">
        <v>27951</v>
      </c>
      <c r="H86" s="5">
        <v>4020</v>
      </c>
      <c r="I86" s="5">
        <v>27767</v>
      </c>
      <c r="J86" s="5">
        <v>4013</v>
      </c>
      <c r="K86" s="5">
        <v>184</v>
      </c>
      <c r="L86" s="5">
        <v>7</v>
      </c>
      <c r="M86" s="5">
        <v>1186462</v>
      </c>
      <c r="N86" s="5">
        <v>8344334</v>
      </c>
      <c r="O86" s="5">
        <v>1376789</v>
      </c>
      <c r="P86" s="5">
        <v>12954342</v>
      </c>
      <c r="Q86" s="5">
        <v>17971501</v>
      </c>
      <c r="R86" s="5">
        <v>1328587</v>
      </c>
      <c r="S86" s="5">
        <v>111039</v>
      </c>
      <c r="T86" s="5">
        <v>8760307</v>
      </c>
      <c r="U86" s="5">
        <v>13628216</v>
      </c>
      <c r="V86" s="5">
        <v>4867909</v>
      </c>
      <c r="W86" s="5">
        <v>73944</v>
      </c>
      <c r="X86" s="5">
        <v>779965</v>
      </c>
      <c r="Y86" s="5">
        <v>54155</v>
      </c>
      <c r="Z86" s="5">
        <v>1129582</v>
      </c>
      <c r="AA86" s="5">
        <v>743689</v>
      </c>
    </row>
    <row r="87" spans="1:27">
      <c r="A87" s="5">
        <v>1383</v>
      </c>
      <c r="B87" s="5">
        <v>4</v>
      </c>
      <c r="C87" s="5" t="s">
        <v>312</v>
      </c>
      <c r="D87" s="5" t="s">
        <v>313</v>
      </c>
      <c r="E87" s="5">
        <v>31</v>
      </c>
      <c r="F87" s="5">
        <v>2056</v>
      </c>
      <c r="G87" s="5">
        <v>1892</v>
      </c>
      <c r="H87" s="5">
        <v>164</v>
      </c>
      <c r="I87" s="5">
        <v>1889</v>
      </c>
      <c r="J87" s="5">
        <v>164</v>
      </c>
      <c r="K87" s="5">
        <v>3</v>
      </c>
      <c r="L87" s="5">
        <v>0</v>
      </c>
      <c r="M87" s="5">
        <v>69365</v>
      </c>
      <c r="N87" s="5">
        <v>609755</v>
      </c>
      <c r="O87" s="5">
        <v>83681</v>
      </c>
      <c r="P87" s="5">
        <v>939557</v>
      </c>
      <c r="Q87" s="5">
        <v>1154943</v>
      </c>
      <c r="R87" s="5">
        <v>1043</v>
      </c>
      <c r="S87" s="5">
        <v>30</v>
      </c>
      <c r="T87" s="5">
        <v>633107</v>
      </c>
      <c r="U87" s="5">
        <v>968130</v>
      </c>
      <c r="V87" s="5">
        <v>335022</v>
      </c>
      <c r="W87" s="5">
        <v>15</v>
      </c>
      <c r="X87" s="5">
        <v>19043</v>
      </c>
      <c r="Y87" s="5">
        <v>2196</v>
      </c>
      <c r="Z87" s="5">
        <v>228241</v>
      </c>
      <c r="AA87" s="5">
        <v>27963</v>
      </c>
    </row>
    <row r="88" spans="1:27">
      <c r="A88" s="5">
        <v>1383</v>
      </c>
      <c r="B88" s="5">
        <v>4</v>
      </c>
      <c r="C88" s="5" t="s">
        <v>314</v>
      </c>
      <c r="D88" s="5" t="s">
        <v>315</v>
      </c>
      <c r="E88" s="5">
        <v>271</v>
      </c>
      <c r="F88" s="5">
        <v>9963</v>
      </c>
      <c r="G88" s="5">
        <v>9014</v>
      </c>
      <c r="H88" s="5">
        <v>949</v>
      </c>
      <c r="I88" s="5">
        <v>8962</v>
      </c>
      <c r="J88" s="5">
        <v>949</v>
      </c>
      <c r="K88" s="5">
        <v>52</v>
      </c>
      <c r="L88" s="5">
        <v>0</v>
      </c>
      <c r="M88" s="5">
        <v>335668</v>
      </c>
      <c r="N88" s="5">
        <v>2632525</v>
      </c>
      <c r="O88" s="5">
        <v>545963</v>
      </c>
      <c r="P88" s="5">
        <v>4026544</v>
      </c>
      <c r="Q88" s="5">
        <v>5488521</v>
      </c>
      <c r="R88" s="5">
        <v>531035</v>
      </c>
      <c r="S88" s="5">
        <v>18859</v>
      </c>
      <c r="T88" s="5">
        <v>2786481</v>
      </c>
      <c r="U88" s="5">
        <v>4124017</v>
      </c>
      <c r="V88" s="5">
        <v>1337535</v>
      </c>
      <c r="W88" s="5">
        <v>1609</v>
      </c>
      <c r="X88" s="5">
        <v>94964</v>
      </c>
      <c r="Y88" s="5">
        <v>15903</v>
      </c>
      <c r="Z88" s="5">
        <v>335261</v>
      </c>
      <c r="AA88" s="5">
        <v>210407</v>
      </c>
    </row>
    <row r="89" spans="1:27">
      <c r="A89" s="5">
        <v>1383</v>
      </c>
      <c r="B89" s="5">
        <v>4</v>
      </c>
      <c r="C89" s="5" t="s">
        <v>316</v>
      </c>
      <c r="D89" s="5" t="s">
        <v>317</v>
      </c>
      <c r="E89" s="5">
        <v>175</v>
      </c>
      <c r="F89" s="5">
        <v>13519</v>
      </c>
      <c r="G89" s="5">
        <v>11454</v>
      </c>
      <c r="H89" s="5">
        <v>2065</v>
      </c>
      <c r="I89" s="5">
        <v>11384</v>
      </c>
      <c r="J89" s="5">
        <v>2058</v>
      </c>
      <c r="K89" s="5">
        <v>70</v>
      </c>
      <c r="L89" s="5">
        <v>7</v>
      </c>
      <c r="M89" s="5">
        <v>568660</v>
      </c>
      <c r="N89" s="5">
        <v>4136236</v>
      </c>
      <c r="O89" s="5">
        <v>574339</v>
      </c>
      <c r="P89" s="5">
        <v>6009836</v>
      </c>
      <c r="Q89" s="5">
        <v>8649209</v>
      </c>
      <c r="R89" s="5">
        <v>722667</v>
      </c>
      <c r="S89" s="5">
        <v>83657</v>
      </c>
      <c r="T89" s="5">
        <v>4267474</v>
      </c>
      <c r="U89" s="5">
        <v>6093490</v>
      </c>
      <c r="V89" s="5">
        <v>1826017</v>
      </c>
      <c r="W89" s="5">
        <v>68569</v>
      </c>
      <c r="X89" s="5">
        <v>339733</v>
      </c>
      <c r="Y89" s="5">
        <v>30347</v>
      </c>
      <c r="Z89" s="5">
        <v>461220</v>
      </c>
      <c r="AA89" s="5">
        <v>235721</v>
      </c>
    </row>
    <row r="90" spans="1:27">
      <c r="A90" s="5">
        <v>1383</v>
      </c>
      <c r="B90" s="5">
        <v>4</v>
      </c>
      <c r="C90" s="5" t="s">
        <v>318</v>
      </c>
      <c r="D90" s="5" t="s">
        <v>319</v>
      </c>
      <c r="E90" s="5">
        <v>107</v>
      </c>
      <c r="F90" s="5">
        <v>6433</v>
      </c>
      <c r="G90" s="5">
        <v>5591</v>
      </c>
      <c r="H90" s="5">
        <v>842</v>
      </c>
      <c r="I90" s="5">
        <v>5532</v>
      </c>
      <c r="J90" s="5">
        <v>842</v>
      </c>
      <c r="K90" s="5">
        <v>59</v>
      </c>
      <c r="L90" s="5">
        <v>0</v>
      </c>
      <c r="M90" s="5">
        <v>212770</v>
      </c>
      <c r="N90" s="5">
        <v>965819</v>
      </c>
      <c r="O90" s="5">
        <v>172806</v>
      </c>
      <c r="P90" s="5">
        <v>1978405</v>
      </c>
      <c r="Q90" s="5">
        <v>2678828</v>
      </c>
      <c r="R90" s="5">
        <v>73842</v>
      </c>
      <c r="S90" s="5">
        <v>8492</v>
      </c>
      <c r="T90" s="5">
        <v>1073245</v>
      </c>
      <c r="U90" s="5">
        <v>2442579</v>
      </c>
      <c r="V90" s="5">
        <v>1369334</v>
      </c>
      <c r="W90" s="5">
        <v>3750</v>
      </c>
      <c r="X90" s="5">
        <v>326225</v>
      </c>
      <c r="Y90" s="5">
        <v>5709</v>
      </c>
      <c r="Z90" s="5">
        <v>104860</v>
      </c>
      <c r="AA90" s="5">
        <v>269598</v>
      </c>
    </row>
    <row r="91" spans="1:27">
      <c r="A91" s="5">
        <v>1383</v>
      </c>
      <c r="B91" s="5">
        <v>3</v>
      </c>
      <c r="C91" s="5" t="s">
        <v>320</v>
      </c>
      <c r="D91" s="5" t="s">
        <v>321</v>
      </c>
      <c r="E91" s="5">
        <v>34</v>
      </c>
      <c r="F91" s="5">
        <v>4056</v>
      </c>
      <c r="G91" s="5">
        <v>3919</v>
      </c>
      <c r="H91" s="5">
        <v>137</v>
      </c>
      <c r="I91" s="5">
        <v>3905</v>
      </c>
      <c r="J91" s="5">
        <v>137</v>
      </c>
      <c r="K91" s="5">
        <v>14</v>
      </c>
      <c r="L91" s="5">
        <v>0</v>
      </c>
      <c r="M91" s="5">
        <v>204553</v>
      </c>
      <c r="N91" s="5">
        <v>2236711</v>
      </c>
      <c r="O91" s="5">
        <v>803910</v>
      </c>
      <c r="P91" s="5">
        <v>3012276</v>
      </c>
      <c r="Q91" s="5">
        <v>3274771</v>
      </c>
      <c r="R91" s="5">
        <v>359797</v>
      </c>
      <c r="S91" s="5">
        <v>40853</v>
      </c>
      <c r="T91" s="5">
        <v>2360433</v>
      </c>
      <c r="U91" s="5">
        <v>3072414</v>
      </c>
      <c r="V91" s="5">
        <v>711981</v>
      </c>
      <c r="W91" s="5">
        <v>708</v>
      </c>
      <c r="X91" s="5">
        <v>62939</v>
      </c>
      <c r="Y91" s="5">
        <v>5581</v>
      </c>
      <c r="Z91" s="5">
        <v>163028</v>
      </c>
      <c r="AA91" s="5">
        <v>318999</v>
      </c>
    </row>
    <row r="92" spans="1:27">
      <c r="A92" s="5">
        <v>1383</v>
      </c>
      <c r="B92" s="5">
        <v>4</v>
      </c>
      <c r="C92" s="5" t="s">
        <v>322</v>
      </c>
      <c r="D92" s="5" t="s">
        <v>321</v>
      </c>
      <c r="E92" s="5">
        <v>34</v>
      </c>
      <c r="F92" s="5">
        <v>4056</v>
      </c>
      <c r="G92" s="5">
        <v>3919</v>
      </c>
      <c r="H92" s="5">
        <v>137</v>
      </c>
      <c r="I92" s="5">
        <v>3905</v>
      </c>
      <c r="J92" s="5">
        <v>137</v>
      </c>
      <c r="K92" s="5">
        <v>14</v>
      </c>
      <c r="L92" s="5">
        <v>0</v>
      </c>
      <c r="M92" s="5">
        <v>204553</v>
      </c>
      <c r="N92" s="5">
        <v>2236711</v>
      </c>
      <c r="O92" s="5">
        <v>803910</v>
      </c>
      <c r="P92" s="5">
        <v>3012276</v>
      </c>
      <c r="Q92" s="5">
        <v>3274771</v>
      </c>
      <c r="R92" s="5">
        <v>359797</v>
      </c>
      <c r="S92" s="5">
        <v>40853</v>
      </c>
      <c r="T92" s="5">
        <v>2360433</v>
      </c>
      <c r="U92" s="5">
        <v>3072414</v>
      </c>
      <c r="V92" s="5">
        <v>711981</v>
      </c>
      <c r="W92" s="5">
        <v>708</v>
      </c>
      <c r="X92" s="5">
        <v>62939</v>
      </c>
      <c r="Y92" s="5">
        <v>5581</v>
      </c>
      <c r="Z92" s="5">
        <v>163028</v>
      </c>
      <c r="AA92" s="5">
        <v>318999</v>
      </c>
    </row>
    <row r="93" spans="1:27">
      <c r="A93" s="5">
        <v>1383</v>
      </c>
      <c r="B93" s="5">
        <v>2</v>
      </c>
      <c r="C93" s="5" t="s">
        <v>323</v>
      </c>
      <c r="D93" s="5" t="s">
        <v>324</v>
      </c>
      <c r="E93" s="5">
        <v>189</v>
      </c>
      <c r="F93" s="5">
        <v>21003</v>
      </c>
      <c r="G93" s="5">
        <v>16376</v>
      </c>
      <c r="H93" s="5">
        <v>4627</v>
      </c>
      <c r="I93" s="5">
        <v>16334</v>
      </c>
      <c r="J93" s="5">
        <v>4627</v>
      </c>
      <c r="K93" s="5">
        <v>42</v>
      </c>
      <c r="L93" s="5">
        <v>0</v>
      </c>
      <c r="M93" s="5">
        <v>924006</v>
      </c>
      <c r="N93" s="5">
        <v>5193240</v>
      </c>
      <c r="O93" s="5">
        <v>1295497</v>
      </c>
      <c r="P93" s="5">
        <v>8726121</v>
      </c>
      <c r="Q93" s="5">
        <v>10390806</v>
      </c>
      <c r="R93" s="5">
        <v>382858</v>
      </c>
      <c r="S93" s="5">
        <v>37375</v>
      </c>
      <c r="T93" s="5">
        <v>5372847</v>
      </c>
      <c r="U93" s="5">
        <v>8885964</v>
      </c>
      <c r="V93" s="5">
        <v>3513118</v>
      </c>
      <c r="W93" s="5">
        <v>22753</v>
      </c>
      <c r="X93" s="5">
        <v>329144</v>
      </c>
      <c r="Y93" s="5">
        <v>12872</v>
      </c>
      <c r="Z93" s="5">
        <v>508442</v>
      </c>
      <c r="AA93" s="5">
        <v>535344</v>
      </c>
    </row>
    <row r="94" spans="1:27">
      <c r="A94" s="5">
        <v>1383</v>
      </c>
      <c r="B94" s="5">
        <v>3</v>
      </c>
      <c r="C94" s="5" t="s">
        <v>325</v>
      </c>
      <c r="D94" s="5" t="s">
        <v>324</v>
      </c>
      <c r="E94" s="5">
        <v>189</v>
      </c>
      <c r="F94" s="5">
        <v>21003</v>
      </c>
      <c r="G94" s="5">
        <v>16376</v>
      </c>
      <c r="H94" s="5">
        <v>4627</v>
      </c>
      <c r="I94" s="5">
        <v>16334</v>
      </c>
      <c r="J94" s="5">
        <v>4627</v>
      </c>
      <c r="K94" s="5">
        <v>42</v>
      </c>
      <c r="L94" s="5">
        <v>0</v>
      </c>
      <c r="M94" s="5">
        <v>924006</v>
      </c>
      <c r="N94" s="5">
        <v>5193240</v>
      </c>
      <c r="O94" s="5">
        <v>1295497</v>
      </c>
      <c r="P94" s="5">
        <v>8726121</v>
      </c>
      <c r="Q94" s="5">
        <v>10390806</v>
      </c>
      <c r="R94" s="5">
        <v>382858</v>
      </c>
      <c r="S94" s="5">
        <v>37375</v>
      </c>
      <c r="T94" s="5">
        <v>5372847</v>
      </c>
      <c r="U94" s="5">
        <v>8885964</v>
      </c>
      <c r="V94" s="5">
        <v>3513118</v>
      </c>
      <c r="W94" s="5">
        <v>22753</v>
      </c>
      <c r="X94" s="5">
        <v>329144</v>
      </c>
      <c r="Y94" s="5">
        <v>12872</v>
      </c>
      <c r="Z94" s="5">
        <v>508442</v>
      </c>
      <c r="AA94" s="5">
        <v>535344</v>
      </c>
    </row>
    <row r="95" spans="1:27">
      <c r="A95" s="5">
        <v>1383</v>
      </c>
      <c r="B95" s="5">
        <v>4</v>
      </c>
      <c r="C95" s="5" t="s">
        <v>326</v>
      </c>
      <c r="D95" s="5" t="s">
        <v>324</v>
      </c>
      <c r="E95" s="5">
        <v>189</v>
      </c>
      <c r="F95" s="5">
        <v>21003</v>
      </c>
      <c r="G95" s="5">
        <v>16376</v>
      </c>
      <c r="H95" s="5">
        <v>4627</v>
      </c>
      <c r="I95" s="5">
        <v>16334</v>
      </c>
      <c r="J95" s="5">
        <v>4627</v>
      </c>
      <c r="K95" s="5">
        <v>42</v>
      </c>
      <c r="L95" s="5">
        <v>0</v>
      </c>
      <c r="M95" s="5">
        <v>924006</v>
      </c>
      <c r="N95" s="5">
        <v>5193240</v>
      </c>
      <c r="O95" s="5">
        <v>1295497</v>
      </c>
      <c r="P95" s="5">
        <v>8726121</v>
      </c>
      <c r="Q95" s="5">
        <v>10390806</v>
      </c>
      <c r="R95" s="5">
        <v>382858</v>
      </c>
      <c r="S95" s="5">
        <v>37375</v>
      </c>
      <c r="T95" s="5">
        <v>5372847</v>
      </c>
      <c r="U95" s="5">
        <v>8885964</v>
      </c>
      <c r="V95" s="5">
        <v>3513118</v>
      </c>
      <c r="W95" s="5">
        <v>22753</v>
      </c>
      <c r="X95" s="5">
        <v>329144</v>
      </c>
      <c r="Y95" s="5">
        <v>12872</v>
      </c>
      <c r="Z95" s="5">
        <v>508442</v>
      </c>
      <c r="AA95" s="5">
        <v>535344</v>
      </c>
    </row>
    <row r="96" spans="1:27">
      <c r="A96" s="5">
        <v>1383</v>
      </c>
      <c r="B96" s="5">
        <v>2</v>
      </c>
      <c r="C96" s="5" t="s">
        <v>327</v>
      </c>
      <c r="D96" s="5" t="s">
        <v>328</v>
      </c>
      <c r="E96" s="5">
        <v>1320</v>
      </c>
      <c r="F96" s="5">
        <v>65849</v>
      </c>
      <c r="G96" s="5">
        <v>59443</v>
      </c>
      <c r="H96" s="5">
        <v>6406</v>
      </c>
      <c r="I96" s="5">
        <v>58707</v>
      </c>
      <c r="J96" s="5">
        <v>6381</v>
      </c>
      <c r="K96" s="5">
        <v>736</v>
      </c>
      <c r="L96" s="5">
        <v>25</v>
      </c>
      <c r="M96" s="5">
        <v>2305618</v>
      </c>
      <c r="N96" s="5">
        <v>12225847</v>
      </c>
      <c r="O96" s="5">
        <v>2307931</v>
      </c>
      <c r="P96" s="5">
        <v>18565643</v>
      </c>
      <c r="Q96" s="5">
        <v>27944289</v>
      </c>
      <c r="R96" s="5">
        <v>3152195</v>
      </c>
      <c r="S96" s="5">
        <v>149585</v>
      </c>
      <c r="T96" s="5">
        <v>13001230</v>
      </c>
      <c r="U96" s="5">
        <v>18994904</v>
      </c>
      <c r="V96" s="5">
        <v>5993674</v>
      </c>
      <c r="W96" s="5">
        <v>33709</v>
      </c>
      <c r="X96" s="5">
        <v>617548</v>
      </c>
      <c r="Y96" s="5">
        <v>180625</v>
      </c>
      <c r="Z96" s="5">
        <v>1645943</v>
      </c>
      <c r="AA96" s="5">
        <v>2285575</v>
      </c>
    </row>
    <row r="97" spans="1:27">
      <c r="A97" s="5">
        <v>1383</v>
      </c>
      <c r="B97" s="5">
        <v>3</v>
      </c>
      <c r="C97" s="5" t="s">
        <v>329</v>
      </c>
      <c r="D97" s="5" t="s">
        <v>330</v>
      </c>
      <c r="E97" s="5">
        <v>182</v>
      </c>
      <c r="F97" s="5">
        <v>21173</v>
      </c>
      <c r="G97" s="5">
        <v>19499</v>
      </c>
      <c r="H97" s="5">
        <v>1674</v>
      </c>
      <c r="I97" s="5">
        <v>19401</v>
      </c>
      <c r="J97" s="5">
        <v>1673</v>
      </c>
      <c r="K97" s="5">
        <v>98</v>
      </c>
      <c r="L97" s="5">
        <v>1</v>
      </c>
      <c r="M97" s="5">
        <v>994007</v>
      </c>
      <c r="N97" s="5">
        <v>4110799</v>
      </c>
      <c r="O97" s="5">
        <v>1084359</v>
      </c>
      <c r="P97" s="5">
        <v>6530551</v>
      </c>
      <c r="Q97" s="5">
        <v>7412520</v>
      </c>
      <c r="R97" s="5">
        <v>494517</v>
      </c>
      <c r="S97" s="5">
        <v>39321</v>
      </c>
      <c r="T97" s="5">
        <v>4405523</v>
      </c>
      <c r="U97" s="5">
        <v>6654051</v>
      </c>
      <c r="V97" s="5">
        <v>2248527</v>
      </c>
      <c r="W97" s="5">
        <v>2599</v>
      </c>
      <c r="X97" s="5">
        <v>216955</v>
      </c>
      <c r="Y97" s="5">
        <v>45063</v>
      </c>
      <c r="Z97" s="5">
        <v>633087</v>
      </c>
      <c r="AA97" s="5">
        <v>312189</v>
      </c>
    </row>
    <row r="98" spans="1:27">
      <c r="A98" s="5">
        <v>1383</v>
      </c>
      <c r="B98" s="5">
        <v>4</v>
      </c>
      <c r="C98" s="5" t="s">
        <v>331</v>
      </c>
      <c r="D98" s="5" t="s">
        <v>332</v>
      </c>
      <c r="E98" s="5">
        <v>49</v>
      </c>
      <c r="F98" s="5">
        <v>12644</v>
      </c>
      <c r="G98" s="5">
        <v>12286</v>
      </c>
      <c r="H98" s="5">
        <v>358</v>
      </c>
      <c r="I98" s="5">
        <v>12274</v>
      </c>
      <c r="J98" s="5">
        <v>358</v>
      </c>
      <c r="K98" s="5">
        <v>12</v>
      </c>
      <c r="L98" s="5">
        <v>0</v>
      </c>
      <c r="M98" s="5">
        <v>696365</v>
      </c>
      <c r="N98" s="5">
        <v>2958850</v>
      </c>
      <c r="O98" s="5">
        <v>981732</v>
      </c>
      <c r="P98" s="5">
        <v>4619212</v>
      </c>
      <c r="Q98" s="5">
        <v>4820085</v>
      </c>
      <c r="R98" s="5">
        <v>249610</v>
      </c>
      <c r="S98" s="5">
        <v>29142</v>
      </c>
      <c r="T98" s="5">
        <v>3194104</v>
      </c>
      <c r="U98" s="5">
        <v>4714233</v>
      </c>
      <c r="V98" s="5">
        <v>1520129</v>
      </c>
      <c r="W98" s="5">
        <v>2117</v>
      </c>
      <c r="X98" s="5">
        <v>160362</v>
      </c>
      <c r="Y98" s="5">
        <v>33102</v>
      </c>
      <c r="Z98" s="5">
        <v>380384</v>
      </c>
      <c r="AA98" s="5">
        <v>168798</v>
      </c>
    </row>
    <row r="99" spans="1:27">
      <c r="A99" s="5">
        <v>1383</v>
      </c>
      <c r="B99" s="5">
        <v>4</v>
      </c>
      <c r="C99" s="5" t="s">
        <v>333</v>
      </c>
      <c r="D99" s="5" t="s">
        <v>334</v>
      </c>
      <c r="E99" s="5">
        <v>133</v>
      </c>
      <c r="F99" s="5">
        <v>8529</v>
      </c>
      <c r="G99" s="5">
        <v>7213</v>
      </c>
      <c r="H99" s="5">
        <v>1316</v>
      </c>
      <c r="I99" s="5">
        <v>7127</v>
      </c>
      <c r="J99" s="5">
        <v>1315</v>
      </c>
      <c r="K99" s="5">
        <v>86</v>
      </c>
      <c r="L99" s="5">
        <v>1</v>
      </c>
      <c r="M99" s="5">
        <v>297643</v>
      </c>
      <c r="N99" s="5">
        <v>1151949</v>
      </c>
      <c r="O99" s="5">
        <v>102626</v>
      </c>
      <c r="P99" s="5">
        <v>1911339</v>
      </c>
      <c r="Q99" s="5">
        <v>2592435</v>
      </c>
      <c r="R99" s="5">
        <v>244907</v>
      </c>
      <c r="S99" s="5">
        <v>10178</v>
      </c>
      <c r="T99" s="5">
        <v>1211419</v>
      </c>
      <c r="U99" s="5">
        <v>1939818</v>
      </c>
      <c r="V99" s="5">
        <v>728399</v>
      </c>
      <c r="W99" s="5">
        <v>481</v>
      </c>
      <c r="X99" s="5">
        <v>56593</v>
      </c>
      <c r="Y99" s="5">
        <v>11961</v>
      </c>
      <c r="Z99" s="5">
        <v>252703</v>
      </c>
      <c r="AA99" s="5">
        <v>143391</v>
      </c>
    </row>
    <row r="100" spans="1:27">
      <c r="A100" s="5">
        <v>1383</v>
      </c>
      <c r="B100" s="5">
        <v>3</v>
      </c>
      <c r="C100" s="5" t="s">
        <v>335</v>
      </c>
      <c r="D100" s="5" t="s">
        <v>336</v>
      </c>
      <c r="E100" s="5">
        <v>1138</v>
      </c>
      <c r="F100" s="5">
        <v>44676</v>
      </c>
      <c r="G100" s="5">
        <v>39944</v>
      </c>
      <c r="H100" s="5">
        <v>4732</v>
      </c>
      <c r="I100" s="5">
        <v>39306</v>
      </c>
      <c r="J100" s="5">
        <v>4708</v>
      </c>
      <c r="K100" s="5">
        <v>638</v>
      </c>
      <c r="L100" s="5">
        <v>24</v>
      </c>
      <c r="M100" s="5">
        <v>1311611</v>
      </c>
      <c r="N100" s="5">
        <v>8115048</v>
      </c>
      <c r="O100" s="5">
        <v>1223572</v>
      </c>
      <c r="P100" s="5">
        <v>12035091</v>
      </c>
      <c r="Q100" s="5">
        <v>20531769</v>
      </c>
      <c r="R100" s="5">
        <v>2657679</v>
      </c>
      <c r="S100" s="5">
        <v>110264</v>
      </c>
      <c r="T100" s="5">
        <v>8595707</v>
      </c>
      <c r="U100" s="5">
        <v>12340853</v>
      </c>
      <c r="V100" s="5">
        <v>3745146</v>
      </c>
      <c r="W100" s="5">
        <v>31110</v>
      </c>
      <c r="X100" s="5">
        <v>400593</v>
      </c>
      <c r="Y100" s="5">
        <v>135562</v>
      </c>
      <c r="Z100" s="5">
        <v>1012857</v>
      </c>
      <c r="AA100" s="5">
        <v>1973386</v>
      </c>
    </row>
    <row r="101" spans="1:27">
      <c r="A101" s="5">
        <v>1383</v>
      </c>
      <c r="B101" s="5">
        <v>4</v>
      </c>
      <c r="C101" s="5" t="s">
        <v>337</v>
      </c>
      <c r="D101" s="5" t="s">
        <v>336</v>
      </c>
      <c r="E101" s="5">
        <v>1138</v>
      </c>
      <c r="F101" s="5">
        <v>44676</v>
      </c>
      <c r="G101" s="5">
        <v>39944</v>
      </c>
      <c r="H101" s="5">
        <v>4732</v>
      </c>
      <c r="I101" s="5">
        <v>39306</v>
      </c>
      <c r="J101" s="5">
        <v>4708</v>
      </c>
      <c r="K101" s="5">
        <v>638</v>
      </c>
      <c r="L101" s="5">
        <v>24</v>
      </c>
      <c r="M101" s="5">
        <v>1311611</v>
      </c>
      <c r="N101" s="5">
        <v>8115048</v>
      </c>
      <c r="O101" s="5">
        <v>1223572</v>
      </c>
      <c r="P101" s="5">
        <v>12035091</v>
      </c>
      <c r="Q101" s="5">
        <v>20531769</v>
      </c>
      <c r="R101" s="5">
        <v>2657679</v>
      </c>
      <c r="S101" s="5">
        <v>110264</v>
      </c>
      <c r="T101" s="5">
        <v>8595707</v>
      </c>
      <c r="U101" s="5">
        <v>12340853</v>
      </c>
      <c r="V101" s="5">
        <v>3745146</v>
      </c>
      <c r="W101" s="5">
        <v>31110</v>
      </c>
      <c r="X101" s="5">
        <v>400593</v>
      </c>
      <c r="Y101" s="5">
        <v>135562</v>
      </c>
      <c r="Z101" s="5">
        <v>1012857</v>
      </c>
      <c r="AA101" s="5">
        <v>1973386</v>
      </c>
    </row>
    <row r="102" spans="1:27">
      <c r="A102" s="5">
        <v>1383</v>
      </c>
      <c r="B102" s="5">
        <v>2</v>
      </c>
      <c r="C102" s="5" t="s">
        <v>338</v>
      </c>
      <c r="D102" s="5" t="s">
        <v>339</v>
      </c>
      <c r="E102" s="5">
        <v>4850</v>
      </c>
      <c r="F102" s="5">
        <v>193475</v>
      </c>
      <c r="G102" s="5">
        <v>183184</v>
      </c>
      <c r="H102" s="5">
        <v>10291</v>
      </c>
      <c r="I102" s="5">
        <v>177755</v>
      </c>
      <c r="J102" s="5">
        <v>10266</v>
      </c>
      <c r="K102" s="5">
        <v>5429</v>
      </c>
      <c r="L102" s="5">
        <v>25</v>
      </c>
      <c r="M102" s="5">
        <v>7160084</v>
      </c>
      <c r="N102" s="5">
        <v>16824086</v>
      </c>
      <c r="O102" s="5">
        <v>1875622</v>
      </c>
      <c r="P102" s="5">
        <v>45215515</v>
      </c>
      <c r="Q102" s="5">
        <v>55850671</v>
      </c>
      <c r="R102" s="5">
        <v>2599403</v>
      </c>
      <c r="S102" s="5">
        <v>241163</v>
      </c>
      <c r="T102" s="5">
        <v>21972990</v>
      </c>
      <c r="U102" s="5">
        <v>46946475</v>
      </c>
      <c r="V102" s="5">
        <v>24973485</v>
      </c>
      <c r="W102" s="5">
        <v>160799</v>
      </c>
      <c r="X102" s="5">
        <v>1966088</v>
      </c>
      <c r="Y102" s="5">
        <v>378713</v>
      </c>
      <c r="Z102" s="5">
        <v>2389572</v>
      </c>
      <c r="AA102" s="5">
        <v>6103692</v>
      </c>
    </row>
    <row r="103" spans="1:27">
      <c r="A103" s="5">
        <v>1383</v>
      </c>
      <c r="B103" s="5">
        <v>3</v>
      </c>
      <c r="C103" s="5" t="s">
        <v>340</v>
      </c>
      <c r="D103" s="5" t="s">
        <v>341</v>
      </c>
      <c r="E103" s="5">
        <v>267</v>
      </c>
      <c r="F103" s="5">
        <v>17684</v>
      </c>
      <c r="G103" s="5">
        <v>16975</v>
      </c>
      <c r="H103" s="5">
        <v>709</v>
      </c>
      <c r="I103" s="5">
        <v>16788</v>
      </c>
      <c r="J103" s="5">
        <v>703</v>
      </c>
      <c r="K103" s="5">
        <v>187</v>
      </c>
      <c r="L103" s="5">
        <v>6</v>
      </c>
      <c r="M103" s="5">
        <v>691313</v>
      </c>
      <c r="N103" s="5">
        <v>2904942</v>
      </c>
      <c r="O103" s="5">
        <v>531838</v>
      </c>
      <c r="P103" s="5">
        <v>4992577</v>
      </c>
      <c r="Q103" s="5">
        <v>5624543</v>
      </c>
      <c r="R103" s="5">
        <v>587772</v>
      </c>
      <c r="S103" s="5">
        <v>54591</v>
      </c>
      <c r="T103" s="5">
        <v>3424279</v>
      </c>
      <c r="U103" s="5">
        <v>5473446</v>
      </c>
      <c r="V103" s="5">
        <v>2049166</v>
      </c>
      <c r="W103" s="5">
        <v>1310</v>
      </c>
      <c r="X103" s="5">
        <v>179479</v>
      </c>
      <c r="Y103" s="5">
        <v>28791</v>
      </c>
      <c r="Z103" s="5">
        <v>333389</v>
      </c>
      <c r="AA103" s="5">
        <v>1508889</v>
      </c>
    </row>
    <row r="104" spans="1:27">
      <c r="A104" s="5">
        <v>1383</v>
      </c>
      <c r="B104" s="5">
        <v>4</v>
      </c>
      <c r="C104" s="5" t="s">
        <v>342</v>
      </c>
      <c r="D104" s="5" t="s">
        <v>341</v>
      </c>
      <c r="E104" s="5">
        <v>267</v>
      </c>
      <c r="F104" s="5">
        <v>17684</v>
      </c>
      <c r="G104" s="5">
        <v>16975</v>
      </c>
      <c r="H104" s="5">
        <v>709</v>
      </c>
      <c r="I104" s="5">
        <v>16788</v>
      </c>
      <c r="J104" s="5">
        <v>703</v>
      </c>
      <c r="K104" s="5">
        <v>187</v>
      </c>
      <c r="L104" s="5">
        <v>6</v>
      </c>
      <c r="M104" s="5">
        <v>691313</v>
      </c>
      <c r="N104" s="5">
        <v>2904942</v>
      </c>
      <c r="O104" s="5">
        <v>531838</v>
      </c>
      <c r="P104" s="5">
        <v>4992577</v>
      </c>
      <c r="Q104" s="5">
        <v>5624543</v>
      </c>
      <c r="R104" s="5">
        <v>587772</v>
      </c>
      <c r="S104" s="5">
        <v>54591</v>
      </c>
      <c r="T104" s="5">
        <v>3424279</v>
      </c>
      <c r="U104" s="5">
        <v>5473446</v>
      </c>
      <c r="V104" s="5">
        <v>2049166</v>
      </c>
      <c r="W104" s="5">
        <v>1310</v>
      </c>
      <c r="X104" s="5">
        <v>179479</v>
      </c>
      <c r="Y104" s="5">
        <v>28791</v>
      </c>
      <c r="Z104" s="5">
        <v>333389</v>
      </c>
      <c r="AA104" s="5">
        <v>1508889</v>
      </c>
    </row>
    <row r="105" spans="1:27">
      <c r="A105" s="5">
        <v>1383</v>
      </c>
      <c r="B105" s="5">
        <v>3</v>
      </c>
      <c r="C105" s="5" t="s">
        <v>343</v>
      </c>
      <c r="D105" s="5" t="s">
        <v>344</v>
      </c>
      <c r="E105" s="5">
        <v>4583</v>
      </c>
      <c r="F105" s="5">
        <v>175791</v>
      </c>
      <c r="G105" s="5">
        <v>166209</v>
      </c>
      <c r="H105" s="5">
        <v>9582</v>
      </c>
      <c r="I105" s="5">
        <v>160967</v>
      </c>
      <c r="J105" s="5">
        <v>9563</v>
      </c>
      <c r="K105" s="5">
        <v>5242</v>
      </c>
      <c r="L105" s="5">
        <v>19</v>
      </c>
      <c r="M105" s="5">
        <v>6468772</v>
      </c>
      <c r="N105" s="5">
        <v>13919144</v>
      </c>
      <c r="O105" s="5">
        <v>1343784</v>
      </c>
      <c r="P105" s="5">
        <v>40222938</v>
      </c>
      <c r="Q105" s="5">
        <v>50226129</v>
      </c>
      <c r="R105" s="5">
        <v>2011631</v>
      </c>
      <c r="S105" s="5">
        <v>186572</v>
      </c>
      <c r="T105" s="5">
        <v>18548710</v>
      </c>
      <c r="U105" s="5">
        <v>41473029</v>
      </c>
      <c r="V105" s="5">
        <v>22924319</v>
      </c>
      <c r="W105" s="5">
        <v>159489</v>
      </c>
      <c r="X105" s="5">
        <v>1786609</v>
      </c>
      <c r="Y105" s="5">
        <v>349922</v>
      </c>
      <c r="Z105" s="5">
        <v>2056183</v>
      </c>
      <c r="AA105" s="5">
        <v>4594803</v>
      </c>
    </row>
    <row r="106" spans="1:27">
      <c r="A106" s="5">
        <v>1383</v>
      </c>
      <c r="B106" s="5">
        <v>4</v>
      </c>
      <c r="C106" s="5" t="s">
        <v>345</v>
      </c>
      <c r="D106" s="5" t="s">
        <v>346</v>
      </c>
      <c r="E106" s="5">
        <v>94</v>
      </c>
      <c r="F106" s="5">
        <v>3727</v>
      </c>
      <c r="G106" s="5">
        <v>3585</v>
      </c>
      <c r="H106" s="5">
        <v>142</v>
      </c>
      <c r="I106" s="5">
        <v>3534</v>
      </c>
      <c r="J106" s="5">
        <v>142</v>
      </c>
      <c r="K106" s="5">
        <v>51</v>
      </c>
      <c r="L106" s="5">
        <v>0</v>
      </c>
      <c r="M106" s="5">
        <v>155740</v>
      </c>
      <c r="N106" s="5">
        <v>344103</v>
      </c>
      <c r="O106" s="5">
        <v>138787</v>
      </c>
      <c r="P106" s="5">
        <v>811687</v>
      </c>
      <c r="Q106" s="5">
        <v>1036269</v>
      </c>
      <c r="R106" s="5">
        <v>12475</v>
      </c>
      <c r="S106" s="5">
        <v>1430</v>
      </c>
      <c r="T106" s="5">
        <v>477692</v>
      </c>
      <c r="U106" s="5">
        <v>867127</v>
      </c>
      <c r="V106" s="5">
        <v>389435</v>
      </c>
      <c r="W106" s="5">
        <v>455</v>
      </c>
      <c r="X106" s="5">
        <v>22868</v>
      </c>
      <c r="Y106" s="5">
        <v>1195</v>
      </c>
      <c r="Z106" s="5">
        <v>29101</v>
      </c>
      <c r="AA106" s="5">
        <v>46045</v>
      </c>
    </row>
    <row r="107" spans="1:27">
      <c r="A107" s="5">
        <v>1383</v>
      </c>
      <c r="B107" s="5">
        <v>4</v>
      </c>
      <c r="C107" s="5" t="s">
        <v>347</v>
      </c>
      <c r="D107" s="5" t="s">
        <v>348</v>
      </c>
      <c r="E107" s="5">
        <v>2057</v>
      </c>
      <c r="F107" s="5">
        <v>82543</v>
      </c>
      <c r="G107" s="5">
        <v>76522</v>
      </c>
      <c r="H107" s="5">
        <v>6021</v>
      </c>
      <c r="I107" s="5">
        <v>73632</v>
      </c>
      <c r="J107" s="5">
        <v>6014</v>
      </c>
      <c r="K107" s="5">
        <v>2890</v>
      </c>
      <c r="L107" s="5">
        <v>7</v>
      </c>
      <c r="M107" s="5">
        <v>2594040</v>
      </c>
      <c r="N107" s="5">
        <v>3083670</v>
      </c>
      <c r="O107" s="5">
        <v>467958</v>
      </c>
      <c r="P107" s="5">
        <v>10979343</v>
      </c>
      <c r="Q107" s="5">
        <v>14138852</v>
      </c>
      <c r="R107" s="5">
        <v>627256</v>
      </c>
      <c r="S107" s="5">
        <v>53498</v>
      </c>
      <c r="T107" s="5">
        <v>4740432</v>
      </c>
      <c r="U107" s="5">
        <v>11265794</v>
      </c>
      <c r="V107" s="5">
        <v>6525362</v>
      </c>
      <c r="W107" s="5">
        <v>43570</v>
      </c>
      <c r="X107" s="5">
        <v>433871</v>
      </c>
      <c r="Y107" s="5">
        <v>98110</v>
      </c>
      <c r="Z107" s="5">
        <v>1184450</v>
      </c>
      <c r="AA107" s="5">
        <v>1546225</v>
      </c>
    </row>
    <row r="108" spans="1:27">
      <c r="A108" s="5">
        <v>1383</v>
      </c>
      <c r="B108" s="5">
        <v>4</v>
      </c>
      <c r="C108" s="5" t="s">
        <v>349</v>
      </c>
      <c r="D108" s="5" t="s">
        <v>350</v>
      </c>
      <c r="E108" s="5">
        <v>81</v>
      </c>
      <c r="F108" s="5">
        <v>8717</v>
      </c>
      <c r="G108" s="5">
        <v>7175</v>
      </c>
      <c r="H108" s="5">
        <v>1542</v>
      </c>
      <c r="I108" s="5">
        <v>7109</v>
      </c>
      <c r="J108" s="5">
        <v>1542</v>
      </c>
      <c r="K108" s="5">
        <v>66</v>
      </c>
      <c r="L108" s="5">
        <v>0</v>
      </c>
      <c r="M108" s="5">
        <v>233335</v>
      </c>
      <c r="N108" s="5">
        <v>337687</v>
      </c>
      <c r="O108" s="5">
        <v>107314</v>
      </c>
      <c r="P108" s="5">
        <v>876386</v>
      </c>
      <c r="Q108" s="5">
        <v>1085038</v>
      </c>
      <c r="R108" s="5">
        <v>25391</v>
      </c>
      <c r="S108" s="5">
        <v>2925</v>
      </c>
      <c r="T108" s="5">
        <v>387778</v>
      </c>
      <c r="U108" s="5">
        <v>904256</v>
      </c>
      <c r="V108" s="5">
        <v>516478</v>
      </c>
      <c r="W108" s="5">
        <v>60</v>
      </c>
      <c r="X108" s="5">
        <v>34775</v>
      </c>
      <c r="Y108" s="5">
        <v>8387</v>
      </c>
      <c r="Z108" s="5">
        <v>24510</v>
      </c>
      <c r="AA108" s="5">
        <v>107202</v>
      </c>
    </row>
    <row r="109" spans="1:27">
      <c r="A109" s="5">
        <v>1383</v>
      </c>
      <c r="B109" s="5">
        <v>4</v>
      </c>
      <c r="C109" s="5" t="s">
        <v>351</v>
      </c>
      <c r="D109" s="5" t="s">
        <v>352</v>
      </c>
      <c r="E109" s="5">
        <v>209</v>
      </c>
      <c r="F109" s="5">
        <v>25857</v>
      </c>
      <c r="G109" s="5">
        <v>25312</v>
      </c>
      <c r="H109" s="5">
        <v>545</v>
      </c>
      <c r="I109" s="5">
        <v>25114</v>
      </c>
      <c r="J109" s="5">
        <v>543</v>
      </c>
      <c r="K109" s="5">
        <v>198</v>
      </c>
      <c r="L109" s="5">
        <v>2</v>
      </c>
      <c r="M109" s="5">
        <v>1720961</v>
      </c>
      <c r="N109" s="5">
        <v>1803250</v>
      </c>
      <c r="O109" s="5">
        <v>35912</v>
      </c>
      <c r="P109" s="5">
        <v>12634506</v>
      </c>
      <c r="Q109" s="5">
        <v>15033075</v>
      </c>
      <c r="R109" s="5">
        <v>930998</v>
      </c>
      <c r="S109" s="5">
        <v>104254</v>
      </c>
      <c r="T109" s="5">
        <v>3701303</v>
      </c>
      <c r="U109" s="5">
        <v>12746183</v>
      </c>
      <c r="V109" s="5">
        <v>9044881</v>
      </c>
      <c r="W109" s="5">
        <v>65466</v>
      </c>
      <c r="X109" s="5">
        <v>747981</v>
      </c>
      <c r="Y109" s="5">
        <v>108809</v>
      </c>
      <c r="Z109" s="5">
        <v>299680</v>
      </c>
      <c r="AA109" s="5">
        <v>1371936</v>
      </c>
    </row>
    <row r="110" spans="1:27">
      <c r="A110" s="5">
        <v>1383</v>
      </c>
      <c r="B110" s="5">
        <v>4</v>
      </c>
      <c r="C110" s="5" t="s">
        <v>353</v>
      </c>
      <c r="D110" s="5" t="s">
        <v>354</v>
      </c>
      <c r="E110" s="5">
        <v>635</v>
      </c>
      <c r="F110" s="5">
        <v>23288</v>
      </c>
      <c r="G110" s="5">
        <v>22632</v>
      </c>
      <c r="H110" s="5">
        <v>656</v>
      </c>
      <c r="I110" s="5">
        <v>22175</v>
      </c>
      <c r="J110" s="5">
        <v>653</v>
      </c>
      <c r="K110" s="5">
        <v>457</v>
      </c>
      <c r="L110" s="5">
        <v>3</v>
      </c>
      <c r="M110" s="5">
        <v>792639</v>
      </c>
      <c r="N110" s="5">
        <v>3532997</v>
      </c>
      <c r="O110" s="5">
        <v>490205</v>
      </c>
      <c r="P110" s="5">
        <v>6532642</v>
      </c>
      <c r="Q110" s="5">
        <v>8177667</v>
      </c>
      <c r="R110" s="5">
        <v>28536</v>
      </c>
      <c r="S110" s="5">
        <v>1918</v>
      </c>
      <c r="T110" s="5">
        <v>3841268</v>
      </c>
      <c r="U110" s="5">
        <v>6849401</v>
      </c>
      <c r="V110" s="5">
        <v>3008133</v>
      </c>
      <c r="W110" s="5">
        <v>30349</v>
      </c>
      <c r="X110" s="5">
        <v>242483</v>
      </c>
      <c r="Y110" s="5">
        <v>30822</v>
      </c>
      <c r="Z110" s="5">
        <v>195594</v>
      </c>
      <c r="AA110" s="5">
        <v>367416</v>
      </c>
    </row>
    <row r="111" spans="1:27">
      <c r="A111" s="5">
        <v>1383</v>
      </c>
      <c r="B111" s="5">
        <v>4</v>
      </c>
      <c r="C111" s="5" t="s">
        <v>355</v>
      </c>
      <c r="D111" s="5" t="s">
        <v>356</v>
      </c>
      <c r="E111" s="5">
        <v>992</v>
      </c>
      <c r="F111" s="5">
        <v>16972</v>
      </c>
      <c r="G111" s="5">
        <v>16717</v>
      </c>
      <c r="H111" s="5">
        <v>255</v>
      </c>
      <c r="I111" s="5">
        <v>15459</v>
      </c>
      <c r="J111" s="5">
        <v>251</v>
      </c>
      <c r="K111" s="5">
        <v>1258</v>
      </c>
      <c r="L111" s="5">
        <v>4</v>
      </c>
      <c r="M111" s="5">
        <v>474230</v>
      </c>
      <c r="N111" s="5">
        <v>2247179</v>
      </c>
      <c r="O111" s="5">
        <v>28710</v>
      </c>
      <c r="P111" s="5">
        <v>3913483</v>
      </c>
      <c r="Q111" s="5">
        <v>4373996</v>
      </c>
      <c r="R111" s="5">
        <v>274932</v>
      </c>
      <c r="S111" s="5">
        <v>17181</v>
      </c>
      <c r="T111" s="5">
        <v>2526823</v>
      </c>
      <c r="U111" s="5">
        <v>4210435</v>
      </c>
      <c r="V111" s="5">
        <v>1683612</v>
      </c>
      <c r="W111" s="5">
        <v>5335</v>
      </c>
      <c r="X111" s="5">
        <v>118027</v>
      </c>
      <c r="Y111" s="5">
        <v>81200</v>
      </c>
      <c r="Z111" s="5">
        <v>277353</v>
      </c>
      <c r="AA111" s="5">
        <v>600697</v>
      </c>
    </row>
    <row r="112" spans="1:27">
      <c r="A112" s="5">
        <v>1383</v>
      </c>
      <c r="B112" s="5">
        <v>4</v>
      </c>
      <c r="C112" s="5" t="s">
        <v>357</v>
      </c>
      <c r="D112" s="5" t="s">
        <v>358</v>
      </c>
      <c r="E112" s="5">
        <v>515</v>
      </c>
      <c r="F112" s="5">
        <v>14687</v>
      </c>
      <c r="G112" s="5">
        <v>14266</v>
      </c>
      <c r="H112" s="5">
        <v>421</v>
      </c>
      <c r="I112" s="5">
        <v>13944</v>
      </c>
      <c r="J112" s="5">
        <v>418</v>
      </c>
      <c r="K112" s="5">
        <v>322</v>
      </c>
      <c r="L112" s="5">
        <v>3</v>
      </c>
      <c r="M112" s="5">
        <v>497826</v>
      </c>
      <c r="N112" s="5">
        <v>2570258</v>
      </c>
      <c r="O112" s="5">
        <v>74898</v>
      </c>
      <c r="P112" s="5">
        <v>4474892</v>
      </c>
      <c r="Q112" s="5">
        <v>6381231</v>
      </c>
      <c r="R112" s="5">
        <v>112044</v>
      </c>
      <c r="S112" s="5">
        <v>5367</v>
      </c>
      <c r="T112" s="5">
        <v>2873414</v>
      </c>
      <c r="U112" s="5">
        <v>4629834</v>
      </c>
      <c r="V112" s="5">
        <v>1756420</v>
      </c>
      <c r="W112" s="5">
        <v>14253</v>
      </c>
      <c r="X112" s="5">
        <v>186605</v>
      </c>
      <c r="Y112" s="5">
        <v>21400</v>
      </c>
      <c r="Z112" s="5">
        <v>45494</v>
      </c>
      <c r="AA112" s="5">
        <v>555282</v>
      </c>
    </row>
    <row r="113" spans="1:27">
      <c r="A113" s="5">
        <v>1383</v>
      </c>
      <c r="B113" s="5">
        <v>2</v>
      </c>
      <c r="C113" s="5" t="s">
        <v>359</v>
      </c>
      <c r="D113" s="5" t="s">
        <v>360</v>
      </c>
      <c r="E113" s="5">
        <v>954</v>
      </c>
      <c r="F113" s="5">
        <v>85355</v>
      </c>
      <c r="G113" s="5">
        <v>83326</v>
      </c>
      <c r="H113" s="5">
        <v>2029</v>
      </c>
      <c r="I113" s="5">
        <v>83004</v>
      </c>
      <c r="J113" s="5">
        <v>2023</v>
      </c>
      <c r="K113" s="5">
        <v>322</v>
      </c>
      <c r="L113" s="5">
        <v>6</v>
      </c>
      <c r="M113" s="5">
        <v>4875384</v>
      </c>
      <c r="N113" s="5">
        <v>46622952</v>
      </c>
      <c r="O113" s="5">
        <v>7877734</v>
      </c>
      <c r="P113" s="5">
        <v>84607234</v>
      </c>
      <c r="Q113" s="5">
        <v>106530584</v>
      </c>
      <c r="R113" s="5">
        <v>13990130</v>
      </c>
      <c r="S113" s="5">
        <v>1513995</v>
      </c>
      <c r="T113" s="5">
        <v>51835613</v>
      </c>
      <c r="U113" s="5">
        <v>88102226</v>
      </c>
      <c r="V113" s="5">
        <v>36266613</v>
      </c>
      <c r="W113" s="5">
        <v>147865</v>
      </c>
      <c r="X113" s="5">
        <v>2601841</v>
      </c>
      <c r="Y113" s="5">
        <v>379000</v>
      </c>
      <c r="Z113" s="5">
        <v>6908310</v>
      </c>
      <c r="AA113" s="5">
        <v>4295664</v>
      </c>
    </row>
    <row r="114" spans="1:27">
      <c r="A114" s="5">
        <v>1383</v>
      </c>
      <c r="B114" s="5">
        <v>3</v>
      </c>
      <c r="C114" s="5" t="s">
        <v>361</v>
      </c>
      <c r="D114" s="5" t="s">
        <v>362</v>
      </c>
      <c r="E114" s="5">
        <v>316</v>
      </c>
      <c r="F114" s="5">
        <v>47817</v>
      </c>
      <c r="G114" s="5">
        <v>46934</v>
      </c>
      <c r="H114" s="5">
        <v>883</v>
      </c>
      <c r="I114" s="5">
        <v>46840</v>
      </c>
      <c r="J114" s="5">
        <v>880</v>
      </c>
      <c r="K114" s="5">
        <v>94</v>
      </c>
      <c r="L114" s="5">
        <v>3</v>
      </c>
      <c r="M114" s="5">
        <v>2864468</v>
      </c>
      <c r="N114" s="5">
        <v>35705817</v>
      </c>
      <c r="O114" s="5">
        <v>5187694</v>
      </c>
      <c r="P114" s="5">
        <v>64853269</v>
      </c>
      <c r="Q114" s="5">
        <v>81655414</v>
      </c>
      <c r="R114" s="5">
        <v>8587919</v>
      </c>
      <c r="S114" s="5">
        <v>976291</v>
      </c>
      <c r="T114" s="5">
        <v>39172261</v>
      </c>
      <c r="U114" s="5">
        <v>67459956</v>
      </c>
      <c r="V114" s="5">
        <v>28287696</v>
      </c>
      <c r="W114" s="5">
        <v>124659</v>
      </c>
      <c r="X114" s="5">
        <v>1752118</v>
      </c>
      <c r="Y114" s="5">
        <v>343397</v>
      </c>
      <c r="Z114" s="5">
        <v>5632897</v>
      </c>
      <c r="AA114" s="5">
        <v>3008911</v>
      </c>
    </row>
    <row r="115" spans="1:27">
      <c r="A115" s="5">
        <v>1383</v>
      </c>
      <c r="B115" s="5">
        <v>4</v>
      </c>
      <c r="C115" s="5" t="s">
        <v>363</v>
      </c>
      <c r="D115" s="5" t="s">
        <v>362</v>
      </c>
      <c r="E115" s="5">
        <v>316</v>
      </c>
      <c r="F115" s="5">
        <v>47817</v>
      </c>
      <c r="G115" s="5">
        <v>46934</v>
      </c>
      <c r="H115" s="5">
        <v>883</v>
      </c>
      <c r="I115" s="5">
        <v>46840</v>
      </c>
      <c r="J115" s="5">
        <v>880</v>
      </c>
      <c r="K115" s="5">
        <v>94</v>
      </c>
      <c r="L115" s="5">
        <v>3</v>
      </c>
      <c r="M115" s="5">
        <v>2864468</v>
      </c>
      <c r="N115" s="5">
        <v>35705817</v>
      </c>
      <c r="O115" s="5">
        <v>5187694</v>
      </c>
      <c r="P115" s="5">
        <v>64853269</v>
      </c>
      <c r="Q115" s="5">
        <v>81655414</v>
      </c>
      <c r="R115" s="5">
        <v>8587919</v>
      </c>
      <c r="S115" s="5">
        <v>976291</v>
      </c>
      <c r="T115" s="5">
        <v>39172261</v>
      </c>
      <c r="U115" s="5">
        <v>67459956</v>
      </c>
      <c r="V115" s="5">
        <v>28287696</v>
      </c>
      <c r="W115" s="5">
        <v>124659</v>
      </c>
      <c r="X115" s="5">
        <v>1752118</v>
      </c>
      <c r="Y115" s="5">
        <v>343397</v>
      </c>
      <c r="Z115" s="5">
        <v>5632897</v>
      </c>
      <c r="AA115" s="5">
        <v>3008911</v>
      </c>
    </row>
    <row r="116" spans="1:27">
      <c r="A116" s="5">
        <v>1383</v>
      </c>
      <c r="B116" s="5">
        <v>3</v>
      </c>
      <c r="C116" s="5" t="s">
        <v>364</v>
      </c>
      <c r="D116" s="5" t="s">
        <v>365</v>
      </c>
      <c r="E116" s="5">
        <v>300</v>
      </c>
      <c r="F116" s="5">
        <v>20124</v>
      </c>
      <c r="G116" s="5">
        <v>19415</v>
      </c>
      <c r="H116" s="5">
        <v>709</v>
      </c>
      <c r="I116" s="5">
        <v>19321</v>
      </c>
      <c r="J116" s="5">
        <v>709</v>
      </c>
      <c r="K116" s="5">
        <v>94</v>
      </c>
      <c r="L116" s="5">
        <v>0</v>
      </c>
      <c r="M116" s="5">
        <v>1384134</v>
      </c>
      <c r="N116" s="5">
        <v>8438339</v>
      </c>
      <c r="O116" s="5">
        <v>2455904</v>
      </c>
      <c r="P116" s="5">
        <v>15250905</v>
      </c>
      <c r="Q116" s="5">
        <v>17484632</v>
      </c>
      <c r="R116" s="5">
        <v>4117887</v>
      </c>
      <c r="S116" s="5">
        <v>471403</v>
      </c>
      <c r="T116" s="5">
        <v>9813786</v>
      </c>
      <c r="U116" s="5">
        <v>16053135</v>
      </c>
      <c r="V116" s="5">
        <v>6239349</v>
      </c>
      <c r="W116" s="5">
        <v>20995</v>
      </c>
      <c r="X116" s="5">
        <v>664222</v>
      </c>
      <c r="Y116" s="5">
        <v>18095</v>
      </c>
      <c r="Z116" s="5">
        <v>1274596</v>
      </c>
      <c r="AA116" s="5">
        <v>799623</v>
      </c>
    </row>
    <row r="117" spans="1:27">
      <c r="A117" s="5">
        <v>1383</v>
      </c>
      <c r="B117" s="5">
        <v>4</v>
      </c>
      <c r="C117" s="5" t="s">
        <v>366</v>
      </c>
      <c r="D117" s="5" t="s">
        <v>365</v>
      </c>
      <c r="E117" s="5">
        <v>300</v>
      </c>
      <c r="F117" s="5">
        <v>20124</v>
      </c>
      <c r="G117" s="5">
        <v>19415</v>
      </c>
      <c r="H117" s="5">
        <v>709</v>
      </c>
      <c r="I117" s="5">
        <v>19321</v>
      </c>
      <c r="J117" s="5">
        <v>709</v>
      </c>
      <c r="K117" s="5">
        <v>94</v>
      </c>
      <c r="L117" s="5">
        <v>0</v>
      </c>
      <c r="M117" s="5">
        <v>1384134</v>
      </c>
      <c r="N117" s="5">
        <v>8438339</v>
      </c>
      <c r="O117" s="5">
        <v>2455904</v>
      </c>
      <c r="P117" s="5">
        <v>15250905</v>
      </c>
      <c r="Q117" s="5">
        <v>17484632</v>
      </c>
      <c r="R117" s="5">
        <v>4117887</v>
      </c>
      <c r="S117" s="5">
        <v>471403</v>
      </c>
      <c r="T117" s="5">
        <v>9813786</v>
      </c>
      <c r="U117" s="5">
        <v>16053135</v>
      </c>
      <c r="V117" s="5">
        <v>6239349</v>
      </c>
      <c r="W117" s="5">
        <v>20995</v>
      </c>
      <c r="X117" s="5">
        <v>664222</v>
      </c>
      <c r="Y117" s="5">
        <v>18095</v>
      </c>
      <c r="Z117" s="5">
        <v>1274596</v>
      </c>
      <c r="AA117" s="5">
        <v>799623</v>
      </c>
    </row>
    <row r="118" spans="1:27">
      <c r="A118" s="5">
        <v>1383</v>
      </c>
      <c r="B118" s="5">
        <v>3</v>
      </c>
      <c r="C118" s="5" t="s">
        <v>367</v>
      </c>
      <c r="D118" s="5" t="s">
        <v>368</v>
      </c>
      <c r="E118" s="5">
        <v>338</v>
      </c>
      <c r="F118" s="5">
        <v>17414</v>
      </c>
      <c r="G118" s="5">
        <v>16977</v>
      </c>
      <c r="H118" s="5">
        <v>437</v>
      </c>
      <c r="I118" s="5">
        <v>16843</v>
      </c>
      <c r="J118" s="5">
        <v>434</v>
      </c>
      <c r="K118" s="5">
        <v>134</v>
      </c>
      <c r="L118" s="5">
        <v>3</v>
      </c>
      <c r="M118" s="5">
        <v>626783</v>
      </c>
      <c r="N118" s="5">
        <v>2478796</v>
      </c>
      <c r="O118" s="5">
        <v>234136</v>
      </c>
      <c r="P118" s="5">
        <v>4503060</v>
      </c>
      <c r="Q118" s="5">
        <v>7390539</v>
      </c>
      <c r="R118" s="5">
        <v>1284324</v>
      </c>
      <c r="S118" s="5">
        <v>66301</v>
      </c>
      <c r="T118" s="5">
        <v>2849566</v>
      </c>
      <c r="U118" s="5">
        <v>4589135</v>
      </c>
      <c r="V118" s="5">
        <v>1739568</v>
      </c>
      <c r="W118" s="5">
        <v>2211</v>
      </c>
      <c r="X118" s="5">
        <v>185502</v>
      </c>
      <c r="Y118" s="5">
        <v>17508</v>
      </c>
      <c r="Z118" s="5">
        <v>817</v>
      </c>
      <c r="AA118" s="5">
        <v>487130</v>
      </c>
    </row>
    <row r="119" spans="1:27">
      <c r="A119" s="5">
        <v>1383</v>
      </c>
      <c r="B119" s="5">
        <v>4</v>
      </c>
      <c r="C119" s="5" t="s">
        <v>369</v>
      </c>
      <c r="D119" s="5" t="s">
        <v>370</v>
      </c>
      <c r="E119" s="5">
        <v>273</v>
      </c>
      <c r="F119" s="5">
        <v>15370</v>
      </c>
      <c r="G119" s="5">
        <v>14993</v>
      </c>
      <c r="H119" s="5">
        <v>377</v>
      </c>
      <c r="I119" s="5">
        <v>14893</v>
      </c>
      <c r="J119" s="5">
        <v>374</v>
      </c>
      <c r="K119" s="5">
        <v>100</v>
      </c>
      <c r="L119" s="5">
        <v>3</v>
      </c>
      <c r="M119" s="5">
        <v>566700</v>
      </c>
      <c r="N119" s="5">
        <v>2183374</v>
      </c>
      <c r="O119" s="5">
        <v>226429</v>
      </c>
      <c r="P119" s="5">
        <v>4050751</v>
      </c>
      <c r="Q119" s="5">
        <v>6508201</v>
      </c>
      <c r="R119" s="5">
        <v>1284324</v>
      </c>
      <c r="S119" s="5">
        <v>66301</v>
      </c>
      <c r="T119" s="5">
        <v>2530873</v>
      </c>
      <c r="U119" s="5">
        <v>4137560</v>
      </c>
      <c r="V119" s="5">
        <v>1606687</v>
      </c>
      <c r="W119" s="5">
        <v>2162</v>
      </c>
      <c r="X119" s="5">
        <v>179007</v>
      </c>
      <c r="Y119" s="5">
        <v>15167</v>
      </c>
      <c r="Z119" s="5">
        <v>12887</v>
      </c>
      <c r="AA119" s="5">
        <v>400752</v>
      </c>
    </row>
    <row r="120" spans="1:27">
      <c r="A120" s="5">
        <v>1383</v>
      </c>
      <c r="B120" s="5">
        <v>4</v>
      </c>
      <c r="C120" s="5" t="s">
        <v>371</v>
      </c>
      <c r="D120" s="5" t="s">
        <v>372</v>
      </c>
      <c r="E120" s="5">
        <v>65</v>
      </c>
      <c r="F120" s="5">
        <v>2044</v>
      </c>
      <c r="G120" s="5">
        <v>1984</v>
      </c>
      <c r="H120" s="5">
        <v>60</v>
      </c>
      <c r="I120" s="5">
        <v>1950</v>
      </c>
      <c r="J120" s="5">
        <v>60</v>
      </c>
      <c r="K120" s="5">
        <v>34</v>
      </c>
      <c r="L120" s="5">
        <v>0</v>
      </c>
      <c r="M120" s="5">
        <v>60083</v>
      </c>
      <c r="N120" s="5">
        <v>295423</v>
      </c>
      <c r="O120" s="5">
        <v>7707</v>
      </c>
      <c r="P120" s="5">
        <v>452309</v>
      </c>
      <c r="Q120" s="5">
        <v>882338</v>
      </c>
      <c r="R120" s="5">
        <v>0</v>
      </c>
      <c r="S120" s="5">
        <v>0</v>
      </c>
      <c r="T120" s="5">
        <v>318693</v>
      </c>
      <c r="U120" s="5">
        <v>451575</v>
      </c>
      <c r="V120" s="5">
        <v>132881</v>
      </c>
      <c r="W120" s="5">
        <v>50</v>
      </c>
      <c r="X120" s="5">
        <v>6495</v>
      </c>
      <c r="Y120" s="5">
        <v>2341</v>
      </c>
      <c r="Z120" s="5">
        <v>-12070</v>
      </c>
      <c r="AA120" s="5">
        <v>86378</v>
      </c>
    </row>
    <row r="121" spans="1:27">
      <c r="A121" s="5">
        <v>1383</v>
      </c>
      <c r="B121" s="5">
        <v>2</v>
      </c>
      <c r="C121" s="5" t="s">
        <v>373</v>
      </c>
      <c r="D121" s="5" t="s">
        <v>374</v>
      </c>
      <c r="E121" s="5">
        <v>2086</v>
      </c>
      <c r="F121" s="5">
        <v>95287</v>
      </c>
      <c r="G121" s="5">
        <v>91347</v>
      </c>
      <c r="H121" s="5">
        <v>3940</v>
      </c>
      <c r="I121" s="5">
        <v>90277</v>
      </c>
      <c r="J121" s="5">
        <v>3927</v>
      </c>
      <c r="K121" s="5">
        <v>1070</v>
      </c>
      <c r="L121" s="5">
        <v>13</v>
      </c>
      <c r="M121" s="5">
        <v>3700652</v>
      </c>
      <c r="N121" s="5">
        <v>18700411</v>
      </c>
      <c r="O121" s="5">
        <v>3019575</v>
      </c>
      <c r="P121" s="5">
        <v>28254418</v>
      </c>
      <c r="Q121" s="5">
        <v>41251827</v>
      </c>
      <c r="R121" s="5">
        <v>2015825</v>
      </c>
      <c r="S121" s="5">
        <v>110812</v>
      </c>
      <c r="T121" s="5">
        <v>20028271</v>
      </c>
      <c r="U121" s="5">
        <v>30233420</v>
      </c>
      <c r="V121" s="5">
        <v>10205148</v>
      </c>
      <c r="W121" s="5">
        <v>33151</v>
      </c>
      <c r="X121" s="5">
        <v>853451</v>
      </c>
      <c r="Y121" s="5">
        <v>105074</v>
      </c>
      <c r="Z121" s="5">
        <v>1388130</v>
      </c>
      <c r="AA121" s="5">
        <v>2703445</v>
      </c>
    </row>
    <row r="122" spans="1:27">
      <c r="A122" s="5">
        <v>1383</v>
      </c>
      <c r="B122" s="5">
        <v>3</v>
      </c>
      <c r="C122" s="5" t="s">
        <v>375</v>
      </c>
      <c r="D122" s="5" t="s">
        <v>376</v>
      </c>
      <c r="E122" s="5">
        <v>703</v>
      </c>
      <c r="F122" s="5">
        <v>41626</v>
      </c>
      <c r="G122" s="5">
        <v>40209</v>
      </c>
      <c r="H122" s="5">
        <v>1417</v>
      </c>
      <c r="I122" s="5">
        <v>39926</v>
      </c>
      <c r="J122" s="5">
        <v>1412</v>
      </c>
      <c r="K122" s="5">
        <v>283</v>
      </c>
      <c r="L122" s="5">
        <v>5</v>
      </c>
      <c r="M122" s="5">
        <v>1774353</v>
      </c>
      <c r="N122" s="5">
        <v>7437148</v>
      </c>
      <c r="O122" s="5">
        <v>713368</v>
      </c>
      <c r="P122" s="5">
        <v>12545376</v>
      </c>
      <c r="Q122" s="5">
        <v>18922786</v>
      </c>
      <c r="R122" s="5">
        <v>532739</v>
      </c>
      <c r="S122" s="5">
        <v>41997</v>
      </c>
      <c r="T122" s="5">
        <v>8243408</v>
      </c>
      <c r="U122" s="5">
        <v>13549417</v>
      </c>
      <c r="V122" s="5">
        <v>5306009</v>
      </c>
      <c r="W122" s="5">
        <v>13701</v>
      </c>
      <c r="X122" s="5">
        <v>482981</v>
      </c>
      <c r="Y122" s="5">
        <v>58081</v>
      </c>
      <c r="Z122" s="5">
        <v>551158</v>
      </c>
      <c r="AA122" s="5">
        <v>1571498</v>
      </c>
    </row>
    <row r="123" spans="1:27">
      <c r="A123" s="5">
        <v>1383</v>
      </c>
      <c r="B123" s="5">
        <v>4</v>
      </c>
      <c r="C123" s="5" t="s">
        <v>377</v>
      </c>
      <c r="D123" s="5" t="s">
        <v>378</v>
      </c>
      <c r="E123" s="5">
        <v>406</v>
      </c>
      <c r="F123" s="5">
        <v>23013</v>
      </c>
      <c r="G123" s="5">
        <v>22213</v>
      </c>
      <c r="H123" s="5">
        <v>800</v>
      </c>
      <c r="I123" s="5">
        <v>22029</v>
      </c>
      <c r="J123" s="5">
        <v>797</v>
      </c>
      <c r="K123" s="5">
        <v>184</v>
      </c>
      <c r="L123" s="5">
        <v>3</v>
      </c>
      <c r="M123" s="5">
        <v>807953</v>
      </c>
      <c r="N123" s="5">
        <v>4691498</v>
      </c>
      <c r="O123" s="5">
        <v>186319</v>
      </c>
      <c r="P123" s="5">
        <v>7226002</v>
      </c>
      <c r="Q123" s="5">
        <v>9408411</v>
      </c>
      <c r="R123" s="5">
        <v>136074</v>
      </c>
      <c r="S123" s="5">
        <v>6263</v>
      </c>
      <c r="T123" s="5">
        <v>4974277</v>
      </c>
      <c r="U123" s="5">
        <v>7721434</v>
      </c>
      <c r="V123" s="5">
        <v>2747157</v>
      </c>
      <c r="W123" s="5">
        <v>10835</v>
      </c>
      <c r="X123" s="5">
        <v>217600</v>
      </c>
      <c r="Y123" s="5">
        <v>32039</v>
      </c>
      <c r="Z123" s="5">
        <v>424179</v>
      </c>
      <c r="AA123" s="5">
        <v>337773</v>
      </c>
    </row>
    <row r="124" spans="1:27">
      <c r="A124" s="5">
        <v>1383</v>
      </c>
      <c r="B124" s="5">
        <v>4</v>
      </c>
      <c r="C124" s="5" t="s">
        <v>379</v>
      </c>
      <c r="D124" s="5" t="s">
        <v>380</v>
      </c>
      <c r="E124" s="5">
        <v>293</v>
      </c>
      <c r="F124" s="5">
        <v>18426</v>
      </c>
      <c r="G124" s="5">
        <v>17819</v>
      </c>
      <c r="H124" s="5">
        <v>607</v>
      </c>
      <c r="I124" s="5">
        <v>17723</v>
      </c>
      <c r="J124" s="5">
        <v>605</v>
      </c>
      <c r="K124" s="5">
        <v>96</v>
      </c>
      <c r="L124" s="5">
        <v>2</v>
      </c>
      <c r="M124" s="5">
        <v>961006</v>
      </c>
      <c r="N124" s="5">
        <v>2726534</v>
      </c>
      <c r="O124" s="5">
        <v>527049</v>
      </c>
      <c r="P124" s="5">
        <v>5289039</v>
      </c>
      <c r="Q124" s="5">
        <v>9483995</v>
      </c>
      <c r="R124" s="5">
        <v>396665</v>
      </c>
      <c r="S124" s="5">
        <v>35734</v>
      </c>
      <c r="T124" s="5">
        <v>3249586</v>
      </c>
      <c r="U124" s="5">
        <v>5797594</v>
      </c>
      <c r="V124" s="5">
        <v>2548008</v>
      </c>
      <c r="W124" s="5">
        <v>2866</v>
      </c>
      <c r="X124" s="5">
        <v>265011</v>
      </c>
      <c r="Y124" s="5">
        <v>25715</v>
      </c>
      <c r="Z124" s="5">
        <v>127001</v>
      </c>
      <c r="AA124" s="5">
        <v>1232198</v>
      </c>
    </row>
    <row r="125" spans="1:27">
      <c r="A125" s="5">
        <v>1383</v>
      </c>
      <c r="B125" s="5">
        <v>4</v>
      </c>
      <c r="C125" s="5" t="s">
        <v>381</v>
      </c>
      <c r="D125" s="5" t="s">
        <v>382</v>
      </c>
      <c r="E125" s="5">
        <v>4</v>
      </c>
      <c r="F125" s="5">
        <v>187</v>
      </c>
      <c r="G125" s="5">
        <v>177</v>
      </c>
      <c r="H125" s="5">
        <v>10</v>
      </c>
      <c r="I125" s="5">
        <v>174</v>
      </c>
      <c r="J125" s="5">
        <v>10</v>
      </c>
      <c r="K125" s="5">
        <v>3</v>
      </c>
      <c r="L125" s="5">
        <v>0</v>
      </c>
      <c r="M125" s="5">
        <v>5394</v>
      </c>
      <c r="N125" s="5">
        <v>19116</v>
      </c>
      <c r="O125" s="5">
        <v>0</v>
      </c>
      <c r="P125" s="5">
        <v>30336</v>
      </c>
      <c r="Q125" s="5">
        <v>30380</v>
      </c>
      <c r="R125" s="5">
        <v>0</v>
      </c>
      <c r="S125" s="5">
        <v>0</v>
      </c>
      <c r="T125" s="5">
        <v>19545</v>
      </c>
      <c r="U125" s="5">
        <v>30389</v>
      </c>
      <c r="V125" s="5">
        <v>10844</v>
      </c>
      <c r="W125" s="5">
        <v>0</v>
      </c>
      <c r="X125" s="5">
        <v>369</v>
      </c>
      <c r="Y125" s="5">
        <v>327</v>
      </c>
      <c r="Z125" s="5">
        <v>-23</v>
      </c>
      <c r="AA125" s="5">
        <v>1528</v>
      </c>
    </row>
    <row r="126" spans="1:27">
      <c r="A126" s="5">
        <v>1383</v>
      </c>
      <c r="B126" s="5">
        <v>3</v>
      </c>
      <c r="C126" s="5" t="s">
        <v>383</v>
      </c>
      <c r="D126" s="5" t="s">
        <v>384</v>
      </c>
      <c r="E126" s="5">
        <v>1383</v>
      </c>
      <c r="F126" s="5">
        <v>53661</v>
      </c>
      <c r="G126" s="5">
        <v>51138</v>
      </c>
      <c r="H126" s="5">
        <v>2523</v>
      </c>
      <c r="I126" s="5">
        <v>50351</v>
      </c>
      <c r="J126" s="5">
        <v>2515</v>
      </c>
      <c r="K126" s="5">
        <v>787</v>
      </c>
      <c r="L126" s="5">
        <v>8</v>
      </c>
      <c r="M126" s="5">
        <v>1926300</v>
      </c>
      <c r="N126" s="5">
        <v>11263263</v>
      </c>
      <c r="O126" s="5">
        <v>2306206</v>
      </c>
      <c r="P126" s="5">
        <v>15709042</v>
      </c>
      <c r="Q126" s="5">
        <v>22329041</v>
      </c>
      <c r="R126" s="5">
        <v>1483086</v>
      </c>
      <c r="S126" s="5">
        <v>68815</v>
      </c>
      <c r="T126" s="5">
        <v>11784863</v>
      </c>
      <c r="U126" s="5">
        <v>16684002</v>
      </c>
      <c r="V126" s="5">
        <v>4899139</v>
      </c>
      <c r="W126" s="5">
        <v>19450</v>
      </c>
      <c r="X126" s="5">
        <v>370470</v>
      </c>
      <c r="Y126" s="5">
        <v>46992</v>
      </c>
      <c r="Z126" s="5">
        <v>836973</v>
      </c>
      <c r="AA126" s="5">
        <v>1131947</v>
      </c>
    </row>
    <row r="127" spans="1:27">
      <c r="A127" s="5">
        <v>1383</v>
      </c>
      <c r="B127" s="5">
        <v>4</v>
      </c>
      <c r="C127" s="5" t="s">
        <v>385</v>
      </c>
      <c r="D127" s="5" t="s">
        <v>386</v>
      </c>
      <c r="E127" s="5">
        <v>93</v>
      </c>
      <c r="F127" s="5">
        <v>1917</v>
      </c>
      <c r="G127" s="5">
        <v>1867</v>
      </c>
      <c r="H127" s="5">
        <v>50</v>
      </c>
      <c r="I127" s="5">
        <v>1808</v>
      </c>
      <c r="J127" s="5">
        <v>50</v>
      </c>
      <c r="K127" s="5">
        <v>59</v>
      </c>
      <c r="L127" s="5">
        <v>0</v>
      </c>
      <c r="M127" s="5">
        <v>60394</v>
      </c>
      <c r="N127" s="5">
        <v>600834</v>
      </c>
      <c r="O127" s="5">
        <v>14900</v>
      </c>
      <c r="P127" s="5">
        <v>857669</v>
      </c>
      <c r="Q127" s="5">
        <v>1217456</v>
      </c>
      <c r="R127" s="5">
        <v>0</v>
      </c>
      <c r="S127" s="5">
        <v>0</v>
      </c>
      <c r="T127" s="5">
        <v>643050</v>
      </c>
      <c r="U127" s="5">
        <v>938390</v>
      </c>
      <c r="V127" s="5">
        <v>295339</v>
      </c>
      <c r="W127" s="5">
        <v>26</v>
      </c>
      <c r="X127" s="5">
        <v>15331</v>
      </c>
      <c r="Y127" s="5">
        <v>3503</v>
      </c>
      <c r="Z127" s="5">
        <v>1905</v>
      </c>
      <c r="AA127" s="5">
        <v>73720</v>
      </c>
    </row>
    <row r="128" spans="1:27">
      <c r="A128" s="5">
        <v>1383</v>
      </c>
      <c r="B128" s="5">
        <v>4</v>
      </c>
      <c r="C128" s="5" t="s">
        <v>387</v>
      </c>
      <c r="D128" s="5" t="s">
        <v>388</v>
      </c>
      <c r="E128" s="5">
        <v>421</v>
      </c>
      <c r="F128" s="5">
        <v>12075</v>
      </c>
      <c r="G128" s="5">
        <v>11695</v>
      </c>
      <c r="H128" s="5">
        <v>380</v>
      </c>
      <c r="I128" s="5">
        <v>11429</v>
      </c>
      <c r="J128" s="5">
        <v>378</v>
      </c>
      <c r="K128" s="5">
        <v>266</v>
      </c>
      <c r="L128" s="5">
        <v>2</v>
      </c>
      <c r="M128" s="5">
        <v>528611</v>
      </c>
      <c r="N128" s="5">
        <v>3111982</v>
      </c>
      <c r="O128" s="5">
        <v>180669</v>
      </c>
      <c r="P128" s="5">
        <v>4154442</v>
      </c>
      <c r="Q128" s="5">
        <v>5735318</v>
      </c>
      <c r="R128" s="5">
        <v>24089</v>
      </c>
      <c r="S128" s="5">
        <v>2071</v>
      </c>
      <c r="T128" s="5">
        <v>3254852</v>
      </c>
      <c r="U128" s="5">
        <v>4590657</v>
      </c>
      <c r="V128" s="5">
        <v>1335804</v>
      </c>
      <c r="W128" s="5">
        <v>1893</v>
      </c>
      <c r="X128" s="5">
        <v>87224</v>
      </c>
      <c r="Y128" s="5">
        <v>11134</v>
      </c>
      <c r="Z128" s="5">
        <v>100146</v>
      </c>
      <c r="AA128" s="5">
        <v>440739</v>
      </c>
    </row>
    <row r="129" spans="1:27">
      <c r="A129" s="5">
        <v>1383</v>
      </c>
      <c r="B129" s="5">
        <v>4</v>
      </c>
      <c r="C129" s="5" t="s">
        <v>389</v>
      </c>
      <c r="D129" s="5" t="s">
        <v>390</v>
      </c>
      <c r="E129" s="5">
        <v>130</v>
      </c>
      <c r="F129" s="5">
        <v>7133</v>
      </c>
      <c r="G129" s="5">
        <v>6623</v>
      </c>
      <c r="H129" s="5">
        <v>510</v>
      </c>
      <c r="I129" s="5">
        <v>6563</v>
      </c>
      <c r="J129" s="5">
        <v>510</v>
      </c>
      <c r="K129" s="5">
        <v>60</v>
      </c>
      <c r="L129" s="5">
        <v>0</v>
      </c>
      <c r="M129" s="5">
        <v>246006</v>
      </c>
      <c r="N129" s="5">
        <v>653233</v>
      </c>
      <c r="O129" s="5">
        <v>20844</v>
      </c>
      <c r="P129" s="5">
        <v>1214334</v>
      </c>
      <c r="Q129" s="5">
        <v>1470737</v>
      </c>
      <c r="R129" s="5">
        <v>17940</v>
      </c>
      <c r="S129" s="5">
        <v>1527</v>
      </c>
      <c r="T129" s="5">
        <v>709408</v>
      </c>
      <c r="U129" s="5">
        <v>1316802</v>
      </c>
      <c r="V129" s="5">
        <v>607394</v>
      </c>
      <c r="W129" s="5">
        <v>228</v>
      </c>
      <c r="X129" s="5">
        <v>52697</v>
      </c>
      <c r="Y129" s="5">
        <v>12237</v>
      </c>
      <c r="Z129" s="5">
        <v>179532</v>
      </c>
      <c r="AA129" s="5">
        <v>87621</v>
      </c>
    </row>
    <row r="130" spans="1:27">
      <c r="A130" s="5">
        <v>1383</v>
      </c>
      <c r="B130" s="5">
        <v>4</v>
      </c>
      <c r="C130" s="5" t="s">
        <v>391</v>
      </c>
      <c r="D130" s="5" t="s">
        <v>392</v>
      </c>
      <c r="E130" s="5">
        <v>739</v>
      </c>
      <c r="F130" s="5">
        <v>32536</v>
      </c>
      <c r="G130" s="5">
        <v>30953</v>
      </c>
      <c r="H130" s="5">
        <v>1583</v>
      </c>
      <c r="I130" s="5">
        <v>30551</v>
      </c>
      <c r="J130" s="5">
        <v>1577</v>
      </c>
      <c r="K130" s="5">
        <v>402</v>
      </c>
      <c r="L130" s="5">
        <v>6</v>
      </c>
      <c r="M130" s="5">
        <v>1091289</v>
      </c>
      <c r="N130" s="5">
        <v>6897214</v>
      </c>
      <c r="O130" s="5">
        <v>2089793</v>
      </c>
      <c r="P130" s="5">
        <v>9482597</v>
      </c>
      <c r="Q130" s="5">
        <v>13905530</v>
      </c>
      <c r="R130" s="5">
        <v>1441057</v>
      </c>
      <c r="S130" s="5">
        <v>65217</v>
      </c>
      <c r="T130" s="5">
        <v>7177553</v>
      </c>
      <c r="U130" s="5">
        <v>9838154</v>
      </c>
      <c r="V130" s="5">
        <v>2660601</v>
      </c>
      <c r="W130" s="5">
        <v>17303</v>
      </c>
      <c r="X130" s="5">
        <v>215218</v>
      </c>
      <c r="Y130" s="5">
        <v>20118</v>
      </c>
      <c r="Z130" s="5">
        <v>555389</v>
      </c>
      <c r="AA130" s="5">
        <v>529867</v>
      </c>
    </row>
    <row r="131" spans="1:27">
      <c r="A131" s="5">
        <v>1383</v>
      </c>
      <c r="B131" s="5">
        <v>2</v>
      </c>
      <c r="C131" s="5" t="s">
        <v>393</v>
      </c>
      <c r="D131" s="5" t="s">
        <v>394</v>
      </c>
      <c r="E131" s="5">
        <v>456</v>
      </c>
      <c r="F131" s="5">
        <v>27370</v>
      </c>
      <c r="G131" s="5">
        <v>21584</v>
      </c>
      <c r="H131" s="5">
        <v>5786</v>
      </c>
      <c r="I131" s="5">
        <v>21472</v>
      </c>
      <c r="J131" s="5">
        <v>5785</v>
      </c>
      <c r="K131" s="5">
        <v>112</v>
      </c>
      <c r="L131" s="5">
        <v>1</v>
      </c>
      <c r="M131" s="5">
        <v>1426559</v>
      </c>
      <c r="N131" s="5">
        <v>6611740</v>
      </c>
      <c r="O131" s="5">
        <v>2208044</v>
      </c>
      <c r="P131" s="5">
        <v>10396457</v>
      </c>
      <c r="Q131" s="5">
        <v>15621170</v>
      </c>
      <c r="R131" s="5">
        <v>230256</v>
      </c>
      <c r="S131" s="5">
        <v>12858</v>
      </c>
      <c r="T131" s="5">
        <v>6894951</v>
      </c>
      <c r="U131" s="5">
        <v>11045279</v>
      </c>
      <c r="V131" s="5">
        <v>4150327</v>
      </c>
      <c r="W131" s="5">
        <v>103035</v>
      </c>
      <c r="X131" s="5">
        <v>519460</v>
      </c>
      <c r="Y131" s="5">
        <v>62974</v>
      </c>
      <c r="Z131" s="5">
        <v>136081</v>
      </c>
      <c r="AA131" s="5">
        <v>808374</v>
      </c>
    </row>
    <row r="132" spans="1:27">
      <c r="A132" s="5">
        <v>1383</v>
      </c>
      <c r="B132" s="5">
        <v>3</v>
      </c>
      <c r="C132" s="5" t="s">
        <v>395</v>
      </c>
      <c r="D132" s="5" t="s">
        <v>396</v>
      </c>
      <c r="E132" s="5">
        <v>140</v>
      </c>
      <c r="F132" s="5">
        <v>5248</v>
      </c>
      <c r="G132" s="5">
        <v>4073</v>
      </c>
      <c r="H132" s="5">
        <v>1175</v>
      </c>
      <c r="I132" s="5">
        <v>4044</v>
      </c>
      <c r="J132" s="5">
        <v>1175</v>
      </c>
      <c r="K132" s="5">
        <v>29</v>
      </c>
      <c r="L132" s="5">
        <v>0</v>
      </c>
      <c r="M132" s="5">
        <v>410772</v>
      </c>
      <c r="N132" s="5">
        <v>1686152</v>
      </c>
      <c r="O132" s="5">
        <v>678607</v>
      </c>
      <c r="P132" s="5">
        <v>2719856</v>
      </c>
      <c r="Q132" s="5">
        <v>7084170</v>
      </c>
      <c r="R132" s="5">
        <v>174597</v>
      </c>
      <c r="S132" s="5">
        <v>6616</v>
      </c>
      <c r="T132" s="5">
        <v>1769046</v>
      </c>
      <c r="U132" s="5">
        <v>2720918</v>
      </c>
      <c r="V132" s="5">
        <v>951872</v>
      </c>
      <c r="W132" s="5">
        <v>89824</v>
      </c>
      <c r="X132" s="5">
        <v>199833</v>
      </c>
      <c r="Y132" s="5">
        <v>5788</v>
      </c>
      <c r="Z132" s="5">
        <v>-28207</v>
      </c>
      <c r="AA132" s="5">
        <v>174654</v>
      </c>
    </row>
    <row r="133" spans="1:27">
      <c r="A133" s="5">
        <v>1383</v>
      </c>
      <c r="B133" s="5">
        <v>4</v>
      </c>
      <c r="C133" s="5" t="s">
        <v>397</v>
      </c>
      <c r="D133" s="5" t="s">
        <v>396</v>
      </c>
      <c r="E133" s="5">
        <v>140</v>
      </c>
      <c r="F133" s="5">
        <v>5248</v>
      </c>
      <c r="G133" s="5">
        <v>4073</v>
      </c>
      <c r="H133" s="5">
        <v>1175</v>
      </c>
      <c r="I133" s="5">
        <v>4044</v>
      </c>
      <c r="J133" s="5">
        <v>1175</v>
      </c>
      <c r="K133" s="5">
        <v>29</v>
      </c>
      <c r="L133" s="5">
        <v>0</v>
      </c>
      <c r="M133" s="5">
        <v>410772</v>
      </c>
      <c r="N133" s="5">
        <v>1686152</v>
      </c>
      <c r="O133" s="5">
        <v>678607</v>
      </c>
      <c r="P133" s="5">
        <v>2719856</v>
      </c>
      <c r="Q133" s="5">
        <v>7084170</v>
      </c>
      <c r="R133" s="5">
        <v>174597</v>
      </c>
      <c r="S133" s="5">
        <v>6616</v>
      </c>
      <c r="T133" s="5">
        <v>1769046</v>
      </c>
      <c r="U133" s="5">
        <v>2720918</v>
      </c>
      <c r="V133" s="5">
        <v>951872</v>
      </c>
      <c r="W133" s="5">
        <v>89824</v>
      </c>
      <c r="X133" s="5">
        <v>199833</v>
      </c>
      <c r="Y133" s="5">
        <v>5788</v>
      </c>
      <c r="Z133" s="5">
        <v>-28207</v>
      </c>
      <c r="AA133" s="5">
        <v>174654</v>
      </c>
    </row>
    <row r="134" spans="1:27">
      <c r="A134" s="5">
        <v>1383</v>
      </c>
      <c r="B134" s="5">
        <v>3</v>
      </c>
      <c r="C134" s="5" t="s">
        <v>398</v>
      </c>
      <c r="D134" s="5" t="s">
        <v>399</v>
      </c>
      <c r="E134" s="5">
        <v>71</v>
      </c>
      <c r="F134" s="5">
        <v>3358</v>
      </c>
      <c r="G134" s="5">
        <v>2385</v>
      </c>
      <c r="H134" s="5">
        <v>973</v>
      </c>
      <c r="I134" s="5">
        <v>2358</v>
      </c>
      <c r="J134" s="5">
        <v>973</v>
      </c>
      <c r="K134" s="5">
        <v>27</v>
      </c>
      <c r="L134" s="5">
        <v>0</v>
      </c>
      <c r="M134" s="5">
        <v>195717</v>
      </c>
      <c r="N134" s="5">
        <v>495360</v>
      </c>
      <c r="O134" s="5">
        <v>193986</v>
      </c>
      <c r="P134" s="5">
        <v>757551</v>
      </c>
      <c r="Q134" s="5">
        <v>895066</v>
      </c>
      <c r="R134" s="5">
        <v>450</v>
      </c>
      <c r="S134" s="5">
        <v>56</v>
      </c>
      <c r="T134" s="5">
        <v>508233</v>
      </c>
      <c r="U134" s="5">
        <v>1041768</v>
      </c>
      <c r="V134" s="5">
        <v>533535</v>
      </c>
      <c r="W134" s="5">
        <v>8804</v>
      </c>
      <c r="X134" s="5">
        <v>61178</v>
      </c>
      <c r="Y134" s="5">
        <v>4185</v>
      </c>
      <c r="Z134" s="5">
        <v>33343</v>
      </c>
      <c r="AA134" s="5">
        <v>226470</v>
      </c>
    </row>
    <row r="135" spans="1:27">
      <c r="A135" s="5">
        <v>1383</v>
      </c>
      <c r="B135" s="5">
        <v>4</v>
      </c>
      <c r="C135" s="5" t="s">
        <v>400</v>
      </c>
      <c r="D135" s="5" t="s">
        <v>399</v>
      </c>
      <c r="E135" s="5">
        <v>71</v>
      </c>
      <c r="F135" s="5">
        <v>3358</v>
      </c>
      <c r="G135" s="5">
        <v>2385</v>
      </c>
      <c r="H135" s="5">
        <v>973</v>
      </c>
      <c r="I135" s="5">
        <v>2358</v>
      </c>
      <c r="J135" s="5">
        <v>973</v>
      </c>
      <c r="K135" s="5">
        <v>27</v>
      </c>
      <c r="L135" s="5">
        <v>0</v>
      </c>
      <c r="M135" s="5">
        <v>195717</v>
      </c>
      <c r="N135" s="5">
        <v>495360</v>
      </c>
      <c r="O135" s="5">
        <v>193986</v>
      </c>
      <c r="P135" s="5">
        <v>757551</v>
      </c>
      <c r="Q135" s="5">
        <v>895066</v>
      </c>
      <c r="R135" s="5">
        <v>450</v>
      </c>
      <c r="S135" s="5">
        <v>56</v>
      </c>
      <c r="T135" s="5">
        <v>508233</v>
      </c>
      <c r="U135" s="5">
        <v>1041768</v>
      </c>
      <c r="V135" s="5">
        <v>533535</v>
      </c>
      <c r="W135" s="5">
        <v>8804</v>
      </c>
      <c r="X135" s="5">
        <v>61178</v>
      </c>
      <c r="Y135" s="5">
        <v>4185</v>
      </c>
      <c r="Z135" s="5">
        <v>33343</v>
      </c>
      <c r="AA135" s="5">
        <v>226470</v>
      </c>
    </row>
    <row r="136" spans="1:27">
      <c r="A136" s="5">
        <v>1383</v>
      </c>
      <c r="B136" s="5">
        <v>3</v>
      </c>
      <c r="C136" s="5" t="s">
        <v>401</v>
      </c>
      <c r="D136" s="5" t="s">
        <v>402</v>
      </c>
      <c r="E136" s="5">
        <v>60</v>
      </c>
      <c r="F136" s="5">
        <v>7219</v>
      </c>
      <c r="G136" s="5">
        <v>5546</v>
      </c>
      <c r="H136" s="5">
        <v>1673</v>
      </c>
      <c r="I136" s="5">
        <v>5533</v>
      </c>
      <c r="J136" s="5">
        <v>1673</v>
      </c>
      <c r="K136" s="5">
        <v>13</v>
      </c>
      <c r="L136" s="5">
        <v>0</v>
      </c>
      <c r="M136" s="5">
        <v>286651</v>
      </c>
      <c r="N136" s="5">
        <v>1880001</v>
      </c>
      <c r="O136" s="5">
        <v>92116</v>
      </c>
      <c r="P136" s="5">
        <v>2901307</v>
      </c>
      <c r="Q136" s="5">
        <v>2895629</v>
      </c>
      <c r="R136" s="5">
        <v>35670</v>
      </c>
      <c r="S136" s="5">
        <v>4179</v>
      </c>
      <c r="T136" s="5">
        <v>1942218</v>
      </c>
      <c r="U136" s="5">
        <v>2947057</v>
      </c>
      <c r="V136" s="5">
        <v>1004839</v>
      </c>
      <c r="W136" s="5">
        <v>1338</v>
      </c>
      <c r="X136" s="5">
        <v>64740</v>
      </c>
      <c r="Y136" s="5">
        <v>36871</v>
      </c>
      <c r="Z136" s="5">
        <v>192587</v>
      </c>
      <c r="AA136" s="5">
        <v>86783</v>
      </c>
    </row>
    <row r="137" spans="1:27">
      <c r="A137" s="5">
        <v>1383</v>
      </c>
      <c r="B137" s="5">
        <v>4</v>
      </c>
      <c r="C137" s="5" t="s">
        <v>403</v>
      </c>
      <c r="D137" s="5" t="s">
        <v>402</v>
      </c>
      <c r="E137" s="5">
        <v>60</v>
      </c>
      <c r="F137" s="5">
        <v>7219</v>
      </c>
      <c r="G137" s="5">
        <v>5546</v>
      </c>
      <c r="H137" s="5">
        <v>1673</v>
      </c>
      <c r="I137" s="5">
        <v>5533</v>
      </c>
      <c r="J137" s="5">
        <v>1673</v>
      </c>
      <c r="K137" s="5">
        <v>13</v>
      </c>
      <c r="L137" s="5">
        <v>0</v>
      </c>
      <c r="M137" s="5">
        <v>286651</v>
      </c>
      <c r="N137" s="5">
        <v>1880001</v>
      </c>
      <c r="O137" s="5">
        <v>92116</v>
      </c>
      <c r="P137" s="5">
        <v>2901307</v>
      </c>
      <c r="Q137" s="5">
        <v>2895629</v>
      </c>
      <c r="R137" s="5">
        <v>35670</v>
      </c>
      <c r="S137" s="5">
        <v>4179</v>
      </c>
      <c r="T137" s="5">
        <v>1942218</v>
      </c>
      <c r="U137" s="5">
        <v>2947057</v>
      </c>
      <c r="V137" s="5">
        <v>1004839</v>
      </c>
      <c r="W137" s="5">
        <v>1338</v>
      </c>
      <c r="X137" s="5">
        <v>64740</v>
      </c>
      <c r="Y137" s="5">
        <v>36871</v>
      </c>
      <c r="Z137" s="5">
        <v>192587</v>
      </c>
      <c r="AA137" s="5">
        <v>86783</v>
      </c>
    </row>
    <row r="138" spans="1:27">
      <c r="A138" s="5">
        <v>1383</v>
      </c>
      <c r="B138" s="5">
        <v>3</v>
      </c>
      <c r="C138" s="5" t="s">
        <v>404</v>
      </c>
      <c r="D138" s="5" t="s">
        <v>405</v>
      </c>
      <c r="E138" s="5">
        <v>45</v>
      </c>
      <c r="F138" s="5">
        <v>3646</v>
      </c>
      <c r="G138" s="5">
        <v>2860</v>
      </c>
      <c r="H138" s="5">
        <v>786</v>
      </c>
      <c r="I138" s="5">
        <v>2857</v>
      </c>
      <c r="J138" s="5">
        <v>786</v>
      </c>
      <c r="K138" s="5">
        <v>3</v>
      </c>
      <c r="L138" s="5">
        <v>0</v>
      </c>
      <c r="M138" s="5">
        <v>195755</v>
      </c>
      <c r="N138" s="5">
        <v>1376066</v>
      </c>
      <c r="O138" s="5">
        <v>1196797</v>
      </c>
      <c r="P138" s="5">
        <v>1955216</v>
      </c>
      <c r="Q138" s="5">
        <v>2180355</v>
      </c>
      <c r="R138" s="5">
        <v>4058</v>
      </c>
      <c r="S138" s="5">
        <v>132</v>
      </c>
      <c r="T138" s="5">
        <v>1413904</v>
      </c>
      <c r="U138" s="5">
        <v>1977607</v>
      </c>
      <c r="V138" s="5">
        <v>563702</v>
      </c>
      <c r="W138" s="5">
        <v>2596</v>
      </c>
      <c r="X138" s="5">
        <v>108865</v>
      </c>
      <c r="Y138" s="5">
        <v>6105</v>
      </c>
      <c r="Z138" s="5">
        <v>-36184</v>
      </c>
      <c r="AA138" s="5">
        <v>82134</v>
      </c>
    </row>
    <row r="139" spans="1:27">
      <c r="A139" s="5">
        <v>1383</v>
      </c>
      <c r="B139" s="5">
        <v>4</v>
      </c>
      <c r="C139" s="5" t="s">
        <v>406</v>
      </c>
      <c r="D139" s="5" t="s">
        <v>405</v>
      </c>
      <c r="E139" s="5">
        <v>45</v>
      </c>
      <c r="F139" s="5">
        <v>3646</v>
      </c>
      <c r="G139" s="5">
        <v>2860</v>
      </c>
      <c r="H139" s="5">
        <v>786</v>
      </c>
      <c r="I139" s="5">
        <v>2857</v>
      </c>
      <c r="J139" s="5">
        <v>786</v>
      </c>
      <c r="K139" s="5">
        <v>3</v>
      </c>
      <c r="L139" s="5">
        <v>0</v>
      </c>
      <c r="M139" s="5">
        <v>195755</v>
      </c>
      <c r="N139" s="5">
        <v>1376066</v>
      </c>
      <c r="O139" s="5">
        <v>1196797</v>
      </c>
      <c r="P139" s="5">
        <v>1955216</v>
      </c>
      <c r="Q139" s="5">
        <v>2180355</v>
      </c>
      <c r="R139" s="5">
        <v>4058</v>
      </c>
      <c r="S139" s="5">
        <v>132</v>
      </c>
      <c r="T139" s="5">
        <v>1413904</v>
      </c>
      <c r="U139" s="5">
        <v>1977607</v>
      </c>
      <c r="V139" s="5">
        <v>563702</v>
      </c>
      <c r="W139" s="5">
        <v>2596</v>
      </c>
      <c r="X139" s="5">
        <v>108865</v>
      </c>
      <c r="Y139" s="5">
        <v>6105</v>
      </c>
      <c r="Z139" s="5">
        <v>-36184</v>
      </c>
      <c r="AA139" s="5">
        <v>82134</v>
      </c>
    </row>
    <row r="140" spans="1:27">
      <c r="A140" s="5">
        <v>1383</v>
      </c>
      <c r="B140" s="5">
        <v>3</v>
      </c>
      <c r="C140" s="5" t="s">
        <v>407</v>
      </c>
      <c r="D140" s="5" t="s">
        <v>408</v>
      </c>
      <c r="E140" s="5">
        <v>90</v>
      </c>
      <c r="F140" s="5">
        <v>6143</v>
      </c>
      <c r="G140" s="5">
        <v>5285</v>
      </c>
      <c r="H140" s="5">
        <v>858</v>
      </c>
      <c r="I140" s="5">
        <v>5262</v>
      </c>
      <c r="J140" s="5">
        <v>858</v>
      </c>
      <c r="K140" s="5">
        <v>23</v>
      </c>
      <c r="L140" s="5">
        <v>0</v>
      </c>
      <c r="M140" s="5">
        <v>269181</v>
      </c>
      <c r="N140" s="5">
        <v>917407</v>
      </c>
      <c r="O140" s="5">
        <v>14815</v>
      </c>
      <c r="P140" s="5">
        <v>1606175</v>
      </c>
      <c r="Q140" s="5">
        <v>2009198</v>
      </c>
      <c r="R140" s="5">
        <v>7684</v>
      </c>
      <c r="S140" s="5">
        <v>943</v>
      </c>
      <c r="T140" s="5">
        <v>981767</v>
      </c>
      <c r="U140" s="5">
        <v>1733242</v>
      </c>
      <c r="V140" s="5">
        <v>751475</v>
      </c>
      <c r="W140" s="5">
        <v>433</v>
      </c>
      <c r="X140" s="5">
        <v>45756</v>
      </c>
      <c r="Y140" s="5">
        <v>8340</v>
      </c>
      <c r="Z140" s="5">
        <v>-47251</v>
      </c>
      <c r="AA140" s="5">
        <v>71351</v>
      </c>
    </row>
    <row r="141" spans="1:27">
      <c r="A141" s="5">
        <v>1383</v>
      </c>
      <c r="B141" s="5">
        <v>4</v>
      </c>
      <c r="C141" s="5" t="s">
        <v>409</v>
      </c>
      <c r="D141" s="5" t="s">
        <v>410</v>
      </c>
      <c r="E141" s="5">
        <v>68</v>
      </c>
      <c r="F141" s="5">
        <v>5395</v>
      </c>
      <c r="G141" s="5">
        <v>4756</v>
      </c>
      <c r="H141" s="5">
        <v>639</v>
      </c>
      <c r="I141" s="5">
        <v>4739</v>
      </c>
      <c r="J141" s="5">
        <v>639</v>
      </c>
      <c r="K141" s="5">
        <v>17</v>
      </c>
      <c r="L141" s="5">
        <v>0</v>
      </c>
      <c r="M141" s="5">
        <v>217562</v>
      </c>
      <c r="N141" s="5">
        <v>710258</v>
      </c>
      <c r="O141" s="5">
        <v>704</v>
      </c>
      <c r="P141" s="5">
        <v>1218722</v>
      </c>
      <c r="Q141" s="5">
        <v>1601591</v>
      </c>
      <c r="R141" s="5">
        <v>2765</v>
      </c>
      <c r="S141" s="5">
        <v>334</v>
      </c>
      <c r="T141" s="5">
        <v>761626</v>
      </c>
      <c r="U141" s="5">
        <v>1344376</v>
      </c>
      <c r="V141" s="5">
        <v>582750</v>
      </c>
      <c r="W141" s="5">
        <v>313</v>
      </c>
      <c r="X141" s="5">
        <v>37095</v>
      </c>
      <c r="Y141" s="5">
        <v>8010</v>
      </c>
      <c r="Z141" s="5">
        <v>-30799</v>
      </c>
      <c r="AA141" s="5">
        <v>69004</v>
      </c>
    </row>
    <row r="142" spans="1:27">
      <c r="A142" s="5">
        <v>1383</v>
      </c>
      <c r="B142" s="5">
        <v>4</v>
      </c>
      <c r="C142" s="5" t="s">
        <v>411</v>
      </c>
      <c r="D142" s="5" t="s">
        <v>412</v>
      </c>
      <c r="E142" s="5">
        <v>22</v>
      </c>
      <c r="F142" s="5">
        <v>748</v>
      </c>
      <c r="G142" s="5">
        <v>529</v>
      </c>
      <c r="H142" s="5">
        <v>219</v>
      </c>
      <c r="I142" s="5">
        <v>523</v>
      </c>
      <c r="J142" s="5">
        <v>219</v>
      </c>
      <c r="K142" s="5">
        <v>6</v>
      </c>
      <c r="L142" s="5">
        <v>0</v>
      </c>
      <c r="M142" s="5">
        <v>51619</v>
      </c>
      <c r="N142" s="5">
        <v>207149</v>
      </c>
      <c r="O142" s="5">
        <v>14112</v>
      </c>
      <c r="P142" s="5">
        <v>387453</v>
      </c>
      <c r="Q142" s="5">
        <v>407607</v>
      </c>
      <c r="R142" s="5">
        <v>4919</v>
      </c>
      <c r="S142" s="5">
        <v>608</v>
      </c>
      <c r="T142" s="5">
        <v>220141</v>
      </c>
      <c r="U142" s="5">
        <v>388866</v>
      </c>
      <c r="V142" s="5">
        <v>168725</v>
      </c>
      <c r="W142" s="5">
        <v>120</v>
      </c>
      <c r="X142" s="5">
        <v>8661</v>
      </c>
      <c r="Y142" s="5">
        <v>329</v>
      </c>
      <c r="Z142" s="5">
        <v>-16452</v>
      </c>
      <c r="AA142" s="5">
        <v>2348</v>
      </c>
    </row>
    <row r="143" spans="1:27">
      <c r="A143" s="5">
        <v>1383</v>
      </c>
      <c r="B143" s="5">
        <v>3</v>
      </c>
      <c r="C143" s="5" t="s">
        <v>413</v>
      </c>
      <c r="D143" s="5" t="s">
        <v>414</v>
      </c>
      <c r="E143" s="5">
        <v>18</v>
      </c>
      <c r="F143" s="5">
        <v>555</v>
      </c>
      <c r="G143" s="5">
        <v>403</v>
      </c>
      <c r="H143" s="5">
        <v>152</v>
      </c>
      <c r="I143" s="5">
        <v>393</v>
      </c>
      <c r="J143" s="5">
        <v>152</v>
      </c>
      <c r="K143" s="5">
        <v>10</v>
      </c>
      <c r="L143" s="5">
        <v>0</v>
      </c>
      <c r="M143" s="5">
        <v>16913</v>
      </c>
      <c r="N143" s="5">
        <v>66330</v>
      </c>
      <c r="O143" s="5">
        <v>4636</v>
      </c>
      <c r="P143" s="5">
        <v>119252</v>
      </c>
      <c r="Q143" s="5">
        <v>216751</v>
      </c>
      <c r="R143" s="5">
        <v>1775</v>
      </c>
      <c r="S143" s="5">
        <v>211</v>
      </c>
      <c r="T143" s="5">
        <v>74493</v>
      </c>
      <c r="U143" s="5">
        <v>130788</v>
      </c>
      <c r="V143" s="5">
        <v>56295</v>
      </c>
      <c r="W143" s="5">
        <v>0</v>
      </c>
      <c r="X143" s="5">
        <v>3882</v>
      </c>
      <c r="Y143" s="5">
        <v>1001</v>
      </c>
      <c r="Z143" s="5">
        <v>8774</v>
      </c>
      <c r="AA143" s="5">
        <v>11148</v>
      </c>
    </row>
    <row r="144" spans="1:27">
      <c r="A144" s="5">
        <v>1383</v>
      </c>
      <c r="B144" s="5">
        <v>4</v>
      </c>
      <c r="C144" s="5" t="s">
        <v>415</v>
      </c>
      <c r="D144" s="5" t="s">
        <v>414</v>
      </c>
      <c r="E144" s="5">
        <v>18</v>
      </c>
      <c r="F144" s="5">
        <v>555</v>
      </c>
      <c r="G144" s="5">
        <v>403</v>
      </c>
      <c r="H144" s="5">
        <v>152</v>
      </c>
      <c r="I144" s="5">
        <v>393</v>
      </c>
      <c r="J144" s="5">
        <v>152</v>
      </c>
      <c r="K144" s="5">
        <v>10</v>
      </c>
      <c r="L144" s="5">
        <v>0</v>
      </c>
      <c r="M144" s="5">
        <v>16913</v>
      </c>
      <c r="N144" s="5">
        <v>66330</v>
      </c>
      <c r="O144" s="5">
        <v>4636</v>
      </c>
      <c r="P144" s="5">
        <v>119252</v>
      </c>
      <c r="Q144" s="5">
        <v>216751</v>
      </c>
      <c r="R144" s="5">
        <v>1775</v>
      </c>
      <c r="S144" s="5">
        <v>211</v>
      </c>
      <c r="T144" s="5">
        <v>74493</v>
      </c>
      <c r="U144" s="5">
        <v>130788</v>
      </c>
      <c r="V144" s="5">
        <v>56295</v>
      </c>
      <c r="W144" s="5">
        <v>0</v>
      </c>
      <c r="X144" s="5">
        <v>3882</v>
      </c>
      <c r="Y144" s="5">
        <v>1001</v>
      </c>
      <c r="Z144" s="5">
        <v>8774</v>
      </c>
      <c r="AA144" s="5">
        <v>11148</v>
      </c>
    </row>
    <row r="145" spans="1:27">
      <c r="A145" s="5">
        <v>1383</v>
      </c>
      <c r="B145" s="5">
        <v>3</v>
      </c>
      <c r="C145" s="5" t="s">
        <v>416</v>
      </c>
      <c r="D145" s="5" t="s">
        <v>417</v>
      </c>
      <c r="E145" s="5">
        <v>32</v>
      </c>
      <c r="F145" s="5">
        <v>1201</v>
      </c>
      <c r="G145" s="5">
        <v>1032</v>
      </c>
      <c r="H145" s="5">
        <v>169</v>
      </c>
      <c r="I145" s="5">
        <v>1025</v>
      </c>
      <c r="J145" s="5">
        <v>168</v>
      </c>
      <c r="K145" s="5">
        <v>7</v>
      </c>
      <c r="L145" s="5">
        <v>1</v>
      </c>
      <c r="M145" s="5">
        <v>51569</v>
      </c>
      <c r="N145" s="5">
        <v>190424</v>
      </c>
      <c r="O145" s="5">
        <v>27087</v>
      </c>
      <c r="P145" s="5">
        <v>337100</v>
      </c>
      <c r="Q145" s="5">
        <v>340002</v>
      </c>
      <c r="R145" s="5">
        <v>6022</v>
      </c>
      <c r="S145" s="5">
        <v>721</v>
      </c>
      <c r="T145" s="5">
        <v>205290</v>
      </c>
      <c r="U145" s="5">
        <v>493899</v>
      </c>
      <c r="V145" s="5">
        <v>288609</v>
      </c>
      <c r="W145" s="5">
        <v>41</v>
      </c>
      <c r="X145" s="5">
        <v>35207</v>
      </c>
      <c r="Y145" s="5">
        <v>684</v>
      </c>
      <c r="Z145" s="5">
        <v>13020</v>
      </c>
      <c r="AA145" s="5">
        <v>155834</v>
      </c>
    </row>
    <row r="146" spans="1:27">
      <c r="A146" s="5">
        <v>1383</v>
      </c>
      <c r="B146" s="5">
        <v>4</v>
      </c>
      <c r="C146" s="5" t="s">
        <v>418</v>
      </c>
      <c r="D146" s="5" t="s">
        <v>417</v>
      </c>
      <c r="E146" s="5">
        <v>32</v>
      </c>
      <c r="F146" s="5">
        <v>1201</v>
      </c>
      <c r="G146" s="5">
        <v>1032</v>
      </c>
      <c r="H146" s="5">
        <v>169</v>
      </c>
      <c r="I146" s="5">
        <v>1025</v>
      </c>
      <c r="J146" s="5">
        <v>168</v>
      </c>
      <c r="K146" s="5">
        <v>7</v>
      </c>
      <c r="L146" s="5">
        <v>1</v>
      </c>
      <c r="M146" s="5">
        <v>51569</v>
      </c>
      <c r="N146" s="5">
        <v>190424</v>
      </c>
      <c r="O146" s="5">
        <v>27087</v>
      </c>
      <c r="P146" s="5">
        <v>337100</v>
      </c>
      <c r="Q146" s="5">
        <v>340002</v>
      </c>
      <c r="R146" s="5">
        <v>6022</v>
      </c>
      <c r="S146" s="5">
        <v>721</v>
      </c>
      <c r="T146" s="5">
        <v>205290</v>
      </c>
      <c r="U146" s="5">
        <v>493899</v>
      </c>
      <c r="V146" s="5">
        <v>288609</v>
      </c>
      <c r="W146" s="5">
        <v>41</v>
      </c>
      <c r="X146" s="5">
        <v>35207</v>
      </c>
      <c r="Y146" s="5">
        <v>684</v>
      </c>
      <c r="Z146" s="5">
        <v>13020</v>
      </c>
      <c r="AA146" s="5">
        <v>155834</v>
      </c>
    </row>
    <row r="147" spans="1:27">
      <c r="A147" s="5">
        <v>1383</v>
      </c>
      <c r="B147" s="5">
        <v>2</v>
      </c>
      <c r="C147" s="5" t="s">
        <v>419</v>
      </c>
      <c r="D147" s="5" t="s">
        <v>420</v>
      </c>
      <c r="E147" s="5">
        <v>1013</v>
      </c>
      <c r="F147" s="5">
        <v>74879</v>
      </c>
      <c r="G147" s="5">
        <v>67424</v>
      </c>
      <c r="H147" s="5">
        <v>7455</v>
      </c>
      <c r="I147" s="5">
        <v>67036</v>
      </c>
      <c r="J147" s="5">
        <v>7451</v>
      </c>
      <c r="K147" s="5">
        <v>388</v>
      </c>
      <c r="L147" s="5">
        <v>4</v>
      </c>
      <c r="M147" s="5">
        <v>3008561</v>
      </c>
      <c r="N147" s="5">
        <v>17591325</v>
      </c>
      <c r="O147" s="5">
        <v>4375265</v>
      </c>
      <c r="P147" s="5">
        <v>25100098</v>
      </c>
      <c r="Q147" s="5">
        <v>33161254</v>
      </c>
      <c r="R147" s="5">
        <v>1468855</v>
      </c>
      <c r="S147" s="5">
        <v>83032</v>
      </c>
      <c r="T147" s="5">
        <v>18335890</v>
      </c>
      <c r="U147" s="5">
        <v>26894237</v>
      </c>
      <c r="V147" s="5">
        <v>8558347</v>
      </c>
      <c r="W147" s="5">
        <v>18068</v>
      </c>
      <c r="X147" s="5">
        <v>880555</v>
      </c>
      <c r="Y147" s="5">
        <v>124062</v>
      </c>
      <c r="Z147" s="5">
        <v>856170</v>
      </c>
      <c r="AA147" s="5">
        <v>1245100</v>
      </c>
    </row>
    <row r="148" spans="1:27">
      <c r="A148" s="5">
        <v>1383</v>
      </c>
      <c r="B148" s="5">
        <v>3</v>
      </c>
      <c r="C148" s="5" t="s">
        <v>421</v>
      </c>
      <c r="D148" s="5" t="s">
        <v>422</v>
      </c>
      <c r="E148" s="5">
        <v>283</v>
      </c>
      <c r="F148" s="5">
        <v>20557</v>
      </c>
      <c r="G148" s="5">
        <v>17425</v>
      </c>
      <c r="H148" s="5">
        <v>3132</v>
      </c>
      <c r="I148" s="5">
        <v>17306</v>
      </c>
      <c r="J148" s="5">
        <v>3130</v>
      </c>
      <c r="K148" s="5">
        <v>119</v>
      </c>
      <c r="L148" s="5">
        <v>2</v>
      </c>
      <c r="M148" s="5">
        <v>810557</v>
      </c>
      <c r="N148" s="5">
        <v>3311374</v>
      </c>
      <c r="O148" s="5">
        <v>951913</v>
      </c>
      <c r="P148" s="5">
        <v>4923111</v>
      </c>
      <c r="Q148" s="5">
        <v>5067378</v>
      </c>
      <c r="R148" s="5">
        <v>108629</v>
      </c>
      <c r="S148" s="5">
        <v>11345</v>
      </c>
      <c r="T148" s="5">
        <v>3450970</v>
      </c>
      <c r="U148" s="5">
        <v>6102872</v>
      </c>
      <c r="V148" s="5">
        <v>2651903</v>
      </c>
      <c r="W148" s="5">
        <v>6732</v>
      </c>
      <c r="X148" s="5">
        <v>210855</v>
      </c>
      <c r="Y148" s="5">
        <v>30068</v>
      </c>
      <c r="Z148" s="5">
        <v>783717</v>
      </c>
      <c r="AA148" s="5">
        <v>359598</v>
      </c>
    </row>
    <row r="149" spans="1:27">
      <c r="A149" s="5">
        <v>1383</v>
      </c>
      <c r="B149" s="5">
        <v>4</v>
      </c>
      <c r="C149" s="5" t="s">
        <v>423</v>
      </c>
      <c r="D149" s="5" t="s">
        <v>422</v>
      </c>
      <c r="E149" s="5">
        <v>283</v>
      </c>
      <c r="F149" s="5">
        <v>20557</v>
      </c>
      <c r="G149" s="5">
        <v>17425</v>
      </c>
      <c r="H149" s="5">
        <v>3132</v>
      </c>
      <c r="I149" s="5">
        <v>17306</v>
      </c>
      <c r="J149" s="5">
        <v>3130</v>
      </c>
      <c r="K149" s="5">
        <v>119</v>
      </c>
      <c r="L149" s="5">
        <v>2</v>
      </c>
      <c r="M149" s="5">
        <v>810557</v>
      </c>
      <c r="N149" s="5">
        <v>3311374</v>
      </c>
      <c r="O149" s="5">
        <v>951913</v>
      </c>
      <c r="P149" s="5">
        <v>4923111</v>
      </c>
      <c r="Q149" s="5">
        <v>5067378</v>
      </c>
      <c r="R149" s="5">
        <v>108629</v>
      </c>
      <c r="S149" s="5">
        <v>11345</v>
      </c>
      <c r="T149" s="5">
        <v>3450970</v>
      </c>
      <c r="U149" s="5">
        <v>6102872</v>
      </c>
      <c r="V149" s="5">
        <v>2651903</v>
      </c>
      <c r="W149" s="5">
        <v>6732</v>
      </c>
      <c r="X149" s="5">
        <v>210855</v>
      </c>
      <c r="Y149" s="5">
        <v>30068</v>
      </c>
      <c r="Z149" s="5">
        <v>783717</v>
      </c>
      <c r="AA149" s="5">
        <v>359598</v>
      </c>
    </row>
    <row r="150" spans="1:27">
      <c r="A150" s="5">
        <v>1383</v>
      </c>
      <c r="B150" s="5">
        <v>3</v>
      </c>
      <c r="C150" s="5" t="s">
        <v>424</v>
      </c>
      <c r="D150" s="5" t="s">
        <v>425</v>
      </c>
      <c r="E150" s="5">
        <v>30</v>
      </c>
      <c r="F150" s="5">
        <v>4313</v>
      </c>
      <c r="G150" s="5">
        <v>4116</v>
      </c>
      <c r="H150" s="5">
        <v>197</v>
      </c>
      <c r="I150" s="5">
        <v>4107</v>
      </c>
      <c r="J150" s="5">
        <v>197</v>
      </c>
      <c r="K150" s="5">
        <v>9</v>
      </c>
      <c r="L150" s="5">
        <v>0</v>
      </c>
      <c r="M150" s="5">
        <v>206184</v>
      </c>
      <c r="N150" s="5">
        <v>573968</v>
      </c>
      <c r="O150" s="5">
        <v>56687</v>
      </c>
      <c r="P150" s="5">
        <v>1058144</v>
      </c>
      <c r="Q150" s="5">
        <v>1082635</v>
      </c>
      <c r="R150" s="5">
        <v>24381</v>
      </c>
      <c r="S150" s="5">
        <v>1377</v>
      </c>
      <c r="T150" s="5">
        <v>623653</v>
      </c>
      <c r="U150" s="5">
        <v>1109797</v>
      </c>
      <c r="V150" s="5">
        <v>486144</v>
      </c>
      <c r="W150" s="5">
        <v>260</v>
      </c>
      <c r="X150" s="5">
        <v>62363</v>
      </c>
      <c r="Y150" s="5">
        <v>11720</v>
      </c>
      <c r="Z150" s="5">
        <v>65085</v>
      </c>
      <c r="AA150" s="5">
        <v>23129</v>
      </c>
    </row>
    <row r="151" spans="1:27">
      <c r="A151" s="5">
        <v>1383</v>
      </c>
      <c r="B151" s="5">
        <v>4</v>
      </c>
      <c r="C151" s="5" t="s">
        <v>426</v>
      </c>
      <c r="D151" s="5" t="s">
        <v>425</v>
      </c>
      <c r="E151" s="5">
        <v>30</v>
      </c>
      <c r="F151" s="5">
        <v>4313</v>
      </c>
      <c r="G151" s="5">
        <v>4116</v>
      </c>
      <c r="H151" s="5">
        <v>197</v>
      </c>
      <c r="I151" s="5">
        <v>4107</v>
      </c>
      <c r="J151" s="5">
        <v>197</v>
      </c>
      <c r="K151" s="5">
        <v>9</v>
      </c>
      <c r="L151" s="5">
        <v>0</v>
      </c>
      <c r="M151" s="5">
        <v>206184</v>
      </c>
      <c r="N151" s="5">
        <v>573968</v>
      </c>
      <c r="O151" s="5">
        <v>56687</v>
      </c>
      <c r="P151" s="5">
        <v>1058144</v>
      </c>
      <c r="Q151" s="5">
        <v>1082635</v>
      </c>
      <c r="R151" s="5">
        <v>24381</v>
      </c>
      <c r="S151" s="5">
        <v>1377</v>
      </c>
      <c r="T151" s="5">
        <v>623653</v>
      </c>
      <c r="U151" s="5">
        <v>1109797</v>
      </c>
      <c r="V151" s="5">
        <v>486144</v>
      </c>
      <c r="W151" s="5">
        <v>260</v>
      </c>
      <c r="X151" s="5">
        <v>62363</v>
      </c>
      <c r="Y151" s="5">
        <v>11720</v>
      </c>
      <c r="Z151" s="5">
        <v>65085</v>
      </c>
      <c r="AA151" s="5">
        <v>23129</v>
      </c>
    </row>
    <row r="152" spans="1:27">
      <c r="A152" s="5">
        <v>1383</v>
      </c>
      <c r="B152" s="5">
        <v>3</v>
      </c>
      <c r="C152" s="5" t="s">
        <v>427</v>
      </c>
      <c r="D152" s="5" t="s">
        <v>428</v>
      </c>
      <c r="E152" s="5">
        <v>218</v>
      </c>
      <c r="F152" s="5">
        <v>12582</v>
      </c>
      <c r="G152" s="5">
        <v>11900</v>
      </c>
      <c r="H152" s="5">
        <v>682</v>
      </c>
      <c r="I152" s="5">
        <v>11868</v>
      </c>
      <c r="J152" s="5">
        <v>681</v>
      </c>
      <c r="K152" s="5">
        <v>32</v>
      </c>
      <c r="L152" s="5">
        <v>1</v>
      </c>
      <c r="M152" s="5">
        <v>462972</v>
      </c>
      <c r="N152" s="5">
        <v>5643232</v>
      </c>
      <c r="O152" s="5">
        <v>1353907</v>
      </c>
      <c r="P152" s="5">
        <v>7465017</v>
      </c>
      <c r="Q152" s="5">
        <v>9944114</v>
      </c>
      <c r="R152" s="5">
        <v>937453</v>
      </c>
      <c r="S152" s="5">
        <v>44386</v>
      </c>
      <c r="T152" s="5">
        <v>5886592</v>
      </c>
      <c r="U152" s="5">
        <v>7638067</v>
      </c>
      <c r="V152" s="5">
        <v>1751475</v>
      </c>
      <c r="W152" s="5">
        <v>3042</v>
      </c>
      <c r="X152" s="5">
        <v>207643</v>
      </c>
      <c r="Y152" s="5">
        <v>42201</v>
      </c>
      <c r="Z152" s="5">
        <v>-340212</v>
      </c>
      <c r="AA152" s="5">
        <v>362733</v>
      </c>
    </row>
    <row r="153" spans="1:27">
      <c r="A153" s="5">
        <v>1383</v>
      </c>
      <c r="B153" s="5">
        <v>4</v>
      </c>
      <c r="C153" s="5" t="s">
        <v>429</v>
      </c>
      <c r="D153" s="5" t="s">
        <v>430</v>
      </c>
      <c r="E153" s="5">
        <v>218</v>
      </c>
      <c r="F153" s="5">
        <v>12582</v>
      </c>
      <c r="G153" s="5">
        <v>11900</v>
      </c>
      <c r="H153" s="5">
        <v>682</v>
      </c>
      <c r="I153" s="5">
        <v>11868</v>
      </c>
      <c r="J153" s="5">
        <v>681</v>
      </c>
      <c r="K153" s="5">
        <v>32</v>
      </c>
      <c r="L153" s="5">
        <v>1</v>
      </c>
      <c r="M153" s="5">
        <v>462972</v>
      </c>
      <c r="N153" s="5">
        <v>5643232</v>
      </c>
      <c r="O153" s="5">
        <v>1353907</v>
      </c>
      <c r="P153" s="5">
        <v>7465017</v>
      </c>
      <c r="Q153" s="5">
        <v>9944114</v>
      </c>
      <c r="R153" s="5">
        <v>937453</v>
      </c>
      <c r="S153" s="5">
        <v>44386</v>
      </c>
      <c r="T153" s="5">
        <v>5886592</v>
      </c>
      <c r="U153" s="5">
        <v>7638067</v>
      </c>
      <c r="V153" s="5">
        <v>1751475</v>
      </c>
      <c r="W153" s="5">
        <v>3042</v>
      </c>
      <c r="X153" s="5">
        <v>207643</v>
      </c>
      <c r="Y153" s="5">
        <v>42201</v>
      </c>
      <c r="Z153" s="5">
        <v>-340212</v>
      </c>
      <c r="AA153" s="5">
        <v>362733</v>
      </c>
    </row>
    <row r="154" spans="1:27">
      <c r="A154" s="5">
        <v>1383</v>
      </c>
      <c r="B154" s="5">
        <v>3</v>
      </c>
      <c r="C154" s="5" t="s">
        <v>431</v>
      </c>
      <c r="D154" s="5" t="s">
        <v>432</v>
      </c>
      <c r="E154" s="5">
        <v>104</v>
      </c>
      <c r="F154" s="5">
        <v>6955</v>
      </c>
      <c r="G154" s="5">
        <v>5894</v>
      </c>
      <c r="H154" s="5">
        <v>1061</v>
      </c>
      <c r="I154" s="5">
        <v>5847</v>
      </c>
      <c r="J154" s="5">
        <v>1060</v>
      </c>
      <c r="K154" s="5">
        <v>47</v>
      </c>
      <c r="L154" s="5">
        <v>1</v>
      </c>
      <c r="M154" s="5">
        <v>189994</v>
      </c>
      <c r="N154" s="5">
        <v>739878</v>
      </c>
      <c r="O154" s="5">
        <v>197943</v>
      </c>
      <c r="P154" s="5">
        <v>1317815</v>
      </c>
      <c r="Q154" s="5">
        <v>1475027</v>
      </c>
      <c r="R154" s="5">
        <v>24636</v>
      </c>
      <c r="S154" s="5">
        <v>2794</v>
      </c>
      <c r="T154" s="5">
        <v>796373</v>
      </c>
      <c r="U154" s="5">
        <v>1340610</v>
      </c>
      <c r="V154" s="5">
        <v>544237</v>
      </c>
      <c r="W154" s="5">
        <v>5624</v>
      </c>
      <c r="X154" s="5">
        <v>39449</v>
      </c>
      <c r="Y154" s="5">
        <v>6336</v>
      </c>
      <c r="Z154" s="5">
        <v>92884</v>
      </c>
      <c r="AA154" s="5">
        <v>71101</v>
      </c>
    </row>
    <row r="155" spans="1:27">
      <c r="A155" s="5">
        <v>1383</v>
      </c>
      <c r="B155" s="5">
        <v>4</v>
      </c>
      <c r="C155" s="5" t="s">
        <v>433</v>
      </c>
      <c r="D155" s="5" t="s">
        <v>432</v>
      </c>
      <c r="E155" s="5">
        <v>104</v>
      </c>
      <c r="F155" s="5">
        <v>6955</v>
      </c>
      <c r="G155" s="5">
        <v>5894</v>
      </c>
      <c r="H155" s="5">
        <v>1061</v>
      </c>
      <c r="I155" s="5">
        <v>5847</v>
      </c>
      <c r="J155" s="5">
        <v>1060</v>
      </c>
      <c r="K155" s="5">
        <v>47</v>
      </c>
      <c r="L155" s="5">
        <v>1</v>
      </c>
      <c r="M155" s="5">
        <v>189994</v>
      </c>
      <c r="N155" s="5">
        <v>739878</v>
      </c>
      <c r="O155" s="5">
        <v>197943</v>
      </c>
      <c r="P155" s="5">
        <v>1317815</v>
      </c>
      <c r="Q155" s="5">
        <v>1475027</v>
      </c>
      <c r="R155" s="5">
        <v>24636</v>
      </c>
      <c r="S155" s="5">
        <v>2794</v>
      </c>
      <c r="T155" s="5">
        <v>796373</v>
      </c>
      <c r="U155" s="5">
        <v>1340610</v>
      </c>
      <c r="V155" s="5">
        <v>544237</v>
      </c>
      <c r="W155" s="5">
        <v>5624</v>
      </c>
      <c r="X155" s="5">
        <v>39449</v>
      </c>
      <c r="Y155" s="5">
        <v>6336</v>
      </c>
      <c r="Z155" s="5">
        <v>92884</v>
      </c>
      <c r="AA155" s="5">
        <v>71101</v>
      </c>
    </row>
    <row r="156" spans="1:27">
      <c r="A156" s="5">
        <v>1383</v>
      </c>
      <c r="B156" s="5">
        <v>3</v>
      </c>
      <c r="C156" s="5" t="s">
        <v>434</v>
      </c>
      <c r="D156" s="5" t="s">
        <v>435</v>
      </c>
      <c r="E156" s="5">
        <v>336</v>
      </c>
      <c r="F156" s="5">
        <v>27175</v>
      </c>
      <c r="G156" s="5">
        <v>25382</v>
      </c>
      <c r="H156" s="5">
        <v>1793</v>
      </c>
      <c r="I156" s="5">
        <v>25207</v>
      </c>
      <c r="J156" s="5">
        <v>1793</v>
      </c>
      <c r="K156" s="5">
        <v>175</v>
      </c>
      <c r="L156" s="5">
        <v>0</v>
      </c>
      <c r="M156" s="5">
        <v>1183448</v>
      </c>
      <c r="N156" s="5">
        <v>6544443</v>
      </c>
      <c r="O156" s="5">
        <v>1376276</v>
      </c>
      <c r="P156" s="5">
        <v>9079952</v>
      </c>
      <c r="Q156" s="5">
        <v>13892510</v>
      </c>
      <c r="R156" s="5">
        <v>350504</v>
      </c>
      <c r="S156" s="5">
        <v>20283</v>
      </c>
      <c r="T156" s="5">
        <v>6747261</v>
      </c>
      <c r="U156" s="5">
        <v>9436183</v>
      </c>
      <c r="V156" s="5">
        <v>2688922</v>
      </c>
      <c r="W156" s="5">
        <v>2405</v>
      </c>
      <c r="X156" s="5">
        <v>324860</v>
      </c>
      <c r="Y156" s="5">
        <v>30296</v>
      </c>
      <c r="Z156" s="5">
        <v>169561</v>
      </c>
      <c r="AA156" s="5">
        <v>395406</v>
      </c>
    </row>
    <row r="157" spans="1:27">
      <c r="A157" s="5">
        <v>1383</v>
      </c>
      <c r="B157" s="5">
        <v>4</v>
      </c>
      <c r="C157" s="5" t="s">
        <v>436</v>
      </c>
      <c r="D157" s="5" t="s">
        <v>435</v>
      </c>
      <c r="E157" s="5">
        <v>336</v>
      </c>
      <c r="F157" s="5">
        <v>27175</v>
      </c>
      <c r="G157" s="5">
        <v>25382</v>
      </c>
      <c r="H157" s="5">
        <v>1793</v>
      </c>
      <c r="I157" s="5">
        <v>25207</v>
      </c>
      <c r="J157" s="5">
        <v>1793</v>
      </c>
      <c r="K157" s="5">
        <v>175</v>
      </c>
      <c r="L157" s="5">
        <v>0</v>
      </c>
      <c r="M157" s="5">
        <v>1183448</v>
      </c>
      <c r="N157" s="5">
        <v>6544443</v>
      </c>
      <c r="O157" s="5">
        <v>1376276</v>
      </c>
      <c r="P157" s="5">
        <v>9079952</v>
      </c>
      <c r="Q157" s="5">
        <v>13892510</v>
      </c>
      <c r="R157" s="5">
        <v>350504</v>
      </c>
      <c r="S157" s="5">
        <v>20283</v>
      </c>
      <c r="T157" s="5">
        <v>6747261</v>
      </c>
      <c r="U157" s="5">
        <v>9436183</v>
      </c>
      <c r="V157" s="5">
        <v>2688922</v>
      </c>
      <c r="W157" s="5">
        <v>2405</v>
      </c>
      <c r="X157" s="5">
        <v>324860</v>
      </c>
      <c r="Y157" s="5">
        <v>30296</v>
      </c>
      <c r="Z157" s="5">
        <v>169561</v>
      </c>
      <c r="AA157" s="5">
        <v>395406</v>
      </c>
    </row>
    <row r="158" spans="1:27">
      <c r="A158" s="5">
        <v>1383</v>
      </c>
      <c r="B158" s="5">
        <v>3</v>
      </c>
      <c r="C158" s="5" t="s">
        <v>437</v>
      </c>
      <c r="D158" s="5" t="s">
        <v>438</v>
      </c>
      <c r="E158" s="5">
        <v>42</v>
      </c>
      <c r="F158" s="5">
        <v>3297</v>
      </c>
      <c r="G158" s="5">
        <v>2707</v>
      </c>
      <c r="H158" s="5">
        <v>590</v>
      </c>
      <c r="I158" s="5">
        <v>2701</v>
      </c>
      <c r="J158" s="5">
        <v>590</v>
      </c>
      <c r="K158" s="5">
        <v>6</v>
      </c>
      <c r="L158" s="5">
        <v>0</v>
      </c>
      <c r="M158" s="5">
        <v>155407</v>
      </c>
      <c r="N158" s="5">
        <v>778429</v>
      </c>
      <c r="O158" s="5">
        <v>438538</v>
      </c>
      <c r="P158" s="5">
        <v>1256059</v>
      </c>
      <c r="Q158" s="5">
        <v>1699590</v>
      </c>
      <c r="R158" s="5">
        <v>23253</v>
      </c>
      <c r="S158" s="5">
        <v>2847</v>
      </c>
      <c r="T158" s="5">
        <v>831041</v>
      </c>
      <c r="U158" s="5">
        <v>1266707</v>
      </c>
      <c r="V158" s="5">
        <v>435667</v>
      </c>
      <c r="W158" s="5">
        <v>4</v>
      </c>
      <c r="X158" s="5">
        <v>35385</v>
      </c>
      <c r="Y158" s="5">
        <v>3441</v>
      </c>
      <c r="Z158" s="5">
        <v>85136</v>
      </c>
      <c r="AA158" s="5">
        <v>33134</v>
      </c>
    </row>
    <row r="159" spans="1:27">
      <c r="A159" s="5">
        <v>1383</v>
      </c>
      <c r="B159" s="5">
        <v>4</v>
      </c>
      <c r="C159" s="5" t="s">
        <v>439</v>
      </c>
      <c r="D159" s="5" t="s">
        <v>438</v>
      </c>
      <c r="E159" s="5">
        <v>42</v>
      </c>
      <c r="F159" s="5">
        <v>3297</v>
      </c>
      <c r="G159" s="5">
        <v>2707</v>
      </c>
      <c r="H159" s="5">
        <v>590</v>
      </c>
      <c r="I159" s="5">
        <v>2701</v>
      </c>
      <c r="J159" s="5">
        <v>590</v>
      </c>
      <c r="K159" s="5">
        <v>6</v>
      </c>
      <c r="L159" s="5">
        <v>0</v>
      </c>
      <c r="M159" s="5">
        <v>155407</v>
      </c>
      <c r="N159" s="5">
        <v>778429</v>
      </c>
      <c r="O159" s="5">
        <v>438538</v>
      </c>
      <c r="P159" s="5">
        <v>1256059</v>
      </c>
      <c r="Q159" s="5">
        <v>1699590</v>
      </c>
      <c r="R159" s="5">
        <v>23253</v>
      </c>
      <c r="S159" s="5">
        <v>2847</v>
      </c>
      <c r="T159" s="5">
        <v>831041</v>
      </c>
      <c r="U159" s="5">
        <v>1266707</v>
      </c>
      <c r="V159" s="5">
        <v>435667</v>
      </c>
      <c r="W159" s="5">
        <v>4</v>
      </c>
      <c r="X159" s="5">
        <v>35385</v>
      </c>
      <c r="Y159" s="5">
        <v>3441</v>
      </c>
      <c r="Z159" s="5">
        <v>85136</v>
      </c>
      <c r="AA159" s="5">
        <v>33134</v>
      </c>
    </row>
    <row r="160" spans="1:27">
      <c r="A160" s="5">
        <v>1383</v>
      </c>
      <c r="B160" s="5">
        <v>2</v>
      </c>
      <c r="C160" s="5" t="s">
        <v>440</v>
      </c>
      <c r="D160" s="5" t="s">
        <v>441</v>
      </c>
      <c r="E160" s="5">
        <v>1562</v>
      </c>
      <c r="F160" s="5">
        <v>83470</v>
      </c>
      <c r="G160" s="5">
        <v>79316</v>
      </c>
      <c r="H160" s="5">
        <v>4154</v>
      </c>
      <c r="I160" s="5">
        <v>78664</v>
      </c>
      <c r="J160" s="5">
        <v>4137</v>
      </c>
      <c r="K160" s="5">
        <v>652</v>
      </c>
      <c r="L160" s="5">
        <v>17</v>
      </c>
      <c r="M160" s="5">
        <v>3543850</v>
      </c>
      <c r="N160" s="5">
        <v>15455905</v>
      </c>
      <c r="O160" s="5">
        <v>3819270</v>
      </c>
      <c r="P160" s="5">
        <v>24420753</v>
      </c>
      <c r="Q160" s="5">
        <v>30197020</v>
      </c>
      <c r="R160" s="5">
        <v>1005816</v>
      </c>
      <c r="S160" s="5">
        <v>79668</v>
      </c>
      <c r="T160" s="5">
        <v>16282566</v>
      </c>
      <c r="U160" s="5">
        <v>28482323</v>
      </c>
      <c r="V160" s="5">
        <v>12199757</v>
      </c>
      <c r="W160" s="5">
        <v>75216</v>
      </c>
      <c r="X160" s="5">
        <v>1045754</v>
      </c>
      <c r="Y160" s="5">
        <v>194049</v>
      </c>
      <c r="Z160" s="5">
        <v>5326177</v>
      </c>
      <c r="AA160" s="5">
        <v>2452711</v>
      </c>
    </row>
    <row r="161" spans="1:27">
      <c r="A161" s="5">
        <v>1383</v>
      </c>
      <c r="B161" s="5">
        <v>3</v>
      </c>
      <c r="C161" s="5" t="s">
        <v>442</v>
      </c>
      <c r="D161" s="5" t="s">
        <v>443</v>
      </c>
      <c r="E161" s="5">
        <v>843</v>
      </c>
      <c r="F161" s="5">
        <v>54302</v>
      </c>
      <c r="G161" s="5">
        <v>51461</v>
      </c>
      <c r="H161" s="5">
        <v>2841</v>
      </c>
      <c r="I161" s="5">
        <v>51142</v>
      </c>
      <c r="J161" s="5">
        <v>2830</v>
      </c>
      <c r="K161" s="5">
        <v>319</v>
      </c>
      <c r="L161" s="5">
        <v>11</v>
      </c>
      <c r="M161" s="5">
        <v>2263896</v>
      </c>
      <c r="N161" s="5">
        <v>10340213</v>
      </c>
      <c r="O161" s="5">
        <v>1915662</v>
      </c>
      <c r="P161" s="5">
        <v>16557465</v>
      </c>
      <c r="Q161" s="5">
        <v>20257437</v>
      </c>
      <c r="R161" s="5">
        <v>867101</v>
      </c>
      <c r="S161" s="5">
        <v>65607</v>
      </c>
      <c r="T161" s="5">
        <v>10880151</v>
      </c>
      <c r="U161" s="5">
        <v>19776937</v>
      </c>
      <c r="V161" s="5">
        <v>8896787</v>
      </c>
      <c r="W161" s="5">
        <v>27958</v>
      </c>
      <c r="X161" s="5">
        <v>717515</v>
      </c>
      <c r="Y161" s="5">
        <v>131361</v>
      </c>
      <c r="Z161" s="5">
        <v>4969558</v>
      </c>
      <c r="AA161" s="5">
        <v>2107579</v>
      </c>
    </row>
    <row r="162" spans="1:27">
      <c r="A162" s="5">
        <v>1383</v>
      </c>
      <c r="B162" s="5">
        <v>4</v>
      </c>
      <c r="C162" s="5" t="s">
        <v>444</v>
      </c>
      <c r="D162" s="5" t="s">
        <v>445</v>
      </c>
      <c r="E162" s="5">
        <v>39</v>
      </c>
      <c r="F162" s="5">
        <v>6446</v>
      </c>
      <c r="G162" s="5">
        <v>6198</v>
      </c>
      <c r="H162" s="5">
        <v>248</v>
      </c>
      <c r="I162" s="5">
        <v>6169</v>
      </c>
      <c r="J162" s="5">
        <v>248</v>
      </c>
      <c r="K162" s="5">
        <v>29</v>
      </c>
      <c r="L162" s="5">
        <v>0</v>
      </c>
      <c r="M162" s="5">
        <v>514661</v>
      </c>
      <c r="N162" s="5">
        <v>2543385</v>
      </c>
      <c r="O162" s="5">
        <v>984504</v>
      </c>
      <c r="P162" s="5">
        <v>4068652</v>
      </c>
      <c r="Q162" s="5">
        <v>5011346</v>
      </c>
      <c r="R162" s="5">
        <v>72756</v>
      </c>
      <c r="S162" s="5">
        <v>8268</v>
      </c>
      <c r="T162" s="5">
        <v>2693469</v>
      </c>
      <c r="U162" s="5">
        <v>6835408</v>
      </c>
      <c r="V162" s="5">
        <v>4141939</v>
      </c>
      <c r="W162" s="5">
        <v>1306</v>
      </c>
      <c r="X162" s="5">
        <v>138277</v>
      </c>
      <c r="Y162" s="5">
        <v>63868</v>
      </c>
      <c r="Z162" s="5">
        <v>4152472</v>
      </c>
      <c r="AA162" s="5">
        <v>1522238</v>
      </c>
    </row>
    <row r="163" spans="1:27">
      <c r="A163" s="5">
        <v>1383</v>
      </c>
      <c r="B163" s="5">
        <v>4</v>
      </c>
      <c r="C163" s="5" t="s">
        <v>446</v>
      </c>
      <c r="D163" s="5" t="s">
        <v>447</v>
      </c>
      <c r="E163" s="5">
        <v>6</v>
      </c>
      <c r="F163" s="5">
        <v>406</v>
      </c>
      <c r="G163" s="5">
        <v>370</v>
      </c>
      <c r="H163" s="5">
        <v>36</v>
      </c>
      <c r="I163" s="5">
        <v>366</v>
      </c>
      <c r="J163" s="5">
        <v>36</v>
      </c>
      <c r="K163" s="5">
        <v>4</v>
      </c>
      <c r="L163" s="5">
        <v>0</v>
      </c>
      <c r="M163" s="5">
        <v>15525</v>
      </c>
      <c r="N163" s="5">
        <v>35006</v>
      </c>
      <c r="O163" s="5">
        <v>23093</v>
      </c>
      <c r="P163" s="5">
        <v>49051</v>
      </c>
      <c r="Q163" s="5">
        <v>89266</v>
      </c>
      <c r="R163" s="5">
        <v>0</v>
      </c>
      <c r="S163" s="5">
        <v>0</v>
      </c>
      <c r="T163" s="5">
        <v>35708</v>
      </c>
      <c r="U163" s="5">
        <v>60251</v>
      </c>
      <c r="V163" s="5">
        <v>24543</v>
      </c>
      <c r="W163" s="5">
        <v>0</v>
      </c>
      <c r="X163" s="5">
        <v>1303</v>
      </c>
      <c r="Y163" s="5">
        <v>110</v>
      </c>
      <c r="Z163" s="5">
        <v>9863</v>
      </c>
      <c r="AA163" s="5">
        <v>9434</v>
      </c>
    </row>
    <row r="164" spans="1:27">
      <c r="A164" s="5">
        <v>1383</v>
      </c>
      <c r="B164" s="5">
        <v>4</v>
      </c>
      <c r="C164" s="5" t="s">
        <v>448</v>
      </c>
      <c r="D164" s="5" t="s">
        <v>449</v>
      </c>
      <c r="E164" s="5">
        <v>246</v>
      </c>
      <c r="F164" s="5">
        <v>12778</v>
      </c>
      <c r="G164" s="5">
        <v>11942</v>
      </c>
      <c r="H164" s="5">
        <v>836</v>
      </c>
      <c r="I164" s="5">
        <v>11865</v>
      </c>
      <c r="J164" s="5">
        <v>836</v>
      </c>
      <c r="K164" s="5">
        <v>77</v>
      </c>
      <c r="L164" s="5">
        <v>0</v>
      </c>
      <c r="M164" s="5">
        <v>457047</v>
      </c>
      <c r="N164" s="5">
        <v>1575739</v>
      </c>
      <c r="O164" s="5">
        <v>136976</v>
      </c>
      <c r="P164" s="5">
        <v>2758187</v>
      </c>
      <c r="Q164" s="5">
        <v>3604420</v>
      </c>
      <c r="R164" s="5">
        <v>110530</v>
      </c>
      <c r="S164" s="5">
        <v>6450</v>
      </c>
      <c r="T164" s="5">
        <v>1683464</v>
      </c>
      <c r="U164" s="5">
        <v>2885572</v>
      </c>
      <c r="V164" s="5">
        <v>1202109</v>
      </c>
      <c r="W164" s="5">
        <v>10194</v>
      </c>
      <c r="X164" s="5">
        <v>137781</v>
      </c>
      <c r="Y164" s="5">
        <v>14543</v>
      </c>
      <c r="Z164" s="5">
        <v>55843</v>
      </c>
      <c r="AA164" s="5">
        <v>201438</v>
      </c>
    </row>
    <row r="165" spans="1:27">
      <c r="A165" s="5">
        <v>1383</v>
      </c>
      <c r="B165" s="5">
        <v>4</v>
      </c>
      <c r="C165" s="5" t="s">
        <v>450</v>
      </c>
      <c r="D165" s="5" t="s">
        <v>451</v>
      </c>
      <c r="E165" s="5">
        <v>54</v>
      </c>
      <c r="F165" s="5">
        <v>3018</v>
      </c>
      <c r="G165" s="5">
        <v>2860</v>
      </c>
      <c r="H165" s="5">
        <v>158</v>
      </c>
      <c r="I165" s="5">
        <v>2831</v>
      </c>
      <c r="J165" s="5">
        <v>156</v>
      </c>
      <c r="K165" s="5">
        <v>29</v>
      </c>
      <c r="L165" s="5">
        <v>2</v>
      </c>
      <c r="M165" s="5">
        <v>117556</v>
      </c>
      <c r="N165" s="5">
        <v>274947</v>
      </c>
      <c r="O165" s="5">
        <v>22994</v>
      </c>
      <c r="P165" s="5">
        <v>533987</v>
      </c>
      <c r="Q165" s="5">
        <v>667436</v>
      </c>
      <c r="R165" s="5">
        <v>1853</v>
      </c>
      <c r="S165" s="5">
        <v>242</v>
      </c>
      <c r="T165" s="5">
        <v>300998</v>
      </c>
      <c r="U165" s="5">
        <v>556251</v>
      </c>
      <c r="V165" s="5">
        <v>255253</v>
      </c>
      <c r="W165" s="5">
        <v>1884</v>
      </c>
      <c r="X165" s="5">
        <v>16038</v>
      </c>
      <c r="Y165" s="5">
        <v>1376</v>
      </c>
      <c r="Z165" s="5">
        <v>3308</v>
      </c>
      <c r="AA165" s="5">
        <v>47547</v>
      </c>
    </row>
    <row r="166" spans="1:27">
      <c r="A166" s="5">
        <v>1383</v>
      </c>
      <c r="B166" s="5">
        <v>4</v>
      </c>
      <c r="C166" s="5" t="s">
        <v>452</v>
      </c>
      <c r="D166" s="5" t="s">
        <v>453</v>
      </c>
      <c r="E166" s="5">
        <v>44</v>
      </c>
      <c r="F166" s="5">
        <v>2591</v>
      </c>
      <c r="G166" s="5">
        <v>2456</v>
      </c>
      <c r="H166" s="5">
        <v>135</v>
      </c>
      <c r="I166" s="5">
        <v>2442</v>
      </c>
      <c r="J166" s="5">
        <v>135</v>
      </c>
      <c r="K166" s="5">
        <v>14</v>
      </c>
      <c r="L166" s="5">
        <v>0</v>
      </c>
      <c r="M166" s="5">
        <v>71815</v>
      </c>
      <c r="N166" s="5">
        <v>290853</v>
      </c>
      <c r="O166" s="5">
        <v>38800</v>
      </c>
      <c r="P166" s="5">
        <v>515659</v>
      </c>
      <c r="Q166" s="5">
        <v>570043</v>
      </c>
      <c r="R166" s="5">
        <v>7875</v>
      </c>
      <c r="S166" s="5">
        <v>704</v>
      </c>
      <c r="T166" s="5">
        <v>304147</v>
      </c>
      <c r="U166" s="5">
        <v>520266</v>
      </c>
      <c r="V166" s="5">
        <v>216119</v>
      </c>
      <c r="W166" s="5">
        <v>144</v>
      </c>
      <c r="X166" s="5">
        <v>13268</v>
      </c>
      <c r="Y166" s="5">
        <v>2280</v>
      </c>
      <c r="Z166" s="5">
        <v>43599</v>
      </c>
      <c r="AA166" s="5">
        <v>29464</v>
      </c>
    </row>
    <row r="167" spans="1:27">
      <c r="A167" s="5">
        <v>1383</v>
      </c>
      <c r="B167" s="5">
        <v>4</v>
      </c>
      <c r="C167" s="5" t="s">
        <v>454</v>
      </c>
      <c r="D167" s="5" t="s">
        <v>455</v>
      </c>
      <c r="E167" s="5">
        <v>135</v>
      </c>
      <c r="F167" s="5">
        <v>8951</v>
      </c>
      <c r="G167" s="5">
        <v>8574</v>
      </c>
      <c r="H167" s="5">
        <v>377</v>
      </c>
      <c r="I167" s="5">
        <v>8516</v>
      </c>
      <c r="J167" s="5">
        <v>371</v>
      </c>
      <c r="K167" s="5">
        <v>58</v>
      </c>
      <c r="L167" s="5">
        <v>6</v>
      </c>
      <c r="M167" s="5">
        <v>406424</v>
      </c>
      <c r="N167" s="5">
        <v>1721104</v>
      </c>
      <c r="O167" s="5">
        <v>373614</v>
      </c>
      <c r="P167" s="5">
        <v>2793778</v>
      </c>
      <c r="Q167" s="5">
        <v>3009907</v>
      </c>
      <c r="R167" s="5">
        <v>211327</v>
      </c>
      <c r="S167" s="5">
        <v>24103</v>
      </c>
      <c r="T167" s="5">
        <v>1834850</v>
      </c>
      <c r="U167" s="5">
        <v>2911749</v>
      </c>
      <c r="V167" s="5">
        <v>1076899</v>
      </c>
      <c r="W167" s="5">
        <v>1803</v>
      </c>
      <c r="X167" s="5">
        <v>192921</v>
      </c>
      <c r="Y167" s="5">
        <v>33454</v>
      </c>
      <c r="Z167" s="5">
        <v>215116</v>
      </c>
      <c r="AA167" s="5">
        <v>48092</v>
      </c>
    </row>
    <row r="168" spans="1:27">
      <c r="A168" s="5">
        <v>1383</v>
      </c>
      <c r="B168" s="5">
        <v>4</v>
      </c>
      <c r="C168" s="5" t="s">
        <v>456</v>
      </c>
      <c r="D168" s="5" t="s">
        <v>457</v>
      </c>
      <c r="E168" s="5">
        <v>4</v>
      </c>
      <c r="F168" s="5">
        <v>291</v>
      </c>
      <c r="G168" s="5">
        <v>243</v>
      </c>
      <c r="H168" s="5">
        <v>48</v>
      </c>
      <c r="I168" s="5">
        <v>240</v>
      </c>
      <c r="J168" s="5">
        <v>48</v>
      </c>
      <c r="K168" s="5">
        <v>3</v>
      </c>
      <c r="L168" s="5">
        <v>0</v>
      </c>
      <c r="M168" s="5">
        <v>7074</v>
      </c>
      <c r="N168" s="5">
        <v>42347</v>
      </c>
      <c r="O168" s="5">
        <v>0</v>
      </c>
      <c r="P168" s="5">
        <v>81052</v>
      </c>
      <c r="Q168" s="5">
        <v>51722</v>
      </c>
      <c r="R168" s="5">
        <v>374</v>
      </c>
      <c r="S168" s="5">
        <v>42</v>
      </c>
      <c r="T168" s="5">
        <v>42944</v>
      </c>
      <c r="U168" s="5">
        <v>81171</v>
      </c>
      <c r="V168" s="5">
        <v>38227</v>
      </c>
      <c r="W168" s="5">
        <v>0</v>
      </c>
      <c r="X168" s="5">
        <v>2665</v>
      </c>
      <c r="Y168" s="5">
        <v>821</v>
      </c>
      <c r="Z168" s="5">
        <v>35924</v>
      </c>
      <c r="AA168" s="5">
        <v>975</v>
      </c>
    </row>
    <row r="169" spans="1:27">
      <c r="A169" s="5">
        <v>1383</v>
      </c>
      <c r="B169" s="5">
        <v>4</v>
      </c>
      <c r="C169" s="5" t="s">
        <v>458</v>
      </c>
      <c r="D169" s="5" t="s">
        <v>459</v>
      </c>
      <c r="E169" s="5">
        <v>315</v>
      </c>
      <c r="F169" s="5">
        <v>19821</v>
      </c>
      <c r="G169" s="5">
        <v>18818</v>
      </c>
      <c r="H169" s="5">
        <v>1003</v>
      </c>
      <c r="I169" s="5">
        <v>18713</v>
      </c>
      <c r="J169" s="5">
        <v>1000</v>
      </c>
      <c r="K169" s="5">
        <v>105</v>
      </c>
      <c r="L169" s="5">
        <v>3</v>
      </c>
      <c r="M169" s="5">
        <v>673794</v>
      </c>
      <c r="N169" s="5">
        <v>3856832</v>
      </c>
      <c r="O169" s="5">
        <v>335682</v>
      </c>
      <c r="P169" s="5">
        <v>5757099</v>
      </c>
      <c r="Q169" s="5">
        <v>7253298</v>
      </c>
      <c r="R169" s="5">
        <v>462386</v>
      </c>
      <c r="S169" s="5">
        <v>25798</v>
      </c>
      <c r="T169" s="5">
        <v>3984570</v>
      </c>
      <c r="U169" s="5">
        <v>5926269</v>
      </c>
      <c r="V169" s="5">
        <v>1941699</v>
      </c>
      <c r="W169" s="5">
        <v>12627</v>
      </c>
      <c r="X169" s="5">
        <v>215262</v>
      </c>
      <c r="Y169" s="5">
        <v>14908</v>
      </c>
      <c r="Z169" s="5">
        <v>453433</v>
      </c>
      <c r="AA169" s="5">
        <v>248390</v>
      </c>
    </row>
    <row r="170" spans="1:27">
      <c r="A170" s="5">
        <v>1383</v>
      </c>
      <c r="B170" s="5">
        <v>3</v>
      </c>
      <c r="C170" s="5" t="s">
        <v>460</v>
      </c>
      <c r="D170" s="5" t="s">
        <v>461</v>
      </c>
      <c r="E170" s="5">
        <v>719</v>
      </c>
      <c r="F170" s="5">
        <v>29168</v>
      </c>
      <c r="G170" s="5">
        <v>27855</v>
      </c>
      <c r="H170" s="5">
        <v>1313</v>
      </c>
      <c r="I170" s="5">
        <v>27522</v>
      </c>
      <c r="J170" s="5">
        <v>1307</v>
      </c>
      <c r="K170" s="5">
        <v>333</v>
      </c>
      <c r="L170" s="5">
        <v>6</v>
      </c>
      <c r="M170" s="5">
        <v>1279954</v>
      </c>
      <c r="N170" s="5">
        <v>5115692</v>
      </c>
      <c r="O170" s="5">
        <v>1903608</v>
      </c>
      <c r="P170" s="5">
        <v>7863288</v>
      </c>
      <c r="Q170" s="5">
        <v>9939583</v>
      </c>
      <c r="R170" s="5">
        <v>138716</v>
      </c>
      <c r="S170" s="5">
        <v>14061</v>
      </c>
      <c r="T170" s="5">
        <v>5402415</v>
      </c>
      <c r="U170" s="5">
        <v>8705386</v>
      </c>
      <c r="V170" s="5">
        <v>3302971</v>
      </c>
      <c r="W170" s="5">
        <v>47258</v>
      </c>
      <c r="X170" s="5">
        <v>328239</v>
      </c>
      <c r="Y170" s="5">
        <v>62689</v>
      </c>
      <c r="Z170" s="5">
        <v>356620</v>
      </c>
      <c r="AA170" s="5">
        <v>345132</v>
      </c>
    </row>
    <row r="171" spans="1:27">
      <c r="A171" s="5">
        <v>1383</v>
      </c>
      <c r="B171" s="5">
        <v>4</v>
      </c>
      <c r="C171" s="5" t="s">
        <v>462</v>
      </c>
      <c r="D171" s="5" t="s">
        <v>463</v>
      </c>
      <c r="E171" s="5">
        <v>171</v>
      </c>
      <c r="F171" s="5">
        <v>6627</v>
      </c>
      <c r="G171" s="5">
        <v>6364</v>
      </c>
      <c r="H171" s="5">
        <v>263</v>
      </c>
      <c r="I171" s="5">
        <v>6289</v>
      </c>
      <c r="J171" s="5">
        <v>260</v>
      </c>
      <c r="K171" s="5">
        <v>75</v>
      </c>
      <c r="L171" s="5">
        <v>3</v>
      </c>
      <c r="M171" s="5">
        <v>285753</v>
      </c>
      <c r="N171" s="5">
        <v>763175</v>
      </c>
      <c r="O171" s="5">
        <v>58018</v>
      </c>
      <c r="P171" s="5">
        <v>1278413</v>
      </c>
      <c r="Q171" s="5">
        <v>1841165</v>
      </c>
      <c r="R171" s="5">
        <v>25310</v>
      </c>
      <c r="S171" s="5">
        <v>2753</v>
      </c>
      <c r="T171" s="5">
        <v>813092</v>
      </c>
      <c r="U171" s="5">
        <v>1363744</v>
      </c>
      <c r="V171" s="5">
        <v>550652</v>
      </c>
      <c r="W171" s="5">
        <v>4571</v>
      </c>
      <c r="X171" s="5">
        <v>47540</v>
      </c>
      <c r="Y171" s="5">
        <v>10895</v>
      </c>
      <c r="Z171" s="5">
        <v>-7572</v>
      </c>
      <c r="AA171" s="5">
        <v>61224</v>
      </c>
    </row>
    <row r="172" spans="1:27">
      <c r="A172" s="5">
        <v>1383</v>
      </c>
      <c r="B172" s="5">
        <v>4</v>
      </c>
      <c r="C172" s="5" t="s">
        <v>464</v>
      </c>
      <c r="D172" s="5" t="s">
        <v>465</v>
      </c>
      <c r="E172" s="5">
        <v>110</v>
      </c>
      <c r="F172" s="5">
        <v>6083</v>
      </c>
      <c r="G172" s="5">
        <v>5812</v>
      </c>
      <c r="H172" s="5">
        <v>271</v>
      </c>
      <c r="I172" s="5">
        <v>5735</v>
      </c>
      <c r="J172" s="5">
        <v>271</v>
      </c>
      <c r="K172" s="5">
        <v>77</v>
      </c>
      <c r="L172" s="5">
        <v>0</v>
      </c>
      <c r="M172" s="5">
        <v>178569</v>
      </c>
      <c r="N172" s="5">
        <v>669477</v>
      </c>
      <c r="O172" s="5">
        <v>32287</v>
      </c>
      <c r="P172" s="5">
        <v>1186635</v>
      </c>
      <c r="Q172" s="5">
        <v>1278702</v>
      </c>
      <c r="R172" s="5">
        <v>23832</v>
      </c>
      <c r="S172" s="5">
        <v>2665</v>
      </c>
      <c r="T172" s="5">
        <v>746565</v>
      </c>
      <c r="U172" s="5">
        <v>1284324</v>
      </c>
      <c r="V172" s="5">
        <v>537759</v>
      </c>
      <c r="W172" s="5">
        <v>728</v>
      </c>
      <c r="X172" s="5">
        <v>48786</v>
      </c>
      <c r="Y172" s="5">
        <v>8127</v>
      </c>
      <c r="Z172" s="5">
        <v>32292</v>
      </c>
      <c r="AA172" s="5">
        <v>46847</v>
      </c>
    </row>
    <row r="173" spans="1:27">
      <c r="A173" s="5">
        <v>1383</v>
      </c>
      <c r="B173" s="5">
        <v>4</v>
      </c>
      <c r="C173" s="5" t="s">
        <v>466</v>
      </c>
      <c r="D173" s="5" t="s">
        <v>467</v>
      </c>
      <c r="E173" s="5">
        <v>13</v>
      </c>
      <c r="F173" s="5">
        <v>516</v>
      </c>
      <c r="G173" s="5">
        <v>502</v>
      </c>
      <c r="H173" s="5">
        <v>14</v>
      </c>
      <c r="I173" s="5">
        <v>494</v>
      </c>
      <c r="J173" s="5">
        <v>14</v>
      </c>
      <c r="K173" s="5">
        <v>8</v>
      </c>
      <c r="L173" s="5">
        <v>0</v>
      </c>
      <c r="M173" s="5">
        <v>34674</v>
      </c>
      <c r="N173" s="5">
        <v>93808</v>
      </c>
      <c r="O173" s="5">
        <v>953</v>
      </c>
      <c r="P173" s="5">
        <v>213775</v>
      </c>
      <c r="Q173" s="5">
        <v>407514</v>
      </c>
      <c r="R173" s="5">
        <v>0</v>
      </c>
      <c r="S173" s="5">
        <v>0</v>
      </c>
      <c r="T173" s="5">
        <v>99162</v>
      </c>
      <c r="U173" s="5">
        <v>214445</v>
      </c>
      <c r="V173" s="5">
        <v>115283</v>
      </c>
      <c r="W173" s="5">
        <v>0</v>
      </c>
      <c r="X173" s="5">
        <v>5507</v>
      </c>
      <c r="Y173" s="5">
        <v>484</v>
      </c>
      <c r="Z173" s="5">
        <v>-474</v>
      </c>
      <c r="AA173" s="5">
        <v>6806</v>
      </c>
    </row>
    <row r="174" spans="1:27">
      <c r="A174" s="5">
        <v>1383</v>
      </c>
      <c r="B174" s="5">
        <v>4</v>
      </c>
      <c r="C174" s="5" t="s">
        <v>468</v>
      </c>
      <c r="D174" s="5" t="s">
        <v>469</v>
      </c>
      <c r="E174" s="5">
        <v>126</v>
      </c>
      <c r="F174" s="5">
        <v>6824</v>
      </c>
      <c r="G174" s="5">
        <v>6560</v>
      </c>
      <c r="H174" s="5">
        <v>264</v>
      </c>
      <c r="I174" s="5">
        <v>6521</v>
      </c>
      <c r="J174" s="5">
        <v>263</v>
      </c>
      <c r="K174" s="5">
        <v>39</v>
      </c>
      <c r="L174" s="5">
        <v>1</v>
      </c>
      <c r="M174" s="5">
        <v>420305</v>
      </c>
      <c r="N174" s="5">
        <v>2470786</v>
      </c>
      <c r="O174" s="5">
        <v>1667467</v>
      </c>
      <c r="P174" s="5">
        <v>3334145</v>
      </c>
      <c r="Q174" s="5">
        <v>4034508</v>
      </c>
      <c r="R174" s="5">
        <v>64835</v>
      </c>
      <c r="S174" s="5">
        <v>5792</v>
      </c>
      <c r="T174" s="5">
        <v>2546484</v>
      </c>
      <c r="U174" s="5">
        <v>3564287</v>
      </c>
      <c r="V174" s="5">
        <v>1017803</v>
      </c>
      <c r="W174" s="5">
        <v>41596</v>
      </c>
      <c r="X174" s="5">
        <v>137630</v>
      </c>
      <c r="Y174" s="5">
        <v>37762</v>
      </c>
      <c r="Z174" s="5">
        <v>167070</v>
      </c>
      <c r="AA174" s="5">
        <v>166613</v>
      </c>
    </row>
    <row r="175" spans="1:27">
      <c r="A175" s="5">
        <v>1383</v>
      </c>
      <c r="B175" s="5">
        <v>4</v>
      </c>
      <c r="C175" s="5" t="s">
        <v>470</v>
      </c>
      <c r="D175" s="5" t="s">
        <v>471</v>
      </c>
      <c r="E175" s="5">
        <v>102</v>
      </c>
      <c r="F175" s="5">
        <v>3485</v>
      </c>
      <c r="G175" s="5">
        <v>3321</v>
      </c>
      <c r="H175" s="5">
        <v>164</v>
      </c>
      <c r="I175" s="5">
        <v>3271</v>
      </c>
      <c r="J175" s="5">
        <v>163</v>
      </c>
      <c r="K175" s="5">
        <v>50</v>
      </c>
      <c r="L175" s="5">
        <v>1</v>
      </c>
      <c r="M175" s="5">
        <v>151466</v>
      </c>
      <c r="N175" s="5">
        <v>419686</v>
      </c>
      <c r="O175" s="5">
        <v>94905</v>
      </c>
      <c r="P175" s="5">
        <v>807982</v>
      </c>
      <c r="Q175" s="5">
        <v>929610</v>
      </c>
      <c r="R175" s="5">
        <v>6481</v>
      </c>
      <c r="S175" s="5">
        <v>740</v>
      </c>
      <c r="T175" s="5">
        <v>458895</v>
      </c>
      <c r="U175" s="5">
        <v>861899</v>
      </c>
      <c r="V175" s="5">
        <v>403004</v>
      </c>
      <c r="W175" s="5">
        <v>296</v>
      </c>
      <c r="X175" s="5">
        <v>25271</v>
      </c>
      <c r="Y175" s="5">
        <v>1701</v>
      </c>
      <c r="Z175" s="5">
        <v>72877</v>
      </c>
      <c r="AA175" s="5">
        <v>-380</v>
      </c>
    </row>
    <row r="176" spans="1:27">
      <c r="A176" s="5">
        <v>1383</v>
      </c>
      <c r="B176" s="5">
        <v>4</v>
      </c>
      <c r="C176" s="5" t="s">
        <v>472</v>
      </c>
      <c r="D176" s="5" t="s">
        <v>473</v>
      </c>
      <c r="E176" s="5">
        <v>32</v>
      </c>
      <c r="F176" s="5">
        <v>1437</v>
      </c>
      <c r="G176" s="5">
        <v>1311</v>
      </c>
      <c r="H176" s="5">
        <v>126</v>
      </c>
      <c r="I176" s="5">
        <v>1287</v>
      </c>
      <c r="J176" s="5">
        <v>126</v>
      </c>
      <c r="K176" s="5">
        <v>24</v>
      </c>
      <c r="L176" s="5">
        <v>0</v>
      </c>
      <c r="M176" s="5">
        <v>46232</v>
      </c>
      <c r="N176" s="5">
        <v>127415</v>
      </c>
      <c r="O176" s="5">
        <v>26748</v>
      </c>
      <c r="P176" s="5">
        <v>287972</v>
      </c>
      <c r="Q176" s="5">
        <v>267633</v>
      </c>
      <c r="R176" s="5">
        <v>16085</v>
      </c>
      <c r="S176" s="5">
        <v>1859</v>
      </c>
      <c r="T176" s="5">
        <v>136744</v>
      </c>
      <c r="U176" s="5">
        <v>317197</v>
      </c>
      <c r="V176" s="5">
        <v>180453</v>
      </c>
      <c r="W176" s="5">
        <v>64</v>
      </c>
      <c r="X176" s="5">
        <v>21605</v>
      </c>
      <c r="Y176" s="5">
        <v>226</v>
      </c>
      <c r="Z176" s="5">
        <v>41498</v>
      </c>
      <c r="AA176" s="5">
        <v>8909</v>
      </c>
    </row>
    <row r="177" spans="1:27">
      <c r="A177" s="5">
        <v>1383</v>
      </c>
      <c r="B177" s="5">
        <v>4</v>
      </c>
      <c r="C177" s="5" t="s">
        <v>474</v>
      </c>
      <c r="D177" s="5" t="s">
        <v>475</v>
      </c>
      <c r="E177" s="5">
        <v>165</v>
      </c>
      <c r="F177" s="5">
        <v>4196</v>
      </c>
      <c r="G177" s="5">
        <v>3985</v>
      </c>
      <c r="H177" s="5">
        <v>211</v>
      </c>
      <c r="I177" s="5">
        <v>3925</v>
      </c>
      <c r="J177" s="5">
        <v>210</v>
      </c>
      <c r="K177" s="5">
        <v>60</v>
      </c>
      <c r="L177" s="5">
        <v>1</v>
      </c>
      <c r="M177" s="5">
        <v>162955</v>
      </c>
      <c r="N177" s="5">
        <v>571345</v>
      </c>
      <c r="O177" s="5">
        <v>23230</v>
      </c>
      <c r="P177" s="5">
        <v>754365</v>
      </c>
      <c r="Q177" s="5">
        <v>1180451</v>
      </c>
      <c r="R177" s="5">
        <v>2173</v>
      </c>
      <c r="S177" s="5">
        <v>253</v>
      </c>
      <c r="T177" s="5">
        <v>601473</v>
      </c>
      <c r="U177" s="5">
        <v>1099490</v>
      </c>
      <c r="V177" s="5">
        <v>498017</v>
      </c>
      <c r="W177" s="5">
        <v>2</v>
      </c>
      <c r="X177" s="5">
        <v>41900</v>
      </c>
      <c r="Y177" s="5">
        <v>3493</v>
      </c>
      <c r="Z177" s="5">
        <v>50929</v>
      </c>
      <c r="AA177" s="5">
        <v>55115</v>
      </c>
    </row>
    <row r="178" spans="1:27">
      <c r="A178" s="5">
        <v>1383</v>
      </c>
      <c r="B178" s="5">
        <v>2</v>
      </c>
      <c r="C178" s="5" t="s">
        <v>476</v>
      </c>
      <c r="D178" s="5" t="s">
        <v>477</v>
      </c>
      <c r="E178" s="5">
        <v>946</v>
      </c>
      <c r="F178" s="5">
        <v>129858</v>
      </c>
      <c r="G178" s="5">
        <v>119827</v>
      </c>
      <c r="H178" s="5">
        <v>10031</v>
      </c>
      <c r="I178" s="5">
        <v>119357</v>
      </c>
      <c r="J178" s="5">
        <v>10022</v>
      </c>
      <c r="K178" s="5">
        <v>470</v>
      </c>
      <c r="L178" s="5">
        <v>9</v>
      </c>
      <c r="M178" s="5">
        <v>6338566</v>
      </c>
      <c r="N178" s="5">
        <v>94030413</v>
      </c>
      <c r="O178" s="5">
        <v>23475674</v>
      </c>
      <c r="P178" s="5">
        <v>123742981</v>
      </c>
      <c r="Q178" s="5">
        <v>137616457</v>
      </c>
      <c r="R178" s="5">
        <v>1503391</v>
      </c>
      <c r="S178" s="5">
        <v>161045</v>
      </c>
      <c r="T178" s="5">
        <v>96815162</v>
      </c>
      <c r="U178" s="5">
        <v>126440001</v>
      </c>
      <c r="V178" s="5">
        <v>29624839</v>
      </c>
      <c r="W178" s="5">
        <v>174499</v>
      </c>
      <c r="X178" s="5">
        <v>2949115</v>
      </c>
      <c r="Y178" s="5">
        <v>1366082</v>
      </c>
      <c r="Z178" s="5">
        <v>4595195</v>
      </c>
      <c r="AA178" s="5">
        <v>6146584</v>
      </c>
    </row>
    <row r="179" spans="1:27">
      <c r="A179" s="5">
        <v>1383</v>
      </c>
      <c r="B179" s="5">
        <v>3</v>
      </c>
      <c r="C179" s="5" t="s">
        <v>478</v>
      </c>
      <c r="D179" s="5" t="s">
        <v>479</v>
      </c>
      <c r="E179" s="5">
        <v>63</v>
      </c>
      <c r="F179" s="5">
        <v>48558</v>
      </c>
      <c r="G179" s="5">
        <v>46782</v>
      </c>
      <c r="H179" s="5">
        <v>1776</v>
      </c>
      <c r="I179" s="5">
        <v>46773</v>
      </c>
      <c r="J179" s="5">
        <v>1776</v>
      </c>
      <c r="K179" s="5">
        <v>9</v>
      </c>
      <c r="L179" s="5">
        <v>0</v>
      </c>
      <c r="M179" s="5">
        <v>3649704</v>
      </c>
      <c r="N179" s="5">
        <v>75408196</v>
      </c>
      <c r="O179" s="5">
        <v>19159432</v>
      </c>
      <c r="P179" s="5">
        <v>95552779</v>
      </c>
      <c r="Q179" s="5">
        <v>100350489</v>
      </c>
      <c r="R179" s="5">
        <v>580502</v>
      </c>
      <c r="S179" s="5">
        <v>63456</v>
      </c>
      <c r="T179" s="5">
        <v>77594374</v>
      </c>
      <c r="U179" s="5">
        <v>97667938</v>
      </c>
      <c r="V179" s="5">
        <v>20073564</v>
      </c>
      <c r="W179" s="5">
        <v>71350</v>
      </c>
      <c r="X179" s="5">
        <v>2286995</v>
      </c>
      <c r="Y179" s="5">
        <v>1306574</v>
      </c>
      <c r="Z179" s="5">
        <v>2990626</v>
      </c>
      <c r="AA179" s="5">
        <v>4638771</v>
      </c>
    </row>
    <row r="180" spans="1:27">
      <c r="A180" s="5">
        <v>1383</v>
      </c>
      <c r="B180" s="5">
        <v>4</v>
      </c>
      <c r="C180" s="5" t="s">
        <v>480</v>
      </c>
      <c r="D180" s="5" t="s">
        <v>479</v>
      </c>
      <c r="E180" s="5">
        <v>63</v>
      </c>
      <c r="F180" s="5">
        <v>48558</v>
      </c>
      <c r="G180" s="5">
        <v>46782</v>
      </c>
      <c r="H180" s="5">
        <v>1776</v>
      </c>
      <c r="I180" s="5">
        <v>46773</v>
      </c>
      <c r="J180" s="5">
        <v>1776</v>
      </c>
      <c r="K180" s="5">
        <v>9</v>
      </c>
      <c r="L180" s="5">
        <v>0</v>
      </c>
      <c r="M180" s="5">
        <v>3649704</v>
      </c>
      <c r="N180" s="5">
        <v>75408196</v>
      </c>
      <c r="O180" s="5">
        <v>19159432</v>
      </c>
      <c r="P180" s="5">
        <v>95552779</v>
      </c>
      <c r="Q180" s="5">
        <v>100350489</v>
      </c>
      <c r="R180" s="5">
        <v>580502</v>
      </c>
      <c r="S180" s="5">
        <v>63456</v>
      </c>
      <c r="T180" s="5">
        <v>77594374</v>
      </c>
      <c r="U180" s="5">
        <v>97667938</v>
      </c>
      <c r="V180" s="5">
        <v>20073564</v>
      </c>
      <c r="W180" s="5">
        <v>71350</v>
      </c>
      <c r="X180" s="5">
        <v>2286995</v>
      </c>
      <c r="Y180" s="5">
        <v>1306574</v>
      </c>
      <c r="Z180" s="5">
        <v>2990626</v>
      </c>
      <c r="AA180" s="5">
        <v>4638771</v>
      </c>
    </row>
    <row r="181" spans="1:27">
      <c r="A181" s="5">
        <v>1383</v>
      </c>
      <c r="B181" s="5">
        <v>3</v>
      </c>
      <c r="C181" s="5" t="s">
        <v>481</v>
      </c>
      <c r="D181" s="5" t="s">
        <v>482</v>
      </c>
      <c r="E181" s="5">
        <v>89</v>
      </c>
      <c r="F181" s="5">
        <v>5995</v>
      </c>
      <c r="G181" s="5">
        <v>5580</v>
      </c>
      <c r="H181" s="5">
        <v>415</v>
      </c>
      <c r="I181" s="5">
        <v>5545</v>
      </c>
      <c r="J181" s="5">
        <v>415</v>
      </c>
      <c r="K181" s="5">
        <v>35</v>
      </c>
      <c r="L181" s="5">
        <v>0</v>
      </c>
      <c r="M181" s="5">
        <v>264122</v>
      </c>
      <c r="N181" s="5">
        <v>2082213</v>
      </c>
      <c r="O181" s="5">
        <v>547811</v>
      </c>
      <c r="P181" s="5">
        <v>2891985</v>
      </c>
      <c r="Q181" s="5">
        <v>6947884</v>
      </c>
      <c r="R181" s="5">
        <v>779601</v>
      </c>
      <c r="S181" s="5">
        <v>81108</v>
      </c>
      <c r="T181" s="5">
        <v>2154695</v>
      </c>
      <c r="U181" s="5">
        <v>2925043</v>
      </c>
      <c r="V181" s="5">
        <v>770348</v>
      </c>
      <c r="W181" s="5">
        <v>74326</v>
      </c>
      <c r="X181" s="5">
        <v>57362</v>
      </c>
      <c r="Y181" s="5">
        <v>4092</v>
      </c>
      <c r="Z181" s="5">
        <v>226713</v>
      </c>
      <c r="AA181" s="5">
        <v>62921</v>
      </c>
    </row>
    <row r="182" spans="1:27">
      <c r="A182" s="5">
        <v>1383</v>
      </c>
      <c r="B182" s="5">
        <v>4</v>
      </c>
      <c r="C182" s="5" t="s">
        <v>483</v>
      </c>
      <c r="D182" s="5" t="s">
        <v>482</v>
      </c>
      <c r="E182" s="5">
        <v>89</v>
      </c>
      <c r="F182" s="5">
        <v>5995</v>
      </c>
      <c r="G182" s="5">
        <v>5580</v>
      </c>
      <c r="H182" s="5">
        <v>415</v>
      </c>
      <c r="I182" s="5">
        <v>5545</v>
      </c>
      <c r="J182" s="5">
        <v>415</v>
      </c>
      <c r="K182" s="5">
        <v>35</v>
      </c>
      <c r="L182" s="5">
        <v>0</v>
      </c>
      <c r="M182" s="5">
        <v>264122</v>
      </c>
      <c r="N182" s="5">
        <v>2082213</v>
      </c>
      <c r="O182" s="5">
        <v>547811</v>
      </c>
      <c r="P182" s="5">
        <v>2891985</v>
      </c>
      <c r="Q182" s="5">
        <v>6947884</v>
      </c>
      <c r="R182" s="5">
        <v>779601</v>
      </c>
      <c r="S182" s="5">
        <v>81108</v>
      </c>
      <c r="T182" s="5">
        <v>2154695</v>
      </c>
      <c r="U182" s="5">
        <v>2925043</v>
      </c>
      <c r="V182" s="5">
        <v>770348</v>
      </c>
      <c r="W182" s="5">
        <v>74326</v>
      </c>
      <c r="X182" s="5">
        <v>57362</v>
      </c>
      <c r="Y182" s="5">
        <v>4092</v>
      </c>
      <c r="Z182" s="5">
        <v>226713</v>
      </c>
      <c r="AA182" s="5">
        <v>62921</v>
      </c>
    </row>
    <row r="183" spans="1:27">
      <c r="A183" s="5">
        <v>1383</v>
      </c>
      <c r="B183" s="5">
        <v>3</v>
      </c>
      <c r="C183" s="5" t="s">
        <v>484</v>
      </c>
      <c r="D183" s="5" t="s">
        <v>485</v>
      </c>
      <c r="E183" s="5">
        <v>794</v>
      </c>
      <c r="F183" s="5">
        <v>75305</v>
      </c>
      <c r="G183" s="5">
        <v>67465</v>
      </c>
      <c r="H183" s="5">
        <v>7840</v>
      </c>
      <c r="I183" s="5">
        <v>67039</v>
      </c>
      <c r="J183" s="5">
        <v>7831</v>
      </c>
      <c r="K183" s="5">
        <v>426</v>
      </c>
      <c r="L183" s="5">
        <v>9</v>
      </c>
      <c r="M183" s="5">
        <v>2424740</v>
      </c>
      <c r="N183" s="5">
        <v>16540004</v>
      </c>
      <c r="O183" s="5">
        <v>3768431</v>
      </c>
      <c r="P183" s="5">
        <v>25298218</v>
      </c>
      <c r="Q183" s="5">
        <v>30318083</v>
      </c>
      <c r="R183" s="5">
        <v>143288</v>
      </c>
      <c r="S183" s="5">
        <v>16481</v>
      </c>
      <c r="T183" s="5">
        <v>17066093</v>
      </c>
      <c r="U183" s="5">
        <v>25847019</v>
      </c>
      <c r="V183" s="5">
        <v>8780927</v>
      </c>
      <c r="W183" s="5">
        <v>28823</v>
      </c>
      <c r="X183" s="5">
        <v>604757</v>
      </c>
      <c r="Y183" s="5">
        <v>55416</v>
      </c>
      <c r="Z183" s="5">
        <v>1377856</v>
      </c>
      <c r="AA183" s="5">
        <v>1444892</v>
      </c>
    </row>
    <row r="184" spans="1:27">
      <c r="A184" s="5">
        <v>1383</v>
      </c>
      <c r="B184" s="5">
        <v>4</v>
      </c>
      <c r="C184" s="5" t="s">
        <v>486</v>
      </c>
      <c r="D184" s="5" t="s">
        <v>485</v>
      </c>
      <c r="E184" s="5">
        <v>794</v>
      </c>
      <c r="F184" s="5">
        <v>75305</v>
      </c>
      <c r="G184" s="5">
        <v>67465</v>
      </c>
      <c r="H184" s="5">
        <v>7840</v>
      </c>
      <c r="I184" s="5">
        <v>67039</v>
      </c>
      <c r="J184" s="5">
        <v>7831</v>
      </c>
      <c r="K184" s="5">
        <v>426</v>
      </c>
      <c r="L184" s="5">
        <v>9</v>
      </c>
      <c r="M184" s="5">
        <v>2424740</v>
      </c>
      <c r="N184" s="5">
        <v>16540004</v>
      </c>
      <c r="O184" s="5">
        <v>3768431</v>
      </c>
      <c r="P184" s="5">
        <v>25298218</v>
      </c>
      <c r="Q184" s="5">
        <v>30318083</v>
      </c>
      <c r="R184" s="5">
        <v>143288</v>
      </c>
      <c r="S184" s="5">
        <v>16481</v>
      </c>
      <c r="T184" s="5">
        <v>17066093</v>
      </c>
      <c r="U184" s="5">
        <v>25847019</v>
      </c>
      <c r="V184" s="5">
        <v>8780927</v>
      </c>
      <c r="W184" s="5">
        <v>28823</v>
      </c>
      <c r="X184" s="5">
        <v>604757</v>
      </c>
      <c r="Y184" s="5">
        <v>55416</v>
      </c>
      <c r="Z184" s="5">
        <v>1377856</v>
      </c>
      <c r="AA184" s="5">
        <v>1444892</v>
      </c>
    </row>
    <row r="185" spans="1:27">
      <c r="A185" s="5">
        <v>1383</v>
      </c>
      <c r="B185" s="5">
        <v>2</v>
      </c>
      <c r="C185" s="5" t="s">
        <v>487</v>
      </c>
      <c r="D185" s="5" t="s">
        <v>488</v>
      </c>
      <c r="E185" s="5">
        <v>273</v>
      </c>
      <c r="F185" s="5">
        <v>26219</v>
      </c>
      <c r="G185" s="5">
        <v>25105</v>
      </c>
      <c r="H185" s="5">
        <v>1114</v>
      </c>
      <c r="I185" s="5">
        <v>25010</v>
      </c>
      <c r="J185" s="5">
        <v>1112</v>
      </c>
      <c r="K185" s="5">
        <v>95</v>
      </c>
      <c r="L185" s="5">
        <v>2</v>
      </c>
      <c r="M185" s="5">
        <v>1209260</v>
      </c>
      <c r="N185" s="5">
        <v>12395134</v>
      </c>
      <c r="O185" s="5">
        <v>8365063</v>
      </c>
      <c r="P185" s="5">
        <v>22323130</v>
      </c>
      <c r="Q185" s="5">
        <v>19676664</v>
      </c>
      <c r="R185" s="5">
        <v>1878960</v>
      </c>
      <c r="S185" s="5">
        <v>212290</v>
      </c>
      <c r="T185" s="5">
        <v>13749000</v>
      </c>
      <c r="U185" s="5">
        <v>23065866</v>
      </c>
      <c r="V185" s="5">
        <v>9316866</v>
      </c>
      <c r="W185" s="5">
        <v>77296</v>
      </c>
      <c r="X185" s="5">
        <v>1172696</v>
      </c>
      <c r="Y185" s="5">
        <v>57283</v>
      </c>
      <c r="Z185" s="5">
        <v>937949</v>
      </c>
      <c r="AA185" s="5">
        <v>1512963</v>
      </c>
    </row>
    <row r="186" spans="1:27">
      <c r="A186" s="5">
        <v>1383</v>
      </c>
      <c r="B186" s="5">
        <v>3</v>
      </c>
      <c r="C186" s="5" t="s">
        <v>489</v>
      </c>
      <c r="D186" s="5" t="s">
        <v>490</v>
      </c>
      <c r="E186" s="5">
        <v>49</v>
      </c>
      <c r="F186" s="5">
        <v>11103</v>
      </c>
      <c r="G186" s="5">
        <v>10583</v>
      </c>
      <c r="H186" s="5">
        <v>520</v>
      </c>
      <c r="I186" s="5">
        <v>10561</v>
      </c>
      <c r="J186" s="5">
        <v>520</v>
      </c>
      <c r="K186" s="5">
        <v>22</v>
      </c>
      <c r="L186" s="5">
        <v>0</v>
      </c>
      <c r="M186" s="5">
        <v>565154</v>
      </c>
      <c r="N186" s="5">
        <v>8112448</v>
      </c>
      <c r="O186" s="5">
        <v>6480985</v>
      </c>
      <c r="P186" s="5">
        <v>15956589</v>
      </c>
      <c r="Q186" s="5">
        <v>12946137</v>
      </c>
      <c r="R186" s="5">
        <v>1818699</v>
      </c>
      <c r="S186" s="5">
        <v>205187</v>
      </c>
      <c r="T186" s="5">
        <v>9382487</v>
      </c>
      <c r="U186" s="5">
        <v>16507033</v>
      </c>
      <c r="V186" s="5">
        <v>7124546</v>
      </c>
      <c r="W186" s="5">
        <v>65829</v>
      </c>
      <c r="X186" s="5">
        <v>994899</v>
      </c>
      <c r="Y186" s="5">
        <v>13618</v>
      </c>
      <c r="Z186" s="5">
        <v>424235</v>
      </c>
      <c r="AA186" s="5">
        <v>1388036</v>
      </c>
    </row>
    <row r="187" spans="1:27">
      <c r="A187" s="5">
        <v>1383</v>
      </c>
      <c r="B187" s="5">
        <v>4</v>
      </c>
      <c r="C187" s="5" t="s">
        <v>491</v>
      </c>
      <c r="D187" s="5" t="s">
        <v>492</v>
      </c>
      <c r="E187" s="5">
        <v>44</v>
      </c>
      <c r="F187" s="5">
        <v>10942</v>
      </c>
      <c r="G187" s="5">
        <v>10425</v>
      </c>
      <c r="H187" s="5">
        <v>517</v>
      </c>
      <c r="I187" s="5">
        <v>10404</v>
      </c>
      <c r="J187" s="5">
        <v>517</v>
      </c>
      <c r="K187" s="5">
        <v>21</v>
      </c>
      <c r="L187" s="5">
        <v>0</v>
      </c>
      <c r="M187" s="5">
        <v>561032</v>
      </c>
      <c r="N187" s="5">
        <v>8094797</v>
      </c>
      <c r="O187" s="5">
        <v>6480985</v>
      </c>
      <c r="P187" s="5">
        <v>15914500</v>
      </c>
      <c r="Q187" s="5">
        <v>12909643</v>
      </c>
      <c r="R187" s="5">
        <v>1818699</v>
      </c>
      <c r="S187" s="5">
        <v>205187</v>
      </c>
      <c r="T187" s="5">
        <v>9363980</v>
      </c>
      <c r="U187" s="5">
        <v>16457908</v>
      </c>
      <c r="V187" s="5">
        <v>7093928</v>
      </c>
      <c r="W187" s="5">
        <v>65829</v>
      </c>
      <c r="X187" s="5">
        <v>994074</v>
      </c>
      <c r="Y187" s="5">
        <v>13542</v>
      </c>
      <c r="Z187" s="5">
        <v>422835</v>
      </c>
      <c r="AA187" s="5">
        <v>1387674</v>
      </c>
    </row>
    <row r="188" spans="1:27">
      <c r="A188" s="5">
        <v>1383</v>
      </c>
      <c r="B188" s="5">
        <v>4</v>
      </c>
      <c r="C188" s="5" t="s">
        <v>493</v>
      </c>
      <c r="D188" s="5" t="s">
        <v>494</v>
      </c>
      <c r="E188" s="5">
        <v>5</v>
      </c>
      <c r="F188" s="5">
        <v>161</v>
      </c>
      <c r="G188" s="5">
        <v>158</v>
      </c>
      <c r="H188" s="5">
        <v>3</v>
      </c>
      <c r="I188" s="5">
        <v>157</v>
      </c>
      <c r="J188" s="5">
        <v>3</v>
      </c>
      <c r="K188" s="5">
        <v>1</v>
      </c>
      <c r="L188" s="5">
        <v>0</v>
      </c>
      <c r="M188" s="5">
        <v>4122</v>
      </c>
      <c r="N188" s="5">
        <v>17651</v>
      </c>
      <c r="O188" s="5">
        <v>0</v>
      </c>
      <c r="P188" s="5">
        <v>42089</v>
      </c>
      <c r="Q188" s="5">
        <v>36494</v>
      </c>
      <c r="R188" s="5">
        <v>0</v>
      </c>
      <c r="S188" s="5">
        <v>0</v>
      </c>
      <c r="T188" s="5">
        <v>18507</v>
      </c>
      <c r="U188" s="5">
        <v>49125</v>
      </c>
      <c r="V188" s="5">
        <v>30618</v>
      </c>
      <c r="W188" s="5">
        <v>0</v>
      </c>
      <c r="X188" s="5">
        <v>825</v>
      </c>
      <c r="Y188" s="5">
        <v>76</v>
      </c>
      <c r="Z188" s="5">
        <v>1400</v>
      </c>
      <c r="AA188" s="5">
        <v>362</v>
      </c>
    </row>
    <row r="189" spans="1:27">
      <c r="A189" s="5">
        <v>1383</v>
      </c>
      <c r="B189" s="5">
        <v>3</v>
      </c>
      <c r="C189" s="5" t="s">
        <v>495</v>
      </c>
      <c r="D189" s="5" t="s">
        <v>496</v>
      </c>
      <c r="E189" s="5">
        <v>37</v>
      </c>
      <c r="F189" s="5">
        <v>2369</v>
      </c>
      <c r="G189" s="5">
        <v>2329</v>
      </c>
      <c r="H189" s="5">
        <v>40</v>
      </c>
      <c r="I189" s="5">
        <v>2327</v>
      </c>
      <c r="J189" s="5">
        <v>40</v>
      </c>
      <c r="K189" s="5">
        <v>2</v>
      </c>
      <c r="L189" s="5">
        <v>0</v>
      </c>
      <c r="M189" s="5">
        <v>125389</v>
      </c>
      <c r="N189" s="5">
        <v>198957</v>
      </c>
      <c r="O189" s="5">
        <v>9484</v>
      </c>
      <c r="P189" s="5">
        <v>434908</v>
      </c>
      <c r="Q189" s="5">
        <v>923716</v>
      </c>
      <c r="R189" s="5">
        <v>58370</v>
      </c>
      <c r="S189" s="5">
        <v>6867</v>
      </c>
      <c r="T189" s="5">
        <v>228132</v>
      </c>
      <c r="U189" s="5">
        <v>520986</v>
      </c>
      <c r="V189" s="5">
        <v>292854</v>
      </c>
      <c r="W189" s="5">
        <v>10757</v>
      </c>
      <c r="X189" s="5">
        <v>39466</v>
      </c>
      <c r="Y189" s="5">
        <v>530</v>
      </c>
      <c r="Z189" s="5">
        <v>144853</v>
      </c>
      <c r="AA189" s="5">
        <v>45049</v>
      </c>
    </row>
    <row r="190" spans="1:27">
      <c r="A190" s="5">
        <v>1383</v>
      </c>
      <c r="B190" s="5">
        <v>4</v>
      </c>
      <c r="C190" s="5" t="s">
        <v>497</v>
      </c>
      <c r="D190" s="5" t="s">
        <v>496</v>
      </c>
      <c r="E190" s="5">
        <v>37</v>
      </c>
      <c r="F190" s="5">
        <v>2369</v>
      </c>
      <c r="G190" s="5">
        <v>2329</v>
      </c>
      <c r="H190" s="5">
        <v>40</v>
      </c>
      <c r="I190" s="5">
        <v>2327</v>
      </c>
      <c r="J190" s="5">
        <v>40</v>
      </c>
      <c r="K190" s="5">
        <v>2</v>
      </c>
      <c r="L190" s="5">
        <v>0</v>
      </c>
      <c r="M190" s="5">
        <v>125389</v>
      </c>
      <c r="N190" s="5">
        <v>198957</v>
      </c>
      <c r="O190" s="5">
        <v>9484</v>
      </c>
      <c r="P190" s="5">
        <v>434908</v>
      </c>
      <c r="Q190" s="5">
        <v>923716</v>
      </c>
      <c r="R190" s="5">
        <v>58370</v>
      </c>
      <c r="S190" s="5">
        <v>6867</v>
      </c>
      <c r="T190" s="5">
        <v>228132</v>
      </c>
      <c r="U190" s="5">
        <v>520986</v>
      </c>
      <c r="V190" s="5">
        <v>292854</v>
      </c>
      <c r="W190" s="5">
        <v>10757</v>
      </c>
      <c r="X190" s="5">
        <v>39466</v>
      </c>
      <c r="Y190" s="5">
        <v>530</v>
      </c>
      <c r="Z190" s="5">
        <v>144853</v>
      </c>
      <c r="AA190" s="5">
        <v>45049</v>
      </c>
    </row>
    <row r="191" spans="1:27">
      <c r="A191" s="5">
        <v>1383</v>
      </c>
      <c r="B191" s="5">
        <v>3</v>
      </c>
      <c r="C191" s="5" t="s">
        <v>498</v>
      </c>
      <c r="D191" s="5" t="s">
        <v>499</v>
      </c>
      <c r="E191" s="5">
        <v>187</v>
      </c>
      <c r="F191" s="5">
        <v>12747</v>
      </c>
      <c r="G191" s="5">
        <v>12193</v>
      </c>
      <c r="H191" s="5">
        <v>554</v>
      </c>
      <c r="I191" s="5">
        <v>12122</v>
      </c>
      <c r="J191" s="5">
        <v>552</v>
      </c>
      <c r="K191" s="5">
        <v>71</v>
      </c>
      <c r="L191" s="5">
        <v>2</v>
      </c>
      <c r="M191" s="5">
        <v>518716</v>
      </c>
      <c r="N191" s="5">
        <v>4083729</v>
      </c>
      <c r="O191" s="5">
        <v>1874594</v>
      </c>
      <c r="P191" s="5">
        <v>5931633</v>
      </c>
      <c r="Q191" s="5">
        <v>5806812</v>
      </c>
      <c r="R191" s="5">
        <v>1891</v>
      </c>
      <c r="S191" s="5">
        <v>236</v>
      </c>
      <c r="T191" s="5">
        <v>4138381</v>
      </c>
      <c r="U191" s="5">
        <v>6037847</v>
      </c>
      <c r="V191" s="5">
        <v>1899466</v>
      </c>
      <c r="W191" s="5">
        <v>709</v>
      </c>
      <c r="X191" s="5">
        <v>138331</v>
      </c>
      <c r="Y191" s="5">
        <v>43135</v>
      </c>
      <c r="Z191" s="5">
        <v>368860</v>
      </c>
      <c r="AA191" s="5">
        <v>79877</v>
      </c>
    </row>
    <row r="192" spans="1:27">
      <c r="A192" s="5">
        <v>1383</v>
      </c>
      <c r="B192" s="5">
        <v>4</v>
      </c>
      <c r="C192" s="5" t="s">
        <v>500</v>
      </c>
      <c r="D192" s="5" t="s">
        <v>501</v>
      </c>
      <c r="E192" s="5">
        <v>142</v>
      </c>
      <c r="F192" s="5">
        <v>8038</v>
      </c>
      <c r="G192" s="5">
        <v>7573</v>
      </c>
      <c r="H192" s="5">
        <v>465</v>
      </c>
      <c r="I192" s="5">
        <v>7517</v>
      </c>
      <c r="J192" s="5">
        <v>464</v>
      </c>
      <c r="K192" s="5">
        <v>56</v>
      </c>
      <c r="L192" s="5">
        <v>1</v>
      </c>
      <c r="M192" s="5">
        <v>307169</v>
      </c>
      <c r="N192" s="5">
        <v>3868805</v>
      </c>
      <c r="O192" s="5">
        <v>1830055</v>
      </c>
      <c r="P192" s="5">
        <v>5359675</v>
      </c>
      <c r="Q192" s="5">
        <v>5233787</v>
      </c>
      <c r="R192" s="5">
        <v>1750</v>
      </c>
      <c r="S192" s="5">
        <v>219</v>
      </c>
      <c r="T192" s="5">
        <v>3905113</v>
      </c>
      <c r="U192" s="5">
        <v>5384727</v>
      </c>
      <c r="V192" s="5">
        <v>1479613</v>
      </c>
      <c r="W192" s="5">
        <v>455</v>
      </c>
      <c r="X192" s="5">
        <v>120465</v>
      </c>
      <c r="Y192" s="5">
        <v>39368</v>
      </c>
      <c r="Z192" s="5">
        <v>277127</v>
      </c>
      <c r="AA192" s="5">
        <v>48306</v>
      </c>
    </row>
    <row r="193" spans="1:27">
      <c r="A193" s="5">
        <v>1383</v>
      </c>
      <c r="B193" s="5">
        <v>4</v>
      </c>
      <c r="C193" s="5" t="s">
        <v>502</v>
      </c>
      <c r="D193" s="5" t="s">
        <v>503</v>
      </c>
      <c r="E193" s="5">
        <v>30</v>
      </c>
      <c r="F193" s="5">
        <v>891</v>
      </c>
      <c r="G193" s="5">
        <v>830</v>
      </c>
      <c r="H193" s="5">
        <v>61</v>
      </c>
      <c r="I193" s="5">
        <v>819</v>
      </c>
      <c r="J193" s="5">
        <v>60</v>
      </c>
      <c r="K193" s="5">
        <v>11</v>
      </c>
      <c r="L193" s="5">
        <v>1</v>
      </c>
      <c r="M193" s="5">
        <v>26997</v>
      </c>
      <c r="N193" s="5">
        <v>77728</v>
      </c>
      <c r="O193" s="5">
        <v>21033</v>
      </c>
      <c r="P193" s="5">
        <v>125750</v>
      </c>
      <c r="Q193" s="5">
        <v>122034</v>
      </c>
      <c r="R193" s="5">
        <v>141</v>
      </c>
      <c r="S193" s="5">
        <v>17</v>
      </c>
      <c r="T193" s="5">
        <v>82300</v>
      </c>
      <c r="U193" s="5">
        <v>136429</v>
      </c>
      <c r="V193" s="5">
        <v>54130</v>
      </c>
      <c r="W193" s="5">
        <v>0</v>
      </c>
      <c r="X193" s="5">
        <v>6095</v>
      </c>
      <c r="Y193" s="5">
        <v>3506</v>
      </c>
      <c r="Z193" s="5">
        <v>5052</v>
      </c>
      <c r="AA193" s="5">
        <v>1464</v>
      </c>
    </row>
    <row r="194" spans="1:27">
      <c r="A194" s="5">
        <v>1383</v>
      </c>
      <c r="B194" s="5">
        <v>4</v>
      </c>
      <c r="C194" s="5" t="s">
        <v>504</v>
      </c>
      <c r="D194" s="5" t="s">
        <v>499</v>
      </c>
      <c r="E194" s="5">
        <v>15</v>
      </c>
      <c r="F194" s="5">
        <v>3818</v>
      </c>
      <c r="G194" s="5">
        <v>3790</v>
      </c>
      <c r="H194" s="5">
        <v>28</v>
      </c>
      <c r="I194" s="5">
        <v>3786</v>
      </c>
      <c r="J194" s="5">
        <v>28</v>
      </c>
      <c r="K194" s="5">
        <v>4</v>
      </c>
      <c r="L194" s="5">
        <v>0</v>
      </c>
      <c r="M194" s="5">
        <v>184550</v>
      </c>
      <c r="N194" s="5">
        <v>137196</v>
      </c>
      <c r="O194" s="5">
        <v>23506</v>
      </c>
      <c r="P194" s="5">
        <v>446209</v>
      </c>
      <c r="Q194" s="5">
        <v>450992</v>
      </c>
      <c r="R194" s="5">
        <v>0</v>
      </c>
      <c r="S194" s="5">
        <v>0</v>
      </c>
      <c r="T194" s="5">
        <v>150968</v>
      </c>
      <c r="U194" s="5">
        <v>516691</v>
      </c>
      <c r="V194" s="5">
        <v>365723</v>
      </c>
      <c r="W194" s="5">
        <v>254</v>
      </c>
      <c r="X194" s="5">
        <v>11770</v>
      </c>
      <c r="Y194" s="5">
        <v>261</v>
      </c>
      <c r="Z194" s="5">
        <v>86681</v>
      </c>
      <c r="AA194" s="5">
        <v>30108</v>
      </c>
    </row>
    <row r="195" spans="1:27">
      <c r="A195" s="5">
        <v>1383</v>
      </c>
      <c r="B195" s="5">
        <v>2</v>
      </c>
      <c r="C195" s="5" t="s">
        <v>505</v>
      </c>
      <c r="D195" s="5" t="s">
        <v>506</v>
      </c>
      <c r="E195" s="5">
        <v>582</v>
      </c>
      <c r="F195" s="5">
        <v>17873</v>
      </c>
      <c r="G195" s="5">
        <v>17328</v>
      </c>
      <c r="H195" s="5">
        <v>545</v>
      </c>
      <c r="I195" s="5">
        <v>16947</v>
      </c>
      <c r="J195" s="5">
        <v>542</v>
      </c>
      <c r="K195" s="5">
        <v>381</v>
      </c>
      <c r="L195" s="5">
        <v>3</v>
      </c>
      <c r="M195" s="5">
        <v>610390</v>
      </c>
      <c r="N195" s="5">
        <v>2425290</v>
      </c>
      <c r="O195" s="5">
        <v>274651</v>
      </c>
      <c r="P195" s="5">
        <v>4215629</v>
      </c>
      <c r="Q195" s="5">
        <v>6633838</v>
      </c>
      <c r="R195" s="5">
        <v>18345</v>
      </c>
      <c r="S195" s="5">
        <v>600</v>
      </c>
      <c r="T195" s="5">
        <v>3122578</v>
      </c>
      <c r="U195" s="5">
        <v>4371783</v>
      </c>
      <c r="V195" s="5">
        <v>1249205</v>
      </c>
      <c r="W195" s="5">
        <v>1385</v>
      </c>
      <c r="X195" s="5">
        <v>145869</v>
      </c>
      <c r="Y195" s="5">
        <v>15625</v>
      </c>
      <c r="Z195" s="5">
        <v>293308</v>
      </c>
      <c r="AA195" s="5">
        <v>302834</v>
      </c>
    </row>
    <row r="196" spans="1:27">
      <c r="A196" s="5">
        <v>1383</v>
      </c>
      <c r="B196" s="5">
        <v>3</v>
      </c>
      <c r="C196" s="5" t="s">
        <v>507</v>
      </c>
      <c r="D196" s="5" t="s">
        <v>506</v>
      </c>
      <c r="E196" s="5">
        <v>582</v>
      </c>
      <c r="F196" s="5">
        <v>17873</v>
      </c>
      <c r="G196" s="5">
        <v>17328</v>
      </c>
      <c r="H196" s="5">
        <v>545</v>
      </c>
      <c r="I196" s="5">
        <v>16947</v>
      </c>
      <c r="J196" s="5">
        <v>542</v>
      </c>
      <c r="K196" s="5">
        <v>381</v>
      </c>
      <c r="L196" s="5">
        <v>3</v>
      </c>
      <c r="M196" s="5">
        <v>610390</v>
      </c>
      <c r="N196" s="5">
        <v>2425290</v>
      </c>
      <c r="O196" s="5">
        <v>274651</v>
      </c>
      <c r="P196" s="5">
        <v>4215629</v>
      </c>
      <c r="Q196" s="5">
        <v>6633838</v>
      </c>
      <c r="R196" s="5">
        <v>18345</v>
      </c>
      <c r="S196" s="5">
        <v>600</v>
      </c>
      <c r="T196" s="5">
        <v>3122578</v>
      </c>
      <c r="U196" s="5">
        <v>4371783</v>
      </c>
      <c r="V196" s="5">
        <v>1249205</v>
      </c>
      <c r="W196" s="5">
        <v>1385</v>
      </c>
      <c r="X196" s="5">
        <v>145869</v>
      </c>
      <c r="Y196" s="5">
        <v>15625</v>
      </c>
      <c r="Z196" s="5">
        <v>293308</v>
      </c>
      <c r="AA196" s="5">
        <v>302834</v>
      </c>
    </row>
    <row r="197" spans="1:27">
      <c r="A197" s="5">
        <v>1383</v>
      </c>
      <c r="B197" s="5">
        <v>4</v>
      </c>
      <c r="C197" s="5" t="s">
        <v>508</v>
      </c>
      <c r="D197" s="5" t="s">
        <v>506</v>
      </c>
      <c r="E197" s="5">
        <v>582</v>
      </c>
      <c r="F197" s="5">
        <v>17873</v>
      </c>
      <c r="G197" s="5">
        <v>17328</v>
      </c>
      <c r="H197" s="5">
        <v>545</v>
      </c>
      <c r="I197" s="5">
        <v>16947</v>
      </c>
      <c r="J197" s="5">
        <v>542</v>
      </c>
      <c r="K197" s="5">
        <v>381</v>
      </c>
      <c r="L197" s="5">
        <v>3</v>
      </c>
      <c r="M197" s="5">
        <v>610390</v>
      </c>
      <c r="N197" s="5">
        <v>2425290</v>
      </c>
      <c r="O197" s="5">
        <v>274651</v>
      </c>
      <c r="P197" s="5">
        <v>4215629</v>
      </c>
      <c r="Q197" s="5">
        <v>6633838</v>
      </c>
      <c r="R197" s="5">
        <v>18345</v>
      </c>
      <c r="S197" s="5">
        <v>600</v>
      </c>
      <c r="T197" s="5">
        <v>3122578</v>
      </c>
      <c r="U197" s="5">
        <v>4371783</v>
      </c>
      <c r="V197" s="5">
        <v>1249205</v>
      </c>
      <c r="W197" s="5">
        <v>1385</v>
      </c>
      <c r="X197" s="5">
        <v>145869</v>
      </c>
      <c r="Y197" s="5">
        <v>15625</v>
      </c>
      <c r="Z197" s="5">
        <v>293308</v>
      </c>
      <c r="AA197" s="5">
        <v>302834</v>
      </c>
    </row>
    <row r="198" spans="1:27">
      <c r="A198" s="5">
        <v>1383</v>
      </c>
      <c r="B198" s="5">
        <v>2</v>
      </c>
      <c r="C198" s="5" t="s">
        <v>509</v>
      </c>
      <c r="D198" s="5" t="s">
        <v>510</v>
      </c>
      <c r="E198" s="5">
        <v>365</v>
      </c>
      <c r="F198" s="5">
        <v>13729</v>
      </c>
      <c r="G198" s="5">
        <v>10105</v>
      </c>
      <c r="H198" s="5">
        <v>3624</v>
      </c>
      <c r="I198" s="5">
        <v>9992</v>
      </c>
      <c r="J198" s="5">
        <v>3623</v>
      </c>
      <c r="K198" s="5">
        <v>113</v>
      </c>
      <c r="L198" s="5">
        <v>1</v>
      </c>
      <c r="M198" s="5">
        <v>408545</v>
      </c>
      <c r="N198" s="5">
        <v>1421979</v>
      </c>
      <c r="O198" s="5">
        <v>271323</v>
      </c>
      <c r="P198" s="5">
        <v>2485627</v>
      </c>
      <c r="Q198" s="5">
        <v>4968979</v>
      </c>
      <c r="R198" s="5">
        <v>185183</v>
      </c>
      <c r="S198" s="5">
        <v>7826</v>
      </c>
      <c r="T198" s="5">
        <v>1621572</v>
      </c>
      <c r="U198" s="5">
        <v>2735554</v>
      </c>
      <c r="V198" s="5">
        <v>1113981</v>
      </c>
      <c r="W198" s="5">
        <v>8935</v>
      </c>
      <c r="X198" s="5">
        <v>106600</v>
      </c>
      <c r="Y198" s="5">
        <v>12258</v>
      </c>
      <c r="Z198" s="5">
        <v>65684</v>
      </c>
      <c r="AA198" s="5">
        <v>282019</v>
      </c>
    </row>
    <row r="199" spans="1:27">
      <c r="A199" s="5">
        <v>1383</v>
      </c>
      <c r="B199" s="5">
        <v>3</v>
      </c>
      <c r="C199" s="5" t="s">
        <v>511</v>
      </c>
      <c r="D199" s="5" t="s">
        <v>512</v>
      </c>
      <c r="E199" s="5">
        <v>20</v>
      </c>
      <c r="F199" s="5">
        <v>506</v>
      </c>
      <c r="G199" s="5">
        <v>456</v>
      </c>
      <c r="H199" s="5">
        <v>50</v>
      </c>
      <c r="I199" s="5">
        <v>443</v>
      </c>
      <c r="J199" s="5">
        <v>50</v>
      </c>
      <c r="K199" s="5">
        <v>13</v>
      </c>
      <c r="L199" s="5">
        <v>0</v>
      </c>
      <c r="M199" s="5">
        <v>13398</v>
      </c>
      <c r="N199" s="5">
        <v>10378</v>
      </c>
      <c r="O199" s="5">
        <v>215</v>
      </c>
      <c r="P199" s="5">
        <v>11250</v>
      </c>
      <c r="Q199" s="5">
        <v>11250</v>
      </c>
      <c r="R199" s="5">
        <v>0</v>
      </c>
      <c r="S199" s="5">
        <v>0</v>
      </c>
      <c r="T199" s="5">
        <v>12786</v>
      </c>
      <c r="U199" s="5">
        <v>43107</v>
      </c>
      <c r="V199" s="5">
        <v>30321</v>
      </c>
      <c r="W199" s="5">
        <v>2645</v>
      </c>
      <c r="X199" s="5">
        <v>1758</v>
      </c>
      <c r="Y199" s="5">
        <v>283</v>
      </c>
      <c r="Z199" s="5">
        <v>0</v>
      </c>
      <c r="AA199" s="5">
        <v>4460</v>
      </c>
    </row>
    <row r="200" spans="1:27">
      <c r="A200" s="5">
        <v>1383</v>
      </c>
      <c r="B200" s="5">
        <v>4</v>
      </c>
      <c r="C200" s="5" t="s">
        <v>513</v>
      </c>
      <c r="D200" s="5" t="s">
        <v>514</v>
      </c>
      <c r="E200" s="5">
        <v>20</v>
      </c>
      <c r="F200" s="5">
        <v>506</v>
      </c>
      <c r="G200" s="5">
        <v>456</v>
      </c>
      <c r="H200" s="5">
        <v>50</v>
      </c>
      <c r="I200" s="5">
        <v>443</v>
      </c>
      <c r="J200" s="5">
        <v>50</v>
      </c>
      <c r="K200" s="5">
        <v>13</v>
      </c>
      <c r="L200" s="5">
        <v>0</v>
      </c>
      <c r="M200" s="5">
        <v>13398</v>
      </c>
      <c r="N200" s="5">
        <v>10378</v>
      </c>
      <c r="O200" s="5">
        <v>215</v>
      </c>
      <c r="P200" s="5">
        <v>11250</v>
      </c>
      <c r="Q200" s="5">
        <v>11250</v>
      </c>
      <c r="R200" s="5">
        <v>0</v>
      </c>
      <c r="S200" s="5">
        <v>0</v>
      </c>
      <c r="T200" s="5">
        <v>12786</v>
      </c>
      <c r="U200" s="5">
        <v>43107</v>
      </c>
      <c r="V200" s="5">
        <v>30321</v>
      </c>
      <c r="W200" s="5">
        <v>2645</v>
      </c>
      <c r="X200" s="5">
        <v>1758</v>
      </c>
      <c r="Y200" s="5">
        <v>283</v>
      </c>
      <c r="Z200" s="5">
        <v>0</v>
      </c>
      <c r="AA200" s="5">
        <v>4460</v>
      </c>
    </row>
    <row r="201" spans="1:27">
      <c r="A201" s="5">
        <v>1383</v>
      </c>
      <c r="B201" s="5">
        <v>3</v>
      </c>
      <c r="C201" s="5" t="s">
        <v>515</v>
      </c>
      <c r="D201" s="5" t="s">
        <v>516</v>
      </c>
      <c r="E201" s="5">
        <v>15</v>
      </c>
      <c r="F201" s="5">
        <v>391</v>
      </c>
      <c r="G201" s="5">
        <v>277</v>
      </c>
      <c r="H201" s="5">
        <v>114</v>
      </c>
      <c r="I201" s="5">
        <v>271</v>
      </c>
      <c r="J201" s="5">
        <v>114</v>
      </c>
      <c r="K201" s="5">
        <v>6</v>
      </c>
      <c r="L201" s="5">
        <v>0</v>
      </c>
      <c r="M201" s="5">
        <v>10328</v>
      </c>
      <c r="N201" s="5">
        <v>60071</v>
      </c>
      <c r="O201" s="5">
        <v>2250</v>
      </c>
      <c r="P201" s="5">
        <v>106407</v>
      </c>
      <c r="Q201" s="5">
        <v>81237</v>
      </c>
      <c r="R201" s="5">
        <v>0</v>
      </c>
      <c r="S201" s="5">
        <v>0</v>
      </c>
      <c r="T201" s="5">
        <v>61740</v>
      </c>
      <c r="U201" s="5">
        <v>107008</v>
      </c>
      <c r="V201" s="5">
        <v>45269</v>
      </c>
      <c r="W201" s="5">
        <v>0</v>
      </c>
      <c r="X201" s="5">
        <v>4220</v>
      </c>
      <c r="Y201" s="5">
        <v>639</v>
      </c>
      <c r="Z201" s="5">
        <v>1975</v>
      </c>
      <c r="AA201" s="5">
        <v>3391</v>
      </c>
    </row>
    <row r="202" spans="1:27">
      <c r="A202" s="5">
        <v>1383</v>
      </c>
      <c r="B202" s="5">
        <v>4</v>
      </c>
      <c r="C202" s="5" t="s">
        <v>517</v>
      </c>
      <c r="D202" s="5" t="s">
        <v>516</v>
      </c>
      <c r="E202" s="5">
        <v>15</v>
      </c>
      <c r="F202" s="5">
        <v>391</v>
      </c>
      <c r="G202" s="5">
        <v>277</v>
      </c>
      <c r="H202" s="5">
        <v>114</v>
      </c>
      <c r="I202" s="5">
        <v>271</v>
      </c>
      <c r="J202" s="5">
        <v>114</v>
      </c>
      <c r="K202" s="5">
        <v>6</v>
      </c>
      <c r="L202" s="5">
        <v>0</v>
      </c>
      <c r="M202" s="5">
        <v>10328</v>
      </c>
      <c r="N202" s="5">
        <v>60071</v>
      </c>
      <c r="O202" s="5">
        <v>2250</v>
      </c>
      <c r="P202" s="5">
        <v>106407</v>
      </c>
      <c r="Q202" s="5">
        <v>81237</v>
      </c>
      <c r="R202" s="5">
        <v>0</v>
      </c>
      <c r="S202" s="5">
        <v>0</v>
      </c>
      <c r="T202" s="5">
        <v>61740</v>
      </c>
      <c r="U202" s="5">
        <v>107008</v>
      </c>
      <c r="V202" s="5">
        <v>45269</v>
      </c>
      <c r="W202" s="5">
        <v>0</v>
      </c>
      <c r="X202" s="5">
        <v>4220</v>
      </c>
      <c r="Y202" s="5">
        <v>639</v>
      </c>
      <c r="Z202" s="5">
        <v>1975</v>
      </c>
      <c r="AA202" s="5">
        <v>3391</v>
      </c>
    </row>
    <row r="203" spans="1:27">
      <c r="A203" s="5">
        <v>1383</v>
      </c>
      <c r="B203" s="5">
        <v>3</v>
      </c>
      <c r="C203" s="5" t="s">
        <v>518</v>
      </c>
      <c r="D203" s="5" t="s">
        <v>519</v>
      </c>
      <c r="E203" s="5">
        <v>16</v>
      </c>
      <c r="F203" s="5">
        <v>301</v>
      </c>
      <c r="G203" s="5">
        <v>249</v>
      </c>
      <c r="H203" s="5">
        <v>52</v>
      </c>
      <c r="I203" s="5">
        <v>245</v>
      </c>
      <c r="J203" s="5">
        <v>52</v>
      </c>
      <c r="K203" s="5">
        <v>4</v>
      </c>
      <c r="L203" s="5">
        <v>0</v>
      </c>
      <c r="M203" s="5">
        <v>13201</v>
      </c>
      <c r="N203" s="5">
        <v>38459</v>
      </c>
      <c r="O203" s="5">
        <v>2447</v>
      </c>
      <c r="P203" s="5">
        <v>62475</v>
      </c>
      <c r="Q203" s="5">
        <v>83094</v>
      </c>
      <c r="R203" s="5">
        <v>7830</v>
      </c>
      <c r="S203" s="5">
        <v>979</v>
      </c>
      <c r="T203" s="5">
        <v>39105</v>
      </c>
      <c r="U203" s="5">
        <v>62491</v>
      </c>
      <c r="V203" s="5">
        <v>23386</v>
      </c>
      <c r="W203" s="5">
        <v>0</v>
      </c>
      <c r="X203" s="5">
        <v>1450</v>
      </c>
      <c r="Y203" s="5">
        <v>129</v>
      </c>
      <c r="Z203" s="5">
        <v>3126</v>
      </c>
      <c r="AA203" s="5">
        <v>3788</v>
      </c>
    </row>
    <row r="204" spans="1:27">
      <c r="A204" s="5">
        <v>1383</v>
      </c>
      <c r="B204" s="5">
        <v>4</v>
      </c>
      <c r="C204" s="5" t="s">
        <v>520</v>
      </c>
      <c r="D204" s="5" t="s">
        <v>519</v>
      </c>
      <c r="E204" s="5">
        <v>16</v>
      </c>
      <c r="F204" s="5">
        <v>301</v>
      </c>
      <c r="G204" s="5">
        <v>249</v>
      </c>
      <c r="H204" s="5">
        <v>52</v>
      </c>
      <c r="I204" s="5">
        <v>245</v>
      </c>
      <c r="J204" s="5">
        <v>52</v>
      </c>
      <c r="K204" s="5">
        <v>4</v>
      </c>
      <c r="L204" s="5">
        <v>0</v>
      </c>
      <c r="M204" s="5">
        <v>13201</v>
      </c>
      <c r="N204" s="5">
        <v>38459</v>
      </c>
      <c r="O204" s="5">
        <v>2447</v>
      </c>
      <c r="P204" s="5">
        <v>62475</v>
      </c>
      <c r="Q204" s="5">
        <v>83094</v>
      </c>
      <c r="R204" s="5">
        <v>7830</v>
      </c>
      <c r="S204" s="5">
        <v>979</v>
      </c>
      <c r="T204" s="5">
        <v>39105</v>
      </c>
      <c r="U204" s="5">
        <v>62491</v>
      </c>
      <c r="V204" s="5">
        <v>23386</v>
      </c>
      <c r="W204" s="5">
        <v>0</v>
      </c>
      <c r="X204" s="5">
        <v>1450</v>
      </c>
      <c r="Y204" s="5">
        <v>129</v>
      </c>
      <c r="Z204" s="5">
        <v>3126</v>
      </c>
      <c r="AA204" s="5">
        <v>3788</v>
      </c>
    </row>
    <row r="205" spans="1:27">
      <c r="A205" s="5">
        <v>1383</v>
      </c>
      <c r="B205" s="5">
        <v>3</v>
      </c>
      <c r="C205" s="5" t="s">
        <v>521</v>
      </c>
      <c r="D205" s="5" t="s">
        <v>522</v>
      </c>
      <c r="E205" s="5">
        <v>194</v>
      </c>
      <c r="F205" s="5">
        <v>8262</v>
      </c>
      <c r="G205" s="5">
        <v>5681</v>
      </c>
      <c r="H205" s="5">
        <v>2581</v>
      </c>
      <c r="I205" s="5">
        <v>5640</v>
      </c>
      <c r="J205" s="5">
        <v>2581</v>
      </c>
      <c r="K205" s="5">
        <v>41</v>
      </c>
      <c r="L205" s="5">
        <v>0</v>
      </c>
      <c r="M205" s="5">
        <v>249167</v>
      </c>
      <c r="N205" s="5">
        <v>698982</v>
      </c>
      <c r="O205" s="5">
        <v>123128</v>
      </c>
      <c r="P205" s="5">
        <v>1328145</v>
      </c>
      <c r="Q205" s="5">
        <v>3108116</v>
      </c>
      <c r="R205" s="5">
        <v>34942</v>
      </c>
      <c r="S205" s="5">
        <v>1713</v>
      </c>
      <c r="T205" s="5">
        <v>826170</v>
      </c>
      <c r="U205" s="5">
        <v>1494798</v>
      </c>
      <c r="V205" s="5">
        <v>668628</v>
      </c>
      <c r="W205" s="5">
        <v>4174</v>
      </c>
      <c r="X205" s="5">
        <v>68244</v>
      </c>
      <c r="Y205" s="5">
        <v>7480</v>
      </c>
      <c r="Z205" s="5">
        <v>21039</v>
      </c>
      <c r="AA205" s="5">
        <v>217473</v>
      </c>
    </row>
    <row r="206" spans="1:27">
      <c r="A206" s="5">
        <v>1383</v>
      </c>
      <c r="B206" s="5">
        <v>4</v>
      </c>
      <c r="C206" s="5" t="s">
        <v>523</v>
      </c>
      <c r="D206" s="5" t="s">
        <v>522</v>
      </c>
      <c r="E206" s="5">
        <v>194</v>
      </c>
      <c r="F206" s="5">
        <v>8262</v>
      </c>
      <c r="G206" s="5">
        <v>5681</v>
      </c>
      <c r="H206" s="5">
        <v>2581</v>
      </c>
      <c r="I206" s="5">
        <v>5640</v>
      </c>
      <c r="J206" s="5">
        <v>2581</v>
      </c>
      <c r="K206" s="5">
        <v>41</v>
      </c>
      <c r="L206" s="5">
        <v>0</v>
      </c>
      <c r="M206" s="5">
        <v>249167</v>
      </c>
      <c r="N206" s="5">
        <v>698982</v>
      </c>
      <c r="O206" s="5">
        <v>123128</v>
      </c>
      <c r="P206" s="5">
        <v>1328145</v>
      </c>
      <c r="Q206" s="5">
        <v>3108116</v>
      </c>
      <c r="R206" s="5">
        <v>34942</v>
      </c>
      <c r="S206" s="5">
        <v>1713</v>
      </c>
      <c r="T206" s="5">
        <v>826170</v>
      </c>
      <c r="U206" s="5">
        <v>1494798</v>
      </c>
      <c r="V206" s="5">
        <v>668628</v>
      </c>
      <c r="W206" s="5">
        <v>4174</v>
      </c>
      <c r="X206" s="5">
        <v>68244</v>
      </c>
      <c r="Y206" s="5">
        <v>7480</v>
      </c>
      <c r="Z206" s="5">
        <v>21039</v>
      </c>
      <c r="AA206" s="5">
        <v>217473</v>
      </c>
    </row>
    <row r="207" spans="1:27">
      <c r="A207" s="5">
        <v>1383</v>
      </c>
      <c r="B207" s="5">
        <v>3</v>
      </c>
      <c r="C207" s="5" t="s">
        <v>524</v>
      </c>
      <c r="D207" s="5" t="s">
        <v>525</v>
      </c>
      <c r="E207" s="5">
        <v>120</v>
      </c>
      <c r="F207" s="5">
        <v>4269</v>
      </c>
      <c r="G207" s="5">
        <v>3442</v>
      </c>
      <c r="H207" s="5">
        <v>827</v>
      </c>
      <c r="I207" s="5">
        <v>3393</v>
      </c>
      <c r="J207" s="5">
        <v>826</v>
      </c>
      <c r="K207" s="5">
        <v>49</v>
      </c>
      <c r="L207" s="5">
        <v>1</v>
      </c>
      <c r="M207" s="5">
        <v>122451</v>
      </c>
      <c r="N207" s="5">
        <v>614088</v>
      </c>
      <c r="O207" s="5">
        <v>143283</v>
      </c>
      <c r="P207" s="5">
        <v>977351</v>
      </c>
      <c r="Q207" s="5">
        <v>1685282</v>
      </c>
      <c r="R207" s="5">
        <v>142411</v>
      </c>
      <c r="S207" s="5">
        <v>5134</v>
      </c>
      <c r="T207" s="5">
        <v>681771</v>
      </c>
      <c r="U207" s="5">
        <v>1028149</v>
      </c>
      <c r="V207" s="5">
        <v>346378</v>
      </c>
      <c r="W207" s="5">
        <v>2115</v>
      </c>
      <c r="X207" s="5">
        <v>30928</v>
      </c>
      <c r="Y207" s="5">
        <v>3726</v>
      </c>
      <c r="Z207" s="5">
        <v>39544</v>
      </c>
      <c r="AA207" s="5">
        <v>52906</v>
      </c>
    </row>
    <row r="208" spans="1:27">
      <c r="A208" s="5">
        <v>1383</v>
      </c>
      <c r="B208" s="5">
        <v>4</v>
      </c>
      <c r="C208" s="5" t="s">
        <v>526</v>
      </c>
      <c r="D208" s="5" t="s">
        <v>525</v>
      </c>
      <c r="E208" s="5">
        <v>120</v>
      </c>
      <c r="F208" s="5">
        <v>4269</v>
      </c>
      <c r="G208" s="5">
        <v>3442</v>
      </c>
      <c r="H208" s="5">
        <v>827</v>
      </c>
      <c r="I208" s="5">
        <v>3393</v>
      </c>
      <c r="J208" s="5">
        <v>826</v>
      </c>
      <c r="K208" s="5">
        <v>49</v>
      </c>
      <c r="L208" s="5">
        <v>1</v>
      </c>
      <c r="M208" s="5">
        <v>122451</v>
      </c>
      <c r="N208" s="5">
        <v>614088</v>
      </c>
      <c r="O208" s="5">
        <v>143283</v>
      </c>
      <c r="P208" s="5">
        <v>977351</v>
      </c>
      <c r="Q208" s="5">
        <v>1685282</v>
      </c>
      <c r="R208" s="5">
        <v>142411</v>
      </c>
      <c r="S208" s="5">
        <v>5134</v>
      </c>
      <c r="T208" s="5">
        <v>681771</v>
      </c>
      <c r="U208" s="5">
        <v>1028149</v>
      </c>
      <c r="V208" s="5">
        <v>346378</v>
      </c>
      <c r="W208" s="5">
        <v>2115</v>
      </c>
      <c r="X208" s="5">
        <v>30928</v>
      </c>
      <c r="Y208" s="5">
        <v>3726</v>
      </c>
      <c r="Z208" s="5">
        <v>39544</v>
      </c>
      <c r="AA208" s="5">
        <v>52906</v>
      </c>
    </row>
    <row r="209" spans="1:27">
      <c r="A209" s="5">
        <v>1383</v>
      </c>
      <c r="B209" s="5">
        <v>2</v>
      </c>
      <c r="C209" s="5" t="s">
        <v>527</v>
      </c>
      <c r="D209" s="5" t="s">
        <v>528</v>
      </c>
      <c r="E209" s="5">
        <v>34</v>
      </c>
      <c r="F209" s="5">
        <v>2687</v>
      </c>
      <c r="G209" s="5">
        <v>2594</v>
      </c>
      <c r="H209" s="5">
        <v>93</v>
      </c>
      <c r="I209" s="5">
        <v>2572</v>
      </c>
      <c r="J209" s="5">
        <v>93</v>
      </c>
      <c r="K209" s="5">
        <v>22</v>
      </c>
      <c r="L209" s="5">
        <v>0</v>
      </c>
      <c r="M209" s="5">
        <v>121821</v>
      </c>
      <c r="N209" s="5">
        <v>131887</v>
      </c>
      <c r="O209" s="5">
        <v>11778</v>
      </c>
      <c r="P209" s="5">
        <v>299962</v>
      </c>
      <c r="Q209" s="5">
        <v>303499</v>
      </c>
      <c r="R209" s="5">
        <v>4838</v>
      </c>
      <c r="S209" s="5">
        <v>548</v>
      </c>
      <c r="T209" s="5">
        <v>145825</v>
      </c>
      <c r="U209" s="5">
        <v>384295</v>
      </c>
      <c r="V209" s="5">
        <v>238470</v>
      </c>
      <c r="W209" s="5">
        <v>1997</v>
      </c>
      <c r="X209" s="5">
        <v>16891</v>
      </c>
      <c r="Y209" s="5">
        <v>3743</v>
      </c>
      <c r="Z209" s="5">
        <v>27945</v>
      </c>
      <c r="AA209" s="5">
        <v>12950</v>
      </c>
    </row>
    <row r="210" spans="1:27">
      <c r="A210" s="5">
        <v>1383</v>
      </c>
      <c r="B210" s="5">
        <v>3</v>
      </c>
      <c r="C210" s="5" t="s">
        <v>529</v>
      </c>
      <c r="D210" s="5" t="s">
        <v>530</v>
      </c>
      <c r="E210" s="5">
        <v>34</v>
      </c>
      <c r="F210" s="5">
        <v>2687</v>
      </c>
      <c r="G210" s="5">
        <v>2594</v>
      </c>
      <c r="H210" s="5">
        <v>93</v>
      </c>
      <c r="I210" s="5">
        <v>2572</v>
      </c>
      <c r="J210" s="5">
        <v>93</v>
      </c>
      <c r="K210" s="5">
        <v>22</v>
      </c>
      <c r="L210" s="5">
        <v>0</v>
      </c>
      <c r="M210" s="5">
        <v>121821</v>
      </c>
      <c r="N210" s="5">
        <v>131887</v>
      </c>
      <c r="O210" s="5">
        <v>11778</v>
      </c>
      <c r="P210" s="5">
        <v>299962</v>
      </c>
      <c r="Q210" s="5">
        <v>303499</v>
      </c>
      <c r="R210" s="5">
        <v>4838</v>
      </c>
      <c r="S210" s="5">
        <v>548</v>
      </c>
      <c r="T210" s="5">
        <v>145825</v>
      </c>
      <c r="U210" s="5">
        <v>384295</v>
      </c>
      <c r="V210" s="5">
        <v>238470</v>
      </c>
      <c r="W210" s="5">
        <v>1997</v>
      </c>
      <c r="X210" s="5">
        <v>16891</v>
      </c>
      <c r="Y210" s="5">
        <v>3743</v>
      </c>
      <c r="Z210" s="5">
        <v>27945</v>
      </c>
      <c r="AA210" s="5">
        <v>12950</v>
      </c>
    </row>
    <row r="211" spans="1:27">
      <c r="A211" s="5">
        <v>1383</v>
      </c>
      <c r="B211" s="5">
        <v>4</v>
      </c>
      <c r="C211" s="5" t="s">
        <v>531</v>
      </c>
      <c r="D211" s="5" t="s">
        <v>532</v>
      </c>
      <c r="E211" s="5">
        <v>3</v>
      </c>
      <c r="F211" s="5">
        <v>65</v>
      </c>
      <c r="G211" s="5">
        <v>55</v>
      </c>
      <c r="H211" s="5">
        <v>10</v>
      </c>
      <c r="I211" s="5">
        <v>52</v>
      </c>
      <c r="J211" s="5">
        <v>10</v>
      </c>
      <c r="K211" s="5">
        <v>3</v>
      </c>
      <c r="L211" s="5">
        <v>0</v>
      </c>
      <c r="M211" s="5">
        <v>1260</v>
      </c>
      <c r="N211" s="5">
        <v>2296</v>
      </c>
      <c r="O211" s="5">
        <v>1803</v>
      </c>
      <c r="P211" s="5">
        <v>3474</v>
      </c>
      <c r="Q211" s="5">
        <v>3482</v>
      </c>
      <c r="R211" s="5">
        <v>0</v>
      </c>
      <c r="S211" s="5">
        <v>0</v>
      </c>
      <c r="T211" s="5">
        <v>3422</v>
      </c>
      <c r="U211" s="5">
        <v>6432</v>
      </c>
      <c r="V211" s="5">
        <v>3011</v>
      </c>
      <c r="W211" s="5">
        <v>72</v>
      </c>
      <c r="X211" s="5">
        <v>558</v>
      </c>
      <c r="Y211" s="5">
        <v>0</v>
      </c>
      <c r="Z211" s="5">
        <v>-390</v>
      </c>
      <c r="AA211" s="5">
        <v>451</v>
      </c>
    </row>
    <row r="212" spans="1:27">
      <c r="A212" s="5">
        <v>1383</v>
      </c>
      <c r="B212" s="5">
        <v>4</v>
      </c>
      <c r="C212" s="5" t="s">
        <v>533</v>
      </c>
      <c r="D212" s="5" t="s">
        <v>534</v>
      </c>
      <c r="E212" s="5">
        <v>23</v>
      </c>
      <c r="F212" s="5">
        <v>958</v>
      </c>
      <c r="G212" s="5">
        <v>925</v>
      </c>
      <c r="H212" s="5">
        <v>33</v>
      </c>
      <c r="I212" s="5">
        <v>906</v>
      </c>
      <c r="J212" s="5">
        <v>33</v>
      </c>
      <c r="K212" s="5">
        <v>19</v>
      </c>
      <c r="L212" s="5">
        <v>0</v>
      </c>
      <c r="M212" s="5">
        <v>46303</v>
      </c>
      <c r="N212" s="5">
        <v>93354</v>
      </c>
      <c r="O212" s="5">
        <v>4027</v>
      </c>
      <c r="P212" s="5">
        <v>194047</v>
      </c>
      <c r="Q212" s="5">
        <v>197512</v>
      </c>
      <c r="R212" s="5">
        <v>180</v>
      </c>
      <c r="S212" s="5">
        <v>18</v>
      </c>
      <c r="T212" s="5">
        <v>100683</v>
      </c>
      <c r="U212" s="5">
        <v>222650</v>
      </c>
      <c r="V212" s="5">
        <v>121967</v>
      </c>
      <c r="W212" s="5">
        <v>1922</v>
      </c>
      <c r="X212" s="5">
        <v>13718</v>
      </c>
      <c r="Y212" s="5">
        <v>3682</v>
      </c>
      <c r="Z212" s="5">
        <v>17933</v>
      </c>
      <c r="AA212" s="5">
        <v>9815</v>
      </c>
    </row>
    <row r="213" spans="1:27">
      <c r="A213" s="5">
        <v>1383</v>
      </c>
      <c r="B213" s="5">
        <v>4</v>
      </c>
      <c r="C213" s="5" t="s">
        <v>535</v>
      </c>
      <c r="D213" s="5" t="s">
        <v>536</v>
      </c>
      <c r="E213" s="5">
        <v>4</v>
      </c>
      <c r="F213" s="5">
        <v>785</v>
      </c>
      <c r="G213" s="5">
        <v>743</v>
      </c>
      <c r="H213" s="5">
        <v>42</v>
      </c>
      <c r="I213" s="5">
        <v>743</v>
      </c>
      <c r="J213" s="5">
        <v>42</v>
      </c>
      <c r="K213" s="5">
        <v>0</v>
      </c>
      <c r="L213" s="5">
        <v>0</v>
      </c>
      <c r="M213" s="5">
        <v>48663</v>
      </c>
      <c r="N213" s="5">
        <v>28095</v>
      </c>
      <c r="O213" s="5">
        <v>5948</v>
      </c>
      <c r="P213" s="5">
        <v>102441</v>
      </c>
      <c r="Q213" s="5">
        <v>102504</v>
      </c>
      <c r="R213" s="5">
        <v>4657</v>
      </c>
      <c r="S213" s="5">
        <v>529</v>
      </c>
      <c r="T213" s="5">
        <v>29662</v>
      </c>
      <c r="U213" s="5">
        <v>105464</v>
      </c>
      <c r="V213" s="5">
        <v>75802</v>
      </c>
      <c r="W213" s="5">
        <v>0</v>
      </c>
      <c r="X213" s="5">
        <v>1788</v>
      </c>
      <c r="Y213" s="5">
        <v>61</v>
      </c>
      <c r="Z213" s="5">
        <v>10400</v>
      </c>
      <c r="AA213" s="5">
        <v>2051</v>
      </c>
    </row>
    <row r="214" spans="1:27">
      <c r="A214" s="5">
        <v>1383</v>
      </c>
      <c r="B214" s="5">
        <v>4</v>
      </c>
      <c r="C214" s="5" t="s">
        <v>537</v>
      </c>
      <c r="D214" s="5" t="s">
        <v>538</v>
      </c>
      <c r="E214" s="5">
        <v>4</v>
      </c>
      <c r="F214" s="5">
        <v>879</v>
      </c>
      <c r="G214" s="5">
        <v>871</v>
      </c>
      <c r="H214" s="5">
        <v>8</v>
      </c>
      <c r="I214" s="5">
        <v>871</v>
      </c>
      <c r="J214" s="5">
        <v>8</v>
      </c>
      <c r="K214" s="5">
        <v>0</v>
      </c>
      <c r="L214" s="5">
        <v>0</v>
      </c>
      <c r="M214" s="5">
        <v>25595</v>
      </c>
      <c r="N214" s="5">
        <v>8143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12057</v>
      </c>
      <c r="U214" s="5">
        <v>49748</v>
      </c>
      <c r="V214" s="5">
        <v>37691</v>
      </c>
      <c r="W214" s="5">
        <v>4</v>
      </c>
      <c r="X214" s="5">
        <v>827</v>
      </c>
      <c r="Y214" s="5">
        <v>0</v>
      </c>
      <c r="Z214" s="5">
        <v>2</v>
      </c>
      <c r="AA214" s="5">
        <v>633</v>
      </c>
    </row>
    <row r="215" spans="1:2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</row>
    <row r="216" spans="1:2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</row>
    <row r="217" spans="1:2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</row>
    <row r="218" spans="1:2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</row>
    <row r="219" spans="1:2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</row>
    <row r="220" spans="1:2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</row>
    <row r="221" spans="1:2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</row>
    <row r="222" spans="1:2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</row>
    <row r="223" spans="1:2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</row>
    <row r="224" spans="1:2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</row>
    <row r="225" spans="1:2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</row>
    <row r="226" spans="1:2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</row>
    <row r="227" spans="1:2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</row>
    <row r="228" spans="1:2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</row>
    <row r="229" spans="1:2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</row>
    <row r="230" spans="1:2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</row>
  </sheetData>
  <mergeCells count="26">
    <mergeCell ref="W2:X3"/>
    <mergeCell ref="Y2:Y4"/>
    <mergeCell ref="M2:M4"/>
    <mergeCell ref="K3:L3"/>
    <mergeCell ref="T2:T4"/>
    <mergeCell ref="D2:D4"/>
    <mergeCell ref="E2:E4"/>
    <mergeCell ref="F2:L2"/>
    <mergeCell ref="F3:H3"/>
    <mergeCell ref="I3:J3"/>
    <mergeCell ref="C1:AA1"/>
    <mergeCell ref="A1:B1"/>
    <mergeCell ref="U2:U4"/>
    <mergeCell ref="V2:V4"/>
    <mergeCell ref="N2:O3"/>
    <mergeCell ref="Q2:Q4"/>
    <mergeCell ref="R2:S2"/>
    <mergeCell ref="R3:R4"/>
    <mergeCell ref="S3:S4"/>
    <mergeCell ref="P2:P4"/>
    <mergeCell ref="Z3:Z4"/>
    <mergeCell ref="AA3:AA4"/>
    <mergeCell ref="Z2:AA2"/>
    <mergeCell ref="B2:B4"/>
    <mergeCell ref="A2:A4"/>
    <mergeCell ref="C2:C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17" t="s">
        <v>159</v>
      </c>
      <c r="B1" s="17"/>
      <c r="C1" s="16" t="str">
        <f>CONCATENATE("19-",'فهرست جداول'!E10,"-",MID('فهرست جداول'!B1, 58,10), "                  (میلیون ریال)")</f>
        <v>19-ارزش سرمایه‌گذاری کارگاه‏ها بر حسب نوع اموال سرمایه‌ای و استان-83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</row>
    <row r="2" spans="1:43" ht="15.75" thickBot="1">
      <c r="A2" s="30" t="s">
        <v>128</v>
      </c>
      <c r="B2" s="30" t="s">
        <v>152</v>
      </c>
      <c r="C2" s="37" t="s">
        <v>110</v>
      </c>
      <c r="D2" s="38"/>
      <c r="E2" s="38"/>
      <c r="F2" s="38"/>
      <c r="G2" s="38"/>
      <c r="H2" s="38"/>
      <c r="I2" s="38"/>
      <c r="J2" s="38"/>
      <c r="K2" s="39"/>
      <c r="L2" s="37" t="s">
        <v>111</v>
      </c>
      <c r="M2" s="38"/>
      <c r="N2" s="38"/>
      <c r="O2" s="38"/>
      <c r="P2" s="38"/>
      <c r="Q2" s="38"/>
      <c r="R2" s="38"/>
      <c r="S2" s="39"/>
      <c r="T2" s="37" t="s">
        <v>112</v>
      </c>
      <c r="U2" s="38"/>
      <c r="V2" s="38"/>
      <c r="W2" s="38"/>
      <c r="X2" s="38"/>
      <c r="Y2" s="38"/>
      <c r="Z2" s="38"/>
      <c r="AA2" s="39"/>
      <c r="AB2" s="21" t="s">
        <v>113</v>
      </c>
      <c r="AC2" s="21"/>
      <c r="AD2" s="21"/>
      <c r="AE2" s="21"/>
      <c r="AF2" s="21"/>
      <c r="AG2" s="21"/>
      <c r="AH2" s="21"/>
      <c r="AI2" s="37" t="s">
        <v>114</v>
      </c>
      <c r="AJ2" s="38"/>
      <c r="AK2" s="38"/>
      <c r="AL2" s="38"/>
      <c r="AM2" s="38"/>
      <c r="AN2" s="38"/>
      <c r="AO2" s="38"/>
      <c r="AP2" s="38"/>
      <c r="AQ2" s="39"/>
    </row>
    <row r="3" spans="1:43" ht="37.5" customHeight="1" thickBot="1">
      <c r="A3" s="32"/>
      <c r="B3" s="32"/>
      <c r="C3" s="28" t="s">
        <v>2</v>
      </c>
      <c r="D3" s="28" t="s">
        <v>52</v>
      </c>
      <c r="E3" s="28" t="s">
        <v>53</v>
      </c>
      <c r="F3" s="28" t="s">
        <v>54</v>
      </c>
      <c r="G3" s="28" t="s">
        <v>55</v>
      </c>
      <c r="H3" s="28" t="s">
        <v>56</v>
      </c>
      <c r="I3" s="28" t="s">
        <v>57</v>
      </c>
      <c r="J3" s="28" t="s">
        <v>58</v>
      </c>
      <c r="K3" s="28" t="s">
        <v>59</v>
      </c>
      <c r="L3" s="28" t="s">
        <v>2</v>
      </c>
      <c r="M3" s="28" t="s">
        <v>52</v>
      </c>
      <c r="N3" s="28" t="s">
        <v>53</v>
      </c>
      <c r="O3" s="28" t="s">
        <v>54</v>
      </c>
      <c r="P3" s="28" t="s">
        <v>55</v>
      </c>
      <c r="Q3" s="28" t="s">
        <v>56</v>
      </c>
      <c r="R3" s="28" t="s">
        <v>58</v>
      </c>
      <c r="S3" s="28" t="s">
        <v>59</v>
      </c>
      <c r="T3" s="28" t="s">
        <v>60</v>
      </c>
      <c r="U3" s="28" t="s">
        <v>52</v>
      </c>
      <c r="V3" s="28" t="s">
        <v>53</v>
      </c>
      <c r="W3" s="28" t="s">
        <v>54</v>
      </c>
      <c r="X3" s="28" t="s">
        <v>55</v>
      </c>
      <c r="Y3" s="28" t="s">
        <v>56</v>
      </c>
      <c r="Z3" s="28" t="s">
        <v>58</v>
      </c>
      <c r="AA3" s="28" t="s">
        <v>59</v>
      </c>
      <c r="AB3" s="28" t="s">
        <v>2</v>
      </c>
      <c r="AC3" s="28" t="s">
        <v>52</v>
      </c>
      <c r="AD3" s="28" t="s">
        <v>53</v>
      </c>
      <c r="AE3" s="28" t="s">
        <v>54</v>
      </c>
      <c r="AF3" s="28" t="s">
        <v>55</v>
      </c>
      <c r="AG3" s="28" t="s">
        <v>56</v>
      </c>
      <c r="AH3" s="28" t="s">
        <v>59</v>
      </c>
      <c r="AI3" s="28" t="s">
        <v>2</v>
      </c>
      <c r="AJ3" s="28" t="s">
        <v>52</v>
      </c>
      <c r="AK3" s="28" t="s">
        <v>53</v>
      </c>
      <c r="AL3" s="28" t="s">
        <v>54</v>
      </c>
      <c r="AM3" s="28" t="s">
        <v>55</v>
      </c>
      <c r="AN3" s="28" t="s">
        <v>61</v>
      </c>
      <c r="AO3" s="28" t="s">
        <v>57</v>
      </c>
      <c r="AP3" s="28" t="s">
        <v>58</v>
      </c>
      <c r="AQ3" s="28" t="s">
        <v>59</v>
      </c>
    </row>
    <row r="4" spans="1:43">
      <c r="A4" s="5">
        <v>1383</v>
      </c>
      <c r="B4" s="5" t="s">
        <v>539</v>
      </c>
      <c r="C4" s="5">
        <v>33015591</v>
      </c>
      <c r="D4" s="5">
        <v>19453352</v>
      </c>
      <c r="E4" s="5">
        <v>2113496</v>
      </c>
      <c r="F4" s="5">
        <v>945963</v>
      </c>
      <c r="G4" s="5">
        <v>1415454</v>
      </c>
      <c r="H4" s="5">
        <v>7340776</v>
      </c>
      <c r="I4" s="5">
        <v>1629094</v>
      </c>
      <c r="J4" s="5">
        <v>117456</v>
      </c>
      <c r="K4" s="5">
        <v>0</v>
      </c>
      <c r="L4" s="5">
        <v>7666099</v>
      </c>
      <c r="M4" s="5">
        <v>6814706</v>
      </c>
      <c r="N4" s="5">
        <v>303725</v>
      </c>
      <c r="O4" s="5">
        <v>73023</v>
      </c>
      <c r="P4" s="5">
        <v>102006</v>
      </c>
      <c r="Q4" s="5">
        <v>364779</v>
      </c>
      <c r="R4" s="5">
        <v>7860</v>
      </c>
      <c r="S4" s="5">
        <v>0</v>
      </c>
      <c r="T4" s="5">
        <v>5180915</v>
      </c>
      <c r="U4" s="5">
        <v>3438054</v>
      </c>
      <c r="V4" s="5">
        <v>375836</v>
      </c>
      <c r="W4" s="5">
        <v>148874</v>
      </c>
      <c r="X4" s="5">
        <v>373321</v>
      </c>
      <c r="Y4" s="5">
        <v>828791</v>
      </c>
      <c r="Z4" s="5">
        <v>16038</v>
      </c>
      <c r="AA4" s="5">
        <v>0</v>
      </c>
      <c r="AB4" s="5">
        <v>4845501</v>
      </c>
      <c r="AC4" s="5">
        <v>2954083</v>
      </c>
      <c r="AD4" s="5">
        <v>142742</v>
      </c>
      <c r="AE4" s="5">
        <v>48917</v>
      </c>
      <c r="AF4" s="5">
        <v>145182</v>
      </c>
      <c r="AG4" s="5">
        <v>1554579</v>
      </c>
      <c r="AH4" s="5">
        <v>0</v>
      </c>
      <c r="AI4" s="5">
        <v>3149488</v>
      </c>
      <c r="AJ4" s="5">
        <v>1102321</v>
      </c>
      <c r="AK4" s="5">
        <v>162060</v>
      </c>
      <c r="AL4" s="5">
        <v>63410</v>
      </c>
      <c r="AM4" s="5">
        <v>263329</v>
      </c>
      <c r="AN4" s="5">
        <v>1075692</v>
      </c>
      <c r="AO4" s="5">
        <v>464184</v>
      </c>
      <c r="AP4" s="5">
        <v>18492</v>
      </c>
      <c r="AQ4" s="5">
        <v>0</v>
      </c>
    </row>
    <row r="5" spans="1:43">
      <c r="A5" s="5">
        <v>1383</v>
      </c>
      <c r="B5" s="5" t="s">
        <v>540</v>
      </c>
      <c r="C5" s="5">
        <v>2263965</v>
      </c>
      <c r="D5" s="5">
        <v>1850717</v>
      </c>
      <c r="E5" s="5">
        <v>62331</v>
      </c>
      <c r="F5" s="5">
        <v>38576</v>
      </c>
      <c r="G5" s="5">
        <v>42764</v>
      </c>
      <c r="H5" s="5">
        <v>217349</v>
      </c>
      <c r="I5" s="5">
        <v>48006</v>
      </c>
      <c r="J5" s="5">
        <v>4222</v>
      </c>
      <c r="K5" s="5">
        <v>0</v>
      </c>
      <c r="L5" s="5">
        <v>695465</v>
      </c>
      <c r="M5" s="5">
        <v>672896</v>
      </c>
      <c r="N5" s="5">
        <v>3835</v>
      </c>
      <c r="O5" s="5">
        <v>9472</v>
      </c>
      <c r="P5" s="5">
        <v>2351</v>
      </c>
      <c r="Q5" s="5">
        <v>6393</v>
      </c>
      <c r="R5" s="5">
        <v>517</v>
      </c>
      <c r="S5" s="5">
        <v>0</v>
      </c>
      <c r="T5" s="5">
        <v>189067</v>
      </c>
      <c r="U5" s="5">
        <v>174440</v>
      </c>
      <c r="V5" s="5">
        <v>1237</v>
      </c>
      <c r="W5" s="5">
        <v>1919</v>
      </c>
      <c r="X5" s="5">
        <v>1763</v>
      </c>
      <c r="Y5" s="5">
        <v>9700</v>
      </c>
      <c r="Z5" s="5">
        <v>9</v>
      </c>
      <c r="AA5" s="5">
        <v>0</v>
      </c>
      <c r="AB5" s="5">
        <v>186193</v>
      </c>
      <c r="AC5" s="5">
        <v>154088</v>
      </c>
      <c r="AD5" s="5">
        <v>2043</v>
      </c>
      <c r="AE5" s="5">
        <v>1895</v>
      </c>
      <c r="AF5" s="5">
        <v>4534</v>
      </c>
      <c r="AG5" s="5">
        <v>23633</v>
      </c>
      <c r="AH5" s="5">
        <v>0</v>
      </c>
      <c r="AI5" s="5">
        <v>77851</v>
      </c>
      <c r="AJ5" s="5">
        <v>32862</v>
      </c>
      <c r="AK5" s="5">
        <v>10878</v>
      </c>
      <c r="AL5" s="5">
        <v>6210</v>
      </c>
      <c r="AM5" s="5">
        <v>7183</v>
      </c>
      <c r="AN5" s="5">
        <v>16795</v>
      </c>
      <c r="AO5" s="5">
        <v>3906</v>
      </c>
      <c r="AP5" s="5">
        <v>17</v>
      </c>
      <c r="AQ5" s="5">
        <v>0</v>
      </c>
    </row>
    <row r="6" spans="1:43">
      <c r="A6" s="5">
        <v>1383</v>
      </c>
      <c r="B6" s="5" t="s">
        <v>541</v>
      </c>
      <c r="C6" s="5">
        <v>610424</v>
      </c>
      <c r="D6" s="5">
        <v>341292</v>
      </c>
      <c r="E6" s="5">
        <v>15574</v>
      </c>
      <c r="F6" s="5">
        <v>11212</v>
      </c>
      <c r="G6" s="5">
        <v>30886</v>
      </c>
      <c r="H6" s="5">
        <v>200462</v>
      </c>
      <c r="I6" s="5">
        <v>9915</v>
      </c>
      <c r="J6" s="5">
        <v>1082</v>
      </c>
      <c r="K6" s="5">
        <v>0</v>
      </c>
      <c r="L6" s="5">
        <v>170252</v>
      </c>
      <c r="M6" s="5">
        <v>151738</v>
      </c>
      <c r="N6" s="5">
        <v>4306</v>
      </c>
      <c r="O6" s="5">
        <v>3827</v>
      </c>
      <c r="P6" s="5">
        <v>10035</v>
      </c>
      <c r="Q6" s="5">
        <v>338</v>
      </c>
      <c r="R6" s="5">
        <v>10</v>
      </c>
      <c r="S6" s="5">
        <v>0</v>
      </c>
      <c r="T6" s="5">
        <v>78380</v>
      </c>
      <c r="U6" s="5">
        <v>64334</v>
      </c>
      <c r="V6" s="5">
        <v>189</v>
      </c>
      <c r="W6" s="5">
        <v>27</v>
      </c>
      <c r="X6" s="5">
        <v>842</v>
      </c>
      <c r="Y6" s="5">
        <v>12987</v>
      </c>
      <c r="Z6" s="5">
        <v>0</v>
      </c>
      <c r="AA6" s="5">
        <v>0</v>
      </c>
      <c r="AB6" s="5">
        <v>79936</v>
      </c>
      <c r="AC6" s="5">
        <v>57036</v>
      </c>
      <c r="AD6" s="5">
        <v>1547</v>
      </c>
      <c r="AE6" s="5">
        <v>643</v>
      </c>
      <c r="AF6" s="5">
        <v>5464</v>
      </c>
      <c r="AG6" s="5">
        <v>15246</v>
      </c>
      <c r="AH6" s="5">
        <v>0</v>
      </c>
      <c r="AI6" s="5">
        <v>15234</v>
      </c>
      <c r="AJ6" s="5">
        <v>7511</v>
      </c>
      <c r="AK6" s="5">
        <v>516</v>
      </c>
      <c r="AL6" s="5">
        <v>185</v>
      </c>
      <c r="AM6" s="5">
        <v>2980</v>
      </c>
      <c r="AN6" s="5">
        <v>646</v>
      </c>
      <c r="AO6" s="5">
        <v>3395</v>
      </c>
      <c r="AP6" s="5">
        <v>0</v>
      </c>
      <c r="AQ6" s="5">
        <v>0</v>
      </c>
    </row>
    <row r="7" spans="1:43">
      <c r="A7" s="5">
        <v>1383</v>
      </c>
      <c r="B7" s="5" t="s">
        <v>542</v>
      </c>
      <c r="C7" s="5">
        <v>127761</v>
      </c>
      <c r="D7" s="5">
        <v>93474</v>
      </c>
      <c r="E7" s="5">
        <v>1815</v>
      </c>
      <c r="F7" s="5">
        <v>1558</v>
      </c>
      <c r="G7" s="5">
        <v>1685</v>
      </c>
      <c r="H7" s="5">
        <v>23564</v>
      </c>
      <c r="I7" s="5">
        <v>5595</v>
      </c>
      <c r="J7" s="5">
        <v>71</v>
      </c>
      <c r="K7" s="5">
        <v>0</v>
      </c>
      <c r="L7" s="5">
        <v>67627</v>
      </c>
      <c r="M7" s="5">
        <v>67121</v>
      </c>
      <c r="N7" s="5">
        <v>257</v>
      </c>
      <c r="O7" s="5">
        <v>42</v>
      </c>
      <c r="P7" s="5">
        <v>56</v>
      </c>
      <c r="Q7" s="5">
        <v>149</v>
      </c>
      <c r="R7" s="5">
        <v>2</v>
      </c>
      <c r="S7" s="5">
        <v>0</v>
      </c>
      <c r="T7" s="5">
        <v>11632</v>
      </c>
      <c r="U7" s="5">
        <v>10674</v>
      </c>
      <c r="V7" s="5">
        <v>21</v>
      </c>
      <c r="W7" s="5">
        <v>8</v>
      </c>
      <c r="X7" s="5">
        <v>597</v>
      </c>
      <c r="Y7" s="5">
        <v>333</v>
      </c>
      <c r="Z7" s="5">
        <v>0</v>
      </c>
      <c r="AA7" s="5">
        <v>0</v>
      </c>
      <c r="AB7" s="5">
        <v>13360</v>
      </c>
      <c r="AC7" s="5">
        <v>9757</v>
      </c>
      <c r="AD7" s="5">
        <v>287</v>
      </c>
      <c r="AE7" s="5">
        <v>421</v>
      </c>
      <c r="AF7" s="5">
        <v>1025</v>
      </c>
      <c r="AG7" s="5">
        <v>1870</v>
      </c>
      <c r="AH7" s="5">
        <v>0</v>
      </c>
      <c r="AI7" s="5">
        <v>3536</v>
      </c>
      <c r="AJ7" s="5">
        <v>624</v>
      </c>
      <c r="AK7" s="5">
        <v>489</v>
      </c>
      <c r="AL7" s="5">
        <v>177</v>
      </c>
      <c r="AM7" s="5">
        <v>1645</v>
      </c>
      <c r="AN7" s="5">
        <v>0</v>
      </c>
      <c r="AO7" s="5">
        <v>600</v>
      </c>
      <c r="AP7" s="5">
        <v>0</v>
      </c>
      <c r="AQ7" s="5">
        <v>0</v>
      </c>
    </row>
    <row r="8" spans="1:43">
      <c r="A8" s="5">
        <v>1383</v>
      </c>
      <c r="B8" s="5" t="s">
        <v>543</v>
      </c>
      <c r="C8" s="5">
        <v>3195769</v>
      </c>
      <c r="D8" s="5">
        <v>1996977</v>
      </c>
      <c r="E8" s="5">
        <v>115317</v>
      </c>
      <c r="F8" s="5">
        <v>62574</v>
      </c>
      <c r="G8" s="5">
        <v>61463</v>
      </c>
      <c r="H8" s="5">
        <v>794676</v>
      </c>
      <c r="I8" s="5">
        <v>155715</v>
      </c>
      <c r="J8" s="5">
        <v>9047</v>
      </c>
      <c r="K8" s="5">
        <v>0</v>
      </c>
      <c r="L8" s="5">
        <v>793589</v>
      </c>
      <c r="M8" s="5">
        <v>767193</v>
      </c>
      <c r="N8" s="5">
        <v>12170</v>
      </c>
      <c r="O8" s="5">
        <v>5834</v>
      </c>
      <c r="P8" s="5">
        <v>2657</v>
      </c>
      <c r="Q8" s="5">
        <v>5337</v>
      </c>
      <c r="R8" s="5">
        <v>399</v>
      </c>
      <c r="S8" s="5">
        <v>0</v>
      </c>
      <c r="T8" s="5">
        <v>351877</v>
      </c>
      <c r="U8" s="5">
        <v>292409</v>
      </c>
      <c r="V8" s="5">
        <v>6322</v>
      </c>
      <c r="W8" s="5">
        <v>12734</v>
      </c>
      <c r="X8" s="5">
        <v>2922</v>
      </c>
      <c r="Y8" s="5">
        <v>37426</v>
      </c>
      <c r="Z8" s="5">
        <v>63</v>
      </c>
      <c r="AA8" s="5">
        <v>0</v>
      </c>
      <c r="AB8" s="5">
        <v>715599</v>
      </c>
      <c r="AC8" s="5">
        <v>493677</v>
      </c>
      <c r="AD8" s="5">
        <v>40767</v>
      </c>
      <c r="AE8" s="5">
        <v>2601</v>
      </c>
      <c r="AF8" s="5">
        <v>15774</v>
      </c>
      <c r="AG8" s="5">
        <v>162780</v>
      </c>
      <c r="AH8" s="5">
        <v>0</v>
      </c>
      <c r="AI8" s="5">
        <v>529369</v>
      </c>
      <c r="AJ8" s="5">
        <v>277313</v>
      </c>
      <c r="AK8" s="5">
        <v>4775</v>
      </c>
      <c r="AL8" s="5">
        <v>5109</v>
      </c>
      <c r="AM8" s="5">
        <v>28125</v>
      </c>
      <c r="AN8" s="5">
        <v>76070</v>
      </c>
      <c r="AO8" s="5">
        <v>137735</v>
      </c>
      <c r="AP8" s="5">
        <v>241</v>
      </c>
      <c r="AQ8" s="5">
        <v>0</v>
      </c>
    </row>
    <row r="9" spans="1:43">
      <c r="A9" s="5">
        <v>1383</v>
      </c>
      <c r="B9" s="5" t="s">
        <v>544</v>
      </c>
      <c r="C9" s="5">
        <v>1749534</v>
      </c>
      <c r="D9" s="5">
        <v>1143512</v>
      </c>
      <c r="E9" s="5">
        <v>83847</v>
      </c>
      <c r="F9" s="5">
        <v>46400</v>
      </c>
      <c r="G9" s="5">
        <v>40761</v>
      </c>
      <c r="H9" s="5">
        <v>335986</v>
      </c>
      <c r="I9" s="5">
        <v>96140</v>
      </c>
      <c r="J9" s="5">
        <v>2888</v>
      </c>
      <c r="K9" s="5">
        <v>0</v>
      </c>
      <c r="L9" s="5">
        <v>574445</v>
      </c>
      <c r="M9" s="5">
        <v>544092</v>
      </c>
      <c r="N9" s="5">
        <v>7822</v>
      </c>
      <c r="O9" s="5">
        <v>2915</v>
      </c>
      <c r="P9" s="5">
        <v>2306</v>
      </c>
      <c r="Q9" s="5">
        <v>17034</v>
      </c>
      <c r="R9" s="5">
        <v>277</v>
      </c>
      <c r="S9" s="5">
        <v>0</v>
      </c>
      <c r="T9" s="5">
        <v>73902</v>
      </c>
      <c r="U9" s="5">
        <v>46292</v>
      </c>
      <c r="V9" s="5">
        <v>11888</v>
      </c>
      <c r="W9" s="5">
        <v>882</v>
      </c>
      <c r="X9" s="5">
        <v>758</v>
      </c>
      <c r="Y9" s="5">
        <v>14070</v>
      </c>
      <c r="Z9" s="5">
        <v>13</v>
      </c>
      <c r="AA9" s="5">
        <v>0</v>
      </c>
      <c r="AB9" s="5">
        <v>103518</v>
      </c>
      <c r="AC9" s="5">
        <v>57725</v>
      </c>
      <c r="AD9" s="5">
        <v>3051</v>
      </c>
      <c r="AE9" s="5">
        <v>3521</v>
      </c>
      <c r="AF9" s="5">
        <v>3852</v>
      </c>
      <c r="AG9" s="5">
        <v>35369</v>
      </c>
      <c r="AH9" s="5">
        <v>0</v>
      </c>
      <c r="AI9" s="5">
        <v>302376</v>
      </c>
      <c r="AJ9" s="5">
        <v>268266</v>
      </c>
      <c r="AK9" s="5">
        <v>306</v>
      </c>
      <c r="AL9" s="5">
        <v>686</v>
      </c>
      <c r="AM9" s="5">
        <v>9259</v>
      </c>
      <c r="AN9" s="5">
        <v>15548</v>
      </c>
      <c r="AO9" s="5">
        <v>8308</v>
      </c>
      <c r="AP9" s="5">
        <v>2</v>
      </c>
      <c r="AQ9" s="5">
        <v>0</v>
      </c>
    </row>
    <row r="10" spans="1:43">
      <c r="A10" s="5">
        <v>1383</v>
      </c>
      <c r="B10" s="5" t="s">
        <v>545</v>
      </c>
      <c r="C10" s="5">
        <v>12208</v>
      </c>
      <c r="D10" s="5">
        <v>5837</v>
      </c>
      <c r="E10" s="5">
        <v>695</v>
      </c>
      <c r="F10" s="5">
        <v>534</v>
      </c>
      <c r="G10" s="5">
        <v>962</v>
      </c>
      <c r="H10" s="5">
        <v>3381</v>
      </c>
      <c r="I10" s="5">
        <v>708</v>
      </c>
      <c r="J10" s="5">
        <v>91</v>
      </c>
      <c r="K10" s="5">
        <v>0</v>
      </c>
      <c r="L10" s="5">
        <v>370</v>
      </c>
      <c r="M10" s="5">
        <v>283</v>
      </c>
      <c r="N10" s="5">
        <v>60</v>
      </c>
      <c r="O10" s="5">
        <v>0</v>
      </c>
      <c r="P10" s="5">
        <v>0</v>
      </c>
      <c r="Q10" s="5">
        <v>0</v>
      </c>
      <c r="R10" s="5">
        <v>27</v>
      </c>
      <c r="S10" s="5">
        <v>0</v>
      </c>
      <c r="T10" s="5">
        <v>6884</v>
      </c>
      <c r="U10" s="5">
        <v>6028</v>
      </c>
      <c r="V10" s="5">
        <v>214</v>
      </c>
      <c r="W10" s="5">
        <v>0</v>
      </c>
      <c r="X10" s="5">
        <v>62</v>
      </c>
      <c r="Y10" s="5">
        <v>579</v>
      </c>
      <c r="Z10" s="5">
        <v>2</v>
      </c>
      <c r="AA10" s="5">
        <v>0</v>
      </c>
      <c r="AB10" s="5">
        <v>3122</v>
      </c>
      <c r="AC10" s="5">
        <v>963</v>
      </c>
      <c r="AD10" s="5">
        <v>951</v>
      </c>
      <c r="AE10" s="5">
        <v>8</v>
      </c>
      <c r="AF10" s="5">
        <v>224</v>
      </c>
      <c r="AG10" s="5">
        <v>977</v>
      </c>
      <c r="AH10" s="5">
        <v>0</v>
      </c>
      <c r="AI10" s="5">
        <v>207</v>
      </c>
      <c r="AJ10" s="5">
        <v>0</v>
      </c>
      <c r="AK10" s="5">
        <v>0</v>
      </c>
      <c r="AL10" s="5">
        <v>0</v>
      </c>
      <c r="AM10" s="5">
        <v>207</v>
      </c>
      <c r="AN10" s="5">
        <v>0</v>
      </c>
      <c r="AO10" s="5">
        <v>0</v>
      </c>
      <c r="AP10" s="5">
        <v>0</v>
      </c>
      <c r="AQ10" s="5">
        <v>0</v>
      </c>
    </row>
    <row r="11" spans="1:43">
      <c r="A11" s="5">
        <v>1383</v>
      </c>
      <c r="B11" s="5" t="s">
        <v>546</v>
      </c>
      <c r="C11" s="5">
        <v>407190</v>
      </c>
      <c r="D11" s="5">
        <v>126456</v>
      </c>
      <c r="E11" s="5">
        <v>12226</v>
      </c>
      <c r="F11" s="5">
        <v>11141</v>
      </c>
      <c r="G11" s="5">
        <v>229758</v>
      </c>
      <c r="H11" s="5">
        <v>18876</v>
      </c>
      <c r="I11" s="5">
        <v>3546</v>
      </c>
      <c r="J11" s="5">
        <v>5187</v>
      </c>
      <c r="K11" s="5">
        <v>0</v>
      </c>
      <c r="L11" s="5">
        <v>40466</v>
      </c>
      <c r="M11" s="5">
        <v>36691</v>
      </c>
      <c r="N11" s="5">
        <v>973</v>
      </c>
      <c r="O11" s="5">
        <v>441</v>
      </c>
      <c r="P11" s="5">
        <v>113</v>
      </c>
      <c r="Q11" s="5">
        <v>2243</v>
      </c>
      <c r="R11" s="5">
        <v>5</v>
      </c>
      <c r="S11" s="5">
        <v>0</v>
      </c>
      <c r="T11" s="5">
        <v>2674</v>
      </c>
      <c r="U11" s="5">
        <v>2450</v>
      </c>
      <c r="V11" s="5">
        <v>0</v>
      </c>
      <c r="W11" s="5">
        <v>0</v>
      </c>
      <c r="X11" s="5">
        <v>59</v>
      </c>
      <c r="Y11" s="5">
        <v>165</v>
      </c>
      <c r="Z11" s="5">
        <v>0</v>
      </c>
      <c r="AA11" s="5">
        <v>0</v>
      </c>
      <c r="AB11" s="5">
        <v>7163</v>
      </c>
      <c r="AC11" s="5">
        <v>3970</v>
      </c>
      <c r="AD11" s="5">
        <v>538</v>
      </c>
      <c r="AE11" s="5">
        <v>98</v>
      </c>
      <c r="AF11" s="5">
        <v>1230</v>
      </c>
      <c r="AG11" s="5">
        <v>1327</v>
      </c>
      <c r="AH11" s="5">
        <v>0</v>
      </c>
      <c r="AI11" s="5">
        <v>112792</v>
      </c>
      <c r="AJ11" s="5">
        <v>6109</v>
      </c>
      <c r="AK11" s="5">
        <v>20</v>
      </c>
      <c r="AL11" s="5">
        <v>0</v>
      </c>
      <c r="AM11" s="5">
        <v>193</v>
      </c>
      <c r="AN11" s="5">
        <v>71565</v>
      </c>
      <c r="AO11" s="5">
        <v>34904</v>
      </c>
      <c r="AP11" s="5">
        <v>0</v>
      </c>
      <c r="AQ11" s="5">
        <v>0</v>
      </c>
    </row>
    <row r="12" spans="1:43">
      <c r="A12" s="5">
        <v>1383</v>
      </c>
      <c r="B12" s="5" t="s">
        <v>547</v>
      </c>
      <c r="C12" s="5">
        <v>9165100</v>
      </c>
      <c r="D12" s="5">
        <v>5267399</v>
      </c>
      <c r="E12" s="5">
        <v>558233</v>
      </c>
      <c r="F12" s="5">
        <v>318669</v>
      </c>
      <c r="G12" s="5">
        <v>429915</v>
      </c>
      <c r="H12" s="5">
        <v>1943049</v>
      </c>
      <c r="I12" s="5">
        <v>594967</v>
      </c>
      <c r="J12" s="5">
        <v>52870</v>
      </c>
      <c r="K12" s="5">
        <v>0</v>
      </c>
      <c r="L12" s="5">
        <v>1363697</v>
      </c>
      <c r="M12" s="5">
        <v>1145709</v>
      </c>
      <c r="N12" s="5">
        <v>75051</v>
      </c>
      <c r="O12" s="5">
        <v>12886</v>
      </c>
      <c r="P12" s="5">
        <v>18802</v>
      </c>
      <c r="Q12" s="5">
        <v>110041</v>
      </c>
      <c r="R12" s="5">
        <v>1209</v>
      </c>
      <c r="S12" s="5">
        <v>0</v>
      </c>
      <c r="T12" s="5">
        <v>2346983</v>
      </c>
      <c r="U12" s="5">
        <v>1349588</v>
      </c>
      <c r="V12" s="5">
        <v>315056</v>
      </c>
      <c r="W12" s="5">
        <v>123343</v>
      </c>
      <c r="X12" s="5">
        <v>319424</v>
      </c>
      <c r="Y12" s="5">
        <v>226961</v>
      </c>
      <c r="Z12" s="5">
        <v>12612</v>
      </c>
      <c r="AA12" s="5">
        <v>0</v>
      </c>
      <c r="AB12" s="5">
        <v>803446</v>
      </c>
      <c r="AC12" s="5">
        <v>373882</v>
      </c>
      <c r="AD12" s="5">
        <v>49746</v>
      </c>
      <c r="AE12" s="5">
        <v>25160</v>
      </c>
      <c r="AF12" s="5">
        <v>42606</v>
      </c>
      <c r="AG12" s="5">
        <v>312052</v>
      </c>
      <c r="AH12" s="5">
        <v>0</v>
      </c>
      <c r="AI12" s="5">
        <v>820053</v>
      </c>
      <c r="AJ12" s="5">
        <v>211079</v>
      </c>
      <c r="AK12" s="5">
        <v>122445</v>
      </c>
      <c r="AL12" s="5">
        <v>30551</v>
      </c>
      <c r="AM12" s="5">
        <v>87029</v>
      </c>
      <c r="AN12" s="5">
        <v>283293</v>
      </c>
      <c r="AO12" s="5">
        <v>67972</v>
      </c>
      <c r="AP12" s="5">
        <v>17683</v>
      </c>
      <c r="AQ12" s="5">
        <v>0</v>
      </c>
    </row>
    <row r="13" spans="1:43">
      <c r="A13" s="5">
        <v>1383</v>
      </c>
      <c r="B13" s="5" t="s">
        <v>548</v>
      </c>
      <c r="C13" s="5">
        <v>95313</v>
      </c>
      <c r="D13" s="5">
        <v>71022</v>
      </c>
      <c r="E13" s="5">
        <v>2837</v>
      </c>
      <c r="F13" s="5">
        <v>1851</v>
      </c>
      <c r="G13" s="5">
        <v>3975</v>
      </c>
      <c r="H13" s="5">
        <v>12855</v>
      </c>
      <c r="I13" s="5">
        <v>2741</v>
      </c>
      <c r="J13" s="5">
        <v>32</v>
      </c>
      <c r="K13" s="5">
        <v>0</v>
      </c>
      <c r="L13" s="5">
        <v>52413</v>
      </c>
      <c r="M13" s="5">
        <v>51947</v>
      </c>
      <c r="N13" s="5">
        <v>397</v>
      </c>
      <c r="O13" s="5">
        <v>42</v>
      </c>
      <c r="P13" s="5">
        <v>26</v>
      </c>
      <c r="Q13" s="5">
        <v>0</v>
      </c>
      <c r="R13" s="5">
        <v>1</v>
      </c>
      <c r="S13" s="5">
        <v>0</v>
      </c>
      <c r="T13" s="5">
        <v>9211</v>
      </c>
      <c r="U13" s="5">
        <v>8751</v>
      </c>
      <c r="V13" s="5">
        <v>14</v>
      </c>
      <c r="W13" s="5">
        <v>0</v>
      </c>
      <c r="X13" s="5">
        <v>0</v>
      </c>
      <c r="Y13" s="5">
        <v>446</v>
      </c>
      <c r="Z13" s="5">
        <v>0</v>
      </c>
      <c r="AA13" s="5">
        <v>0</v>
      </c>
      <c r="AB13" s="5">
        <v>6857</v>
      </c>
      <c r="AC13" s="5">
        <v>4997</v>
      </c>
      <c r="AD13" s="5">
        <v>51</v>
      </c>
      <c r="AE13" s="5">
        <v>54</v>
      </c>
      <c r="AF13" s="5">
        <v>492</v>
      </c>
      <c r="AG13" s="5">
        <v>1264</v>
      </c>
      <c r="AH13" s="5">
        <v>0</v>
      </c>
      <c r="AI13" s="5">
        <v>2624</v>
      </c>
      <c r="AJ13" s="5">
        <v>1944</v>
      </c>
      <c r="AK13" s="5">
        <v>0</v>
      </c>
      <c r="AL13" s="5">
        <v>0</v>
      </c>
      <c r="AM13" s="5">
        <v>680</v>
      </c>
      <c r="AN13" s="5">
        <v>0</v>
      </c>
      <c r="AO13" s="5">
        <v>0</v>
      </c>
      <c r="AP13" s="5">
        <v>0</v>
      </c>
      <c r="AQ13" s="5">
        <v>0</v>
      </c>
    </row>
    <row r="14" spans="1:43">
      <c r="A14" s="5">
        <v>1383</v>
      </c>
      <c r="B14" s="5" t="s">
        <v>549</v>
      </c>
      <c r="C14" s="5">
        <v>30730</v>
      </c>
      <c r="D14" s="5">
        <v>20653</v>
      </c>
      <c r="E14" s="5">
        <v>1608</v>
      </c>
      <c r="F14" s="5">
        <v>987</v>
      </c>
      <c r="G14" s="5">
        <v>4391</v>
      </c>
      <c r="H14" s="5">
        <v>2481</v>
      </c>
      <c r="I14" s="5">
        <v>571</v>
      </c>
      <c r="J14" s="5">
        <v>39</v>
      </c>
      <c r="K14" s="5">
        <v>0</v>
      </c>
      <c r="L14" s="5">
        <v>17211</v>
      </c>
      <c r="M14" s="5">
        <v>16219</v>
      </c>
      <c r="N14" s="5">
        <v>552</v>
      </c>
      <c r="O14" s="5">
        <v>41</v>
      </c>
      <c r="P14" s="5">
        <v>400</v>
      </c>
      <c r="Q14" s="5">
        <v>0</v>
      </c>
      <c r="R14" s="5">
        <v>0</v>
      </c>
      <c r="S14" s="5">
        <v>0</v>
      </c>
      <c r="T14" s="5">
        <v>15293</v>
      </c>
      <c r="U14" s="5">
        <v>10121</v>
      </c>
      <c r="V14" s="5">
        <v>6</v>
      </c>
      <c r="W14" s="5">
        <v>5</v>
      </c>
      <c r="X14" s="5">
        <v>0</v>
      </c>
      <c r="Y14" s="5">
        <v>5161</v>
      </c>
      <c r="Z14" s="5">
        <v>0</v>
      </c>
      <c r="AA14" s="5">
        <v>0</v>
      </c>
      <c r="AB14" s="5">
        <v>8272</v>
      </c>
      <c r="AC14" s="5">
        <v>4054</v>
      </c>
      <c r="AD14" s="5">
        <v>14</v>
      </c>
      <c r="AE14" s="5">
        <v>745</v>
      </c>
      <c r="AF14" s="5">
        <v>712</v>
      </c>
      <c r="AG14" s="5">
        <v>2748</v>
      </c>
      <c r="AH14" s="5">
        <v>0</v>
      </c>
      <c r="AI14" s="5">
        <v>3940</v>
      </c>
      <c r="AJ14" s="5">
        <v>211</v>
      </c>
      <c r="AK14" s="5">
        <v>32</v>
      </c>
      <c r="AL14" s="5">
        <v>8</v>
      </c>
      <c r="AM14" s="5">
        <v>344</v>
      </c>
      <c r="AN14" s="5">
        <v>3345</v>
      </c>
      <c r="AO14" s="5">
        <v>0</v>
      </c>
      <c r="AP14" s="5">
        <v>0</v>
      </c>
      <c r="AQ14" s="5">
        <v>0</v>
      </c>
    </row>
    <row r="15" spans="1:43">
      <c r="A15" s="5">
        <v>1383</v>
      </c>
      <c r="B15" s="5" t="s">
        <v>550</v>
      </c>
      <c r="C15" s="5">
        <v>1776242</v>
      </c>
      <c r="D15" s="5">
        <v>1129554</v>
      </c>
      <c r="E15" s="5">
        <v>105248</v>
      </c>
      <c r="F15" s="5">
        <v>52573</v>
      </c>
      <c r="G15" s="5">
        <v>91123</v>
      </c>
      <c r="H15" s="5">
        <v>274775</v>
      </c>
      <c r="I15" s="5">
        <v>120737</v>
      </c>
      <c r="J15" s="5">
        <v>2231</v>
      </c>
      <c r="K15" s="5">
        <v>0</v>
      </c>
      <c r="L15" s="5">
        <v>461238</v>
      </c>
      <c r="M15" s="5">
        <v>414284</v>
      </c>
      <c r="N15" s="5">
        <v>17882</v>
      </c>
      <c r="O15" s="5">
        <v>3515</v>
      </c>
      <c r="P15" s="5">
        <v>10026</v>
      </c>
      <c r="Q15" s="5">
        <v>15251</v>
      </c>
      <c r="R15" s="5">
        <v>279</v>
      </c>
      <c r="S15" s="5">
        <v>0</v>
      </c>
      <c r="T15" s="5">
        <v>173005</v>
      </c>
      <c r="U15" s="5">
        <v>137805</v>
      </c>
      <c r="V15" s="5">
        <v>3796</v>
      </c>
      <c r="W15" s="5">
        <v>1072</v>
      </c>
      <c r="X15" s="5">
        <v>10100</v>
      </c>
      <c r="Y15" s="5">
        <v>20142</v>
      </c>
      <c r="Z15" s="5">
        <v>90</v>
      </c>
      <c r="AA15" s="5">
        <v>0</v>
      </c>
      <c r="AB15" s="5">
        <v>148528</v>
      </c>
      <c r="AC15" s="5">
        <v>89634</v>
      </c>
      <c r="AD15" s="5">
        <v>4386</v>
      </c>
      <c r="AE15" s="5">
        <v>1665</v>
      </c>
      <c r="AF15" s="5">
        <v>9172</v>
      </c>
      <c r="AG15" s="5">
        <v>43672</v>
      </c>
      <c r="AH15" s="5">
        <v>0</v>
      </c>
      <c r="AI15" s="5">
        <v>108890</v>
      </c>
      <c r="AJ15" s="5">
        <v>41951</v>
      </c>
      <c r="AK15" s="5">
        <v>2665</v>
      </c>
      <c r="AL15" s="5">
        <v>1274</v>
      </c>
      <c r="AM15" s="5">
        <v>12938</v>
      </c>
      <c r="AN15" s="5">
        <v>16692</v>
      </c>
      <c r="AO15" s="5">
        <v>33322</v>
      </c>
      <c r="AP15" s="5">
        <v>48</v>
      </c>
      <c r="AQ15" s="5">
        <v>0</v>
      </c>
    </row>
    <row r="16" spans="1:43">
      <c r="A16" s="5">
        <v>1383</v>
      </c>
      <c r="B16" s="5" t="s">
        <v>551</v>
      </c>
      <c r="C16" s="5">
        <v>114325</v>
      </c>
      <c r="D16" s="5">
        <v>67340</v>
      </c>
      <c r="E16" s="5">
        <v>3485</v>
      </c>
      <c r="F16" s="5">
        <v>2647</v>
      </c>
      <c r="G16" s="5">
        <v>9931</v>
      </c>
      <c r="H16" s="5">
        <v>30497</v>
      </c>
      <c r="I16" s="5">
        <v>340</v>
      </c>
      <c r="J16" s="5">
        <v>84</v>
      </c>
      <c r="K16" s="5">
        <v>0</v>
      </c>
      <c r="L16" s="5">
        <v>2377</v>
      </c>
      <c r="M16" s="5">
        <v>2188</v>
      </c>
      <c r="N16" s="5">
        <v>83</v>
      </c>
      <c r="O16" s="5">
        <v>13</v>
      </c>
      <c r="P16" s="5">
        <v>93</v>
      </c>
      <c r="Q16" s="5">
        <v>0</v>
      </c>
      <c r="R16" s="5">
        <v>0</v>
      </c>
      <c r="S16" s="5">
        <v>0</v>
      </c>
      <c r="T16" s="5">
        <v>24982</v>
      </c>
      <c r="U16" s="5">
        <v>17814</v>
      </c>
      <c r="V16" s="5">
        <v>5531</v>
      </c>
      <c r="W16" s="5">
        <v>0</v>
      </c>
      <c r="X16" s="5">
        <v>1516</v>
      </c>
      <c r="Y16" s="5">
        <v>106</v>
      </c>
      <c r="Z16" s="5">
        <v>15</v>
      </c>
      <c r="AA16" s="5">
        <v>0</v>
      </c>
      <c r="AB16" s="5">
        <v>10131</v>
      </c>
      <c r="AC16" s="5">
        <v>7272</v>
      </c>
      <c r="AD16" s="5">
        <v>240</v>
      </c>
      <c r="AE16" s="5">
        <v>192</v>
      </c>
      <c r="AF16" s="5">
        <v>332</v>
      </c>
      <c r="AG16" s="5">
        <v>2095</v>
      </c>
      <c r="AH16" s="5">
        <v>0</v>
      </c>
      <c r="AI16" s="5">
        <v>13456</v>
      </c>
      <c r="AJ16" s="5">
        <v>618</v>
      </c>
      <c r="AK16" s="5">
        <v>0</v>
      </c>
      <c r="AL16" s="5">
        <v>350</v>
      </c>
      <c r="AM16" s="5">
        <v>499</v>
      </c>
      <c r="AN16" s="5">
        <v>11988</v>
      </c>
      <c r="AO16" s="5">
        <v>0</v>
      </c>
      <c r="AP16" s="5">
        <v>0</v>
      </c>
      <c r="AQ16" s="5">
        <v>0</v>
      </c>
    </row>
    <row r="17" spans="1:43">
      <c r="A17" s="5">
        <v>1383</v>
      </c>
      <c r="B17" s="5" t="s">
        <v>552</v>
      </c>
      <c r="C17" s="5">
        <v>1422067</v>
      </c>
      <c r="D17" s="5">
        <v>369153</v>
      </c>
      <c r="E17" s="5">
        <v>63348</v>
      </c>
      <c r="F17" s="5">
        <v>79967</v>
      </c>
      <c r="G17" s="5">
        <v>42911</v>
      </c>
      <c r="H17" s="5">
        <v>737229</v>
      </c>
      <c r="I17" s="5">
        <v>126299</v>
      </c>
      <c r="J17" s="5">
        <v>3160</v>
      </c>
      <c r="K17" s="5">
        <v>0</v>
      </c>
      <c r="L17" s="5">
        <v>358466</v>
      </c>
      <c r="M17" s="5">
        <v>159063</v>
      </c>
      <c r="N17" s="5">
        <v>13345</v>
      </c>
      <c r="O17" s="5">
        <v>6509</v>
      </c>
      <c r="P17" s="5">
        <v>3408</v>
      </c>
      <c r="Q17" s="5">
        <v>176024</v>
      </c>
      <c r="R17" s="5">
        <v>117</v>
      </c>
      <c r="S17" s="5">
        <v>0</v>
      </c>
      <c r="T17" s="5">
        <v>543048</v>
      </c>
      <c r="U17" s="5">
        <v>335490</v>
      </c>
      <c r="V17" s="5">
        <v>647</v>
      </c>
      <c r="W17" s="5">
        <v>1113</v>
      </c>
      <c r="X17" s="5">
        <v>5128</v>
      </c>
      <c r="Y17" s="5">
        <v>200544</v>
      </c>
      <c r="Z17" s="5">
        <v>127</v>
      </c>
      <c r="AA17" s="5">
        <v>0</v>
      </c>
      <c r="AB17" s="5">
        <v>1661260</v>
      </c>
      <c r="AC17" s="5">
        <v>1044350</v>
      </c>
      <c r="AD17" s="5">
        <v>1645</v>
      </c>
      <c r="AE17" s="5">
        <v>3721</v>
      </c>
      <c r="AF17" s="5">
        <v>6443</v>
      </c>
      <c r="AG17" s="5">
        <v>605101</v>
      </c>
      <c r="AH17" s="5">
        <v>0</v>
      </c>
      <c r="AI17" s="5">
        <v>426450</v>
      </c>
      <c r="AJ17" s="5">
        <v>40555</v>
      </c>
      <c r="AK17" s="5">
        <v>1726</v>
      </c>
      <c r="AL17" s="5">
        <v>3862</v>
      </c>
      <c r="AM17" s="5">
        <v>23074</v>
      </c>
      <c r="AN17" s="5">
        <v>332498</v>
      </c>
      <c r="AO17" s="5">
        <v>24391</v>
      </c>
      <c r="AP17" s="5">
        <v>342</v>
      </c>
      <c r="AQ17" s="5">
        <v>0</v>
      </c>
    </row>
    <row r="18" spans="1:43">
      <c r="A18" s="5">
        <v>1383</v>
      </c>
      <c r="B18" s="5" t="s">
        <v>553</v>
      </c>
      <c r="C18" s="5">
        <v>660872</v>
      </c>
      <c r="D18" s="5">
        <v>451658</v>
      </c>
      <c r="E18" s="5">
        <v>23956</v>
      </c>
      <c r="F18" s="5">
        <v>17011</v>
      </c>
      <c r="G18" s="5">
        <v>15800</v>
      </c>
      <c r="H18" s="5">
        <v>134637</v>
      </c>
      <c r="I18" s="5">
        <v>10173</v>
      </c>
      <c r="J18" s="5">
        <v>7636</v>
      </c>
      <c r="K18" s="5">
        <v>0</v>
      </c>
      <c r="L18" s="5">
        <v>42946</v>
      </c>
      <c r="M18" s="5">
        <v>41761</v>
      </c>
      <c r="N18" s="5">
        <v>783</v>
      </c>
      <c r="O18" s="5">
        <v>163</v>
      </c>
      <c r="P18" s="5">
        <v>167</v>
      </c>
      <c r="Q18" s="5">
        <v>47</v>
      </c>
      <c r="R18" s="5">
        <v>26</v>
      </c>
      <c r="S18" s="5">
        <v>0</v>
      </c>
      <c r="T18" s="5">
        <v>58352</v>
      </c>
      <c r="U18" s="5">
        <v>46639</v>
      </c>
      <c r="V18" s="5">
        <v>192</v>
      </c>
      <c r="W18" s="5">
        <v>159</v>
      </c>
      <c r="X18" s="5">
        <v>1223</v>
      </c>
      <c r="Y18" s="5">
        <v>9353</v>
      </c>
      <c r="Z18" s="5">
        <v>786</v>
      </c>
      <c r="AA18" s="5">
        <v>0</v>
      </c>
      <c r="AB18" s="5">
        <v>29911</v>
      </c>
      <c r="AC18" s="5">
        <v>18172</v>
      </c>
      <c r="AD18" s="5">
        <v>431</v>
      </c>
      <c r="AE18" s="5">
        <v>190</v>
      </c>
      <c r="AF18" s="5">
        <v>3088</v>
      </c>
      <c r="AG18" s="5">
        <v>8029</v>
      </c>
      <c r="AH18" s="5">
        <v>0</v>
      </c>
      <c r="AI18" s="5">
        <v>25088</v>
      </c>
      <c r="AJ18" s="5">
        <v>13175</v>
      </c>
      <c r="AK18" s="5">
        <v>82</v>
      </c>
      <c r="AL18" s="5">
        <v>127</v>
      </c>
      <c r="AM18" s="5">
        <v>5553</v>
      </c>
      <c r="AN18" s="5">
        <v>4922</v>
      </c>
      <c r="AO18" s="5">
        <v>1074</v>
      </c>
      <c r="AP18" s="5">
        <v>156</v>
      </c>
      <c r="AQ18" s="5">
        <v>0</v>
      </c>
    </row>
    <row r="19" spans="1:43">
      <c r="A19" s="5">
        <v>1383</v>
      </c>
      <c r="B19" s="5" t="s">
        <v>554</v>
      </c>
      <c r="C19" s="5">
        <v>660714</v>
      </c>
      <c r="D19" s="5">
        <v>477003</v>
      </c>
      <c r="E19" s="5">
        <v>18956</v>
      </c>
      <c r="F19" s="5">
        <v>11693</v>
      </c>
      <c r="G19" s="5">
        <v>18788</v>
      </c>
      <c r="H19" s="5">
        <v>116927</v>
      </c>
      <c r="I19" s="5">
        <v>16457</v>
      </c>
      <c r="J19" s="5">
        <v>890</v>
      </c>
      <c r="K19" s="5">
        <v>0</v>
      </c>
      <c r="L19" s="5">
        <v>273107</v>
      </c>
      <c r="M19" s="5">
        <v>261074</v>
      </c>
      <c r="N19" s="5">
        <v>1229</v>
      </c>
      <c r="O19" s="5">
        <v>2325</v>
      </c>
      <c r="P19" s="5">
        <v>260</v>
      </c>
      <c r="Q19" s="5">
        <v>8192</v>
      </c>
      <c r="R19" s="5">
        <v>27</v>
      </c>
      <c r="S19" s="5">
        <v>0</v>
      </c>
      <c r="T19" s="5">
        <v>27287</v>
      </c>
      <c r="U19" s="5">
        <v>19818</v>
      </c>
      <c r="V19" s="5">
        <v>923</v>
      </c>
      <c r="W19" s="5">
        <v>30</v>
      </c>
      <c r="X19" s="5">
        <v>2391</v>
      </c>
      <c r="Y19" s="5">
        <v>3976</v>
      </c>
      <c r="Z19" s="5">
        <v>148</v>
      </c>
      <c r="AA19" s="5">
        <v>0</v>
      </c>
      <c r="AB19" s="5">
        <v>122405</v>
      </c>
      <c r="AC19" s="5">
        <v>39203</v>
      </c>
      <c r="AD19" s="5">
        <v>464</v>
      </c>
      <c r="AE19" s="5">
        <v>333</v>
      </c>
      <c r="AF19" s="5">
        <v>4621</v>
      </c>
      <c r="AG19" s="5">
        <v>77784</v>
      </c>
      <c r="AH19" s="5">
        <v>0</v>
      </c>
      <c r="AI19" s="5">
        <v>18253</v>
      </c>
      <c r="AJ19" s="5">
        <v>8782</v>
      </c>
      <c r="AK19" s="5">
        <v>2810</v>
      </c>
      <c r="AL19" s="5">
        <v>502</v>
      </c>
      <c r="AM19" s="5">
        <v>4870</v>
      </c>
      <c r="AN19" s="5">
        <v>665</v>
      </c>
      <c r="AO19" s="5">
        <v>624</v>
      </c>
      <c r="AP19" s="5">
        <v>0</v>
      </c>
      <c r="AQ19" s="5">
        <v>0</v>
      </c>
    </row>
    <row r="20" spans="1:43">
      <c r="A20" s="5">
        <v>1383</v>
      </c>
      <c r="B20" s="5" t="s">
        <v>555</v>
      </c>
      <c r="C20" s="5">
        <v>25523</v>
      </c>
      <c r="D20" s="5">
        <v>16904</v>
      </c>
      <c r="E20" s="5">
        <v>2644</v>
      </c>
      <c r="F20" s="5">
        <v>1086</v>
      </c>
      <c r="G20" s="5">
        <v>2796</v>
      </c>
      <c r="H20" s="5">
        <v>1443</v>
      </c>
      <c r="I20" s="5">
        <v>517</v>
      </c>
      <c r="J20" s="5">
        <v>134</v>
      </c>
      <c r="K20" s="5">
        <v>0</v>
      </c>
      <c r="L20" s="5">
        <v>8045</v>
      </c>
      <c r="M20" s="5">
        <v>7965</v>
      </c>
      <c r="N20" s="5">
        <v>79</v>
      </c>
      <c r="O20" s="5">
        <v>1</v>
      </c>
      <c r="P20" s="5">
        <v>0</v>
      </c>
      <c r="Q20" s="5">
        <v>0</v>
      </c>
      <c r="R20" s="5">
        <v>0</v>
      </c>
      <c r="S20" s="5">
        <v>0</v>
      </c>
      <c r="T20" s="5">
        <v>12014</v>
      </c>
      <c r="U20" s="5">
        <v>10331</v>
      </c>
      <c r="V20" s="5">
        <v>340</v>
      </c>
      <c r="W20" s="5">
        <v>109</v>
      </c>
      <c r="X20" s="5">
        <v>169</v>
      </c>
      <c r="Y20" s="5">
        <v>1065</v>
      </c>
      <c r="Z20" s="5">
        <v>0</v>
      </c>
      <c r="AA20" s="5">
        <v>0</v>
      </c>
      <c r="AB20" s="5">
        <v>13809</v>
      </c>
      <c r="AC20" s="5">
        <v>8071</v>
      </c>
      <c r="AD20" s="5">
        <v>595</v>
      </c>
      <c r="AE20" s="5">
        <v>5</v>
      </c>
      <c r="AF20" s="5">
        <v>2418</v>
      </c>
      <c r="AG20" s="5">
        <v>2719</v>
      </c>
      <c r="AH20" s="5">
        <v>0</v>
      </c>
      <c r="AI20" s="5">
        <v>3425</v>
      </c>
      <c r="AJ20" s="5">
        <v>644</v>
      </c>
      <c r="AK20" s="5">
        <v>127</v>
      </c>
      <c r="AL20" s="5">
        <v>10</v>
      </c>
      <c r="AM20" s="5">
        <v>264</v>
      </c>
      <c r="AN20" s="5">
        <v>2381</v>
      </c>
      <c r="AO20" s="5">
        <v>0</v>
      </c>
      <c r="AP20" s="5">
        <v>0</v>
      </c>
      <c r="AQ20" s="5">
        <v>0</v>
      </c>
    </row>
    <row r="21" spans="1:43">
      <c r="A21" s="5">
        <v>1383</v>
      </c>
      <c r="B21" s="5" t="s">
        <v>556</v>
      </c>
      <c r="C21" s="5">
        <v>832755</v>
      </c>
      <c r="D21" s="5">
        <v>577863</v>
      </c>
      <c r="E21" s="5">
        <v>36667</v>
      </c>
      <c r="F21" s="5">
        <v>33700</v>
      </c>
      <c r="G21" s="5">
        <v>30938</v>
      </c>
      <c r="H21" s="5">
        <v>131224</v>
      </c>
      <c r="I21" s="5">
        <v>20029</v>
      </c>
      <c r="J21" s="5">
        <v>2333</v>
      </c>
      <c r="K21" s="5">
        <v>0</v>
      </c>
      <c r="L21" s="5">
        <v>132274</v>
      </c>
      <c r="M21" s="5">
        <v>128019</v>
      </c>
      <c r="N21" s="5">
        <v>1081</v>
      </c>
      <c r="O21" s="5">
        <v>452</v>
      </c>
      <c r="P21" s="5">
        <v>314</v>
      </c>
      <c r="Q21" s="5">
        <v>2231</v>
      </c>
      <c r="R21" s="5">
        <v>177</v>
      </c>
      <c r="S21" s="5">
        <v>0</v>
      </c>
      <c r="T21" s="5">
        <v>66905</v>
      </c>
      <c r="U21" s="5">
        <v>49877</v>
      </c>
      <c r="V21" s="5">
        <v>4586</v>
      </c>
      <c r="W21" s="5">
        <v>1700</v>
      </c>
      <c r="X21" s="5">
        <v>1481</v>
      </c>
      <c r="Y21" s="5">
        <v>9228</v>
      </c>
      <c r="Z21" s="5">
        <v>33</v>
      </c>
      <c r="AA21" s="5">
        <v>0</v>
      </c>
      <c r="AB21" s="5">
        <v>176491</v>
      </c>
      <c r="AC21" s="5">
        <v>132906</v>
      </c>
      <c r="AD21" s="5">
        <v>6992</v>
      </c>
      <c r="AE21" s="5">
        <v>1928</v>
      </c>
      <c r="AF21" s="5">
        <v>3882</v>
      </c>
      <c r="AG21" s="5">
        <v>30784</v>
      </c>
      <c r="AH21" s="5">
        <v>0</v>
      </c>
      <c r="AI21" s="5">
        <v>66249</v>
      </c>
      <c r="AJ21" s="5">
        <v>14058</v>
      </c>
      <c r="AK21" s="5">
        <v>3853</v>
      </c>
      <c r="AL21" s="5">
        <v>971</v>
      </c>
      <c r="AM21" s="5">
        <v>6708</v>
      </c>
      <c r="AN21" s="5">
        <v>17522</v>
      </c>
      <c r="AO21" s="5">
        <v>23137</v>
      </c>
      <c r="AP21" s="5">
        <v>0</v>
      </c>
      <c r="AQ21" s="5">
        <v>0</v>
      </c>
    </row>
    <row r="22" spans="1:43">
      <c r="A22" s="5">
        <v>1383</v>
      </c>
      <c r="B22" s="5" t="s">
        <v>557</v>
      </c>
      <c r="C22" s="5">
        <v>1301203</v>
      </c>
      <c r="D22" s="5">
        <v>889587</v>
      </c>
      <c r="E22" s="5">
        <v>42525</v>
      </c>
      <c r="F22" s="5">
        <v>34715</v>
      </c>
      <c r="G22" s="5">
        <v>43277</v>
      </c>
      <c r="H22" s="5">
        <v>176816</v>
      </c>
      <c r="I22" s="5">
        <v>108383</v>
      </c>
      <c r="J22" s="5">
        <v>5899</v>
      </c>
      <c r="K22" s="5">
        <v>0</v>
      </c>
      <c r="L22" s="5">
        <v>220384</v>
      </c>
      <c r="M22" s="5">
        <v>213851</v>
      </c>
      <c r="N22" s="5">
        <v>3437</v>
      </c>
      <c r="O22" s="5">
        <v>275</v>
      </c>
      <c r="P22" s="5">
        <v>1167</v>
      </c>
      <c r="Q22" s="5">
        <v>854</v>
      </c>
      <c r="R22" s="5">
        <v>799</v>
      </c>
      <c r="S22" s="5">
        <v>0</v>
      </c>
      <c r="T22" s="5">
        <v>82963</v>
      </c>
      <c r="U22" s="5">
        <v>53132</v>
      </c>
      <c r="V22" s="5">
        <v>2809</v>
      </c>
      <c r="W22" s="5">
        <v>1018</v>
      </c>
      <c r="X22" s="5">
        <v>1332</v>
      </c>
      <c r="Y22" s="5">
        <v>24671</v>
      </c>
      <c r="Z22" s="5">
        <v>0</v>
      </c>
      <c r="AA22" s="5">
        <v>0</v>
      </c>
      <c r="AB22" s="5">
        <v>156551</v>
      </c>
      <c r="AC22" s="5">
        <v>84125</v>
      </c>
      <c r="AD22" s="5">
        <v>3616</v>
      </c>
      <c r="AE22" s="5">
        <v>761</v>
      </c>
      <c r="AF22" s="5">
        <v>3854</v>
      </c>
      <c r="AG22" s="5">
        <v>64194</v>
      </c>
      <c r="AH22" s="5">
        <v>0</v>
      </c>
      <c r="AI22" s="5">
        <v>113176</v>
      </c>
      <c r="AJ22" s="5">
        <v>39011</v>
      </c>
      <c r="AK22" s="5">
        <v>539</v>
      </c>
      <c r="AL22" s="5">
        <v>1192</v>
      </c>
      <c r="AM22" s="5">
        <v>9981</v>
      </c>
      <c r="AN22" s="5">
        <v>11555</v>
      </c>
      <c r="AO22" s="5">
        <v>50896</v>
      </c>
      <c r="AP22" s="5">
        <v>2</v>
      </c>
      <c r="AQ22" s="5">
        <v>0</v>
      </c>
    </row>
    <row r="23" spans="1:43">
      <c r="A23" s="5">
        <v>1383</v>
      </c>
      <c r="B23" s="5" t="s">
        <v>558</v>
      </c>
      <c r="C23" s="5">
        <v>638127</v>
      </c>
      <c r="D23" s="5">
        <v>500071</v>
      </c>
      <c r="E23" s="5">
        <v>21025</v>
      </c>
      <c r="F23" s="5">
        <v>5303</v>
      </c>
      <c r="G23" s="5">
        <v>20251</v>
      </c>
      <c r="H23" s="5">
        <v>55722</v>
      </c>
      <c r="I23" s="5">
        <v>35255</v>
      </c>
      <c r="J23" s="5">
        <v>500</v>
      </c>
      <c r="K23" s="5">
        <v>0</v>
      </c>
      <c r="L23" s="5">
        <v>307470</v>
      </c>
      <c r="M23" s="5">
        <v>295796</v>
      </c>
      <c r="N23" s="5">
        <v>2952</v>
      </c>
      <c r="O23" s="5">
        <v>1089</v>
      </c>
      <c r="P23" s="5">
        <v>3758</v>
      </c>
      <c r="Q23" s="5">
        <v>3848</v>
      </c>
      <c r="R23" s="5">
        <v>26</v>
      </c>
      <c r="S23" s="5">
        <v>0</v>
      </c>
      <c r="T23" s="5">
        <v>40169</v>
      </c>
      <c r="U23" s="5">
        <v>27906</v>
      </c>
      <c r="V23" s="5">
        <v>265</v>
      </c>
      <c r="W23" s="5">
        <v>61</v>
      </c>
      <c r="X23" s="5">
        <v>844</v>
      </c>
      <c r="Y23" s="5">
        <v>11078</v>
      </c>
      <c r="Z23" s="5">
        <v>15</v>
      </c>
      <c r="AA23" s="5">
        <v>0</v>
      </c>
      <c r="AB23" s="5">
        <v>55867</v>
      </c>
      <c r="AC23" s="5">
        <v>24310</v>
      </c>
      <c r="AD23" s="5">
        <v>624</v>
      </c>
      <c r="AE23" s="5">
        <v>185</v>
      </c>
      <c r="AF23" s="5">
        <v>3675</v>
      </c>
      <c r="AG23" s="5">
        <v>27073</v>
      </c>
      <c r="AH23" s="5">
        <v>0</v>
      </c>
      <c r="AI23" s="5">
        <v>9673</v>
      </c>
      <c r="AJ23" s="5">
        <v>5599</v>
      </c>
      <c r="AK23" s="5">
        <v>157</v>
      </c>
      <c r="AL23" s="5">
        <v>123</v>
      </c>
      <c r="AM23" s="5">
        <v>1440</v>
      </c>
      <c r="AN23" s="5">
        <v>1418</v>
      </c>
      <c r="AO23" s="5">
        <v>936</v>
      </c>
      <c r="AP23" s="5">
        <v>0</v>
      </c>
      <c r="AQ23" s="5">
        <v>0</v>
      </c>
    </row>
    <row r="24" spans="1:43">
      <c r="A24" s="5">
        <v>1383</v>
      </c>
      <c r="B24" s="5" t="s">
        <v>559</v>
      </c>
      <c r="C24" s="5">
        <v>109731</v>
      </c>
      <c r="D24" s="5">
        <v>62595</v>
      </c>
      <c r="E24" s="5">
        <v>17255</v>
      </c>
      <c r="F24" s="5">
        <v>3122</v>
      </c>
      <c r="G24" s="5">
        <v>3585</v>
      </c>
      <c r="H24" s="5">
        <v>20644</v>
      </c>
      <c r="I24" s="5">
        <v>2393</v>
      </c>
      <c r="J24" s="5">
        <v>136</v>
      </c>
      <c r="K24" s="5">
        <v>0</v>
      </c>
      <c r="L24" s="5">
        <v>10492</v>
      </c>
      <c r="M24" s="5">
        <v>8817</v>
      </c>
      <c r="N24" s="5">
        <v>861</v>
      </c>
      <c r="O24" s="5">
        <v>775</v>
      </c>
      <c r="P24" s="5">
        <v>25</v>
      </c>
      <c r="Q24" s="5">
        <v>0</v>
      </c>
      <c r="R24" s="5">
        <v>14</v>
      </c>
      <c r="S24" s="5">
        <v>0</v>
      </c>
      <c r="T24" s="5">
        <v>5802</v>
      </c>
      <c r="U24" s="5">
        <v>5550</v>
      </c>
      <c r="V24" s="5">
        <v>80</v>
      </c>
      <c r="W24" s="5">
        <v>150</v>
      </c>
      <c r="X24" s="5">
        <v>11</v>
      </c>
      <c r="Y24" s="5">
        <v>11</v>
      </c>
      <c r="Z24" s="5">
        <v>0</v>
      </c>
      <c r="AA24" s="5">
        <v>0</v>
      </c>
      <c r="AB24" s="5">
        <v>6247</v>
      </c>
      <c r="AC24" s="5">
        <v>3383</v>
      </c>
      <c r="AD24" s="5">
        <v>52</v>
      </c>
      <c r="AE24" s="5">
        <v>6</v>
      </c>
      <c r="AF24" s="5">
        <v>280</v>
      </c>
      <c r="AG24" s="5">
        <v>2526</v>
      </c>
      <c r="AH24" s="5">
        <v>0</v>
      </c>
      <c r="AI24" s="5">
        <v>2808</v>
      </c>
      <c r="AJ24" s="5">
        <v>1025</v>
      </c>
      <c r="AK24" s="5">
        <v>0</v>
      </c>
      <c r="AL24" s="5">
        <v>7</v>
      </c>
      <c r="AM24" s="5">
        <v>312</v>
      </c>
      <c r="AN24" s="5">
        <v>818</v>
      </c>
      <c r="AO24" s="5">
        <v>645</v>
      </c>
      <c r="AP24" s="5">
        <v>0</v>
      </c>
      <c r="AQ24" s="5">
        <v>0</v>
      </c>
    </row>
    <row r="25" spans="1:43">
      <c r="A25" s="5">
        <v>1383</v>
      </c>
      <c r="B25" s="5" t="s">
        <v>560</v>
      </c>
      <c r="C25" s="5">
        <v>1227878</v>
      </c>
      <c r="D25" s="5">
        <v>212759</v>
      </c>
      <c r="E25" s="5">
        <v>15414</v>
      </c>
      <c r="F25" s="5">
        <v>21062</v>
      </c>
      <c r="G25" s="5">
        <v>28399</v>
      </c>
      <c r="H25" s="5">
        <v>928424</v>
      </c>
      <c r="I25" s="5">
        <v>20409</v>
      </c>
      <c r="J25" s="5">
        <v>1412</v>
      </c>
      <c r="K25" s="5">
        <v>0</v>
      </c>
      <c r="L25" s="5">
        <v>177742</v>
      </c>
      <c r="M25" s="5">
        <v>165549</v>
      </c>
      <c r="N25" s="5">
        <v>5223</v>
      </c>
      <c r="O25" s="5">
        <v>3738</v>
      </c>
      <c r="P25" s="5">
        <v>831</v>
      </c>
      <c r="Q25" s="5">
        <v>2383</v>
      </c>
      <c r="R25" s="5">
        <v>18</v>
      </c>
      <c r="S25" s="5">
        <v>0</v>
      </c>
      <c r="T25" s="5">
        <v>86267</v>
      </c>
      <c r="U25" s="5">
        <v>84181</v>
      </c>
      <c r="V25" s="5">
        <v>655</v>
      </c>
      <c r="W25" s="5">
        <v>40</v>
      </c>
      <c r="X25" s="5">
        <v>1091</v>
      </c>
      <c r="Y25" s="5">
        <v>300</v>
      </c>
      <c r="Z25" s="5">
        <v>0</v>
      </c>
      <c r="AA25" s="5">
        <v>0</v>
      </c>
      <c r="AB25" s="5">
        <v>30318</v>
      </c>
      <c r="AC25" s="5">
        <v>20518</v>
      </c>
      <c r="AD25" s="5">
        <v>261</v>
      </c>
      <c r="AE25" s="5">
        <v>132</v>
      </c>
      <c r="AF25" s="5">
        <v>2695</v>
      </c>
      <c r="AG25" s="5">
        <v>6714</v>
      </c>
      <c r="AH25" s="5">
        <v>0</v>
      </c>
      <c r="AI25" s="5">
        <v>13836</v>
      </c>
      <c r="AJ25" s="5">
        <v>8881</v>
      </c>
      <c r="AK25" s="5">
        <v>1027</v>
      </c>
      <c r="AL25" s="5">
        <v>164</v>
      </c>
      <c r="AM25" s="5">
        <v>2260</v>
      </c>
      <c r="AN25" s="5">
        <v>1438</v>
      </c>
      <c r="AO25" s="5">
        <v>65</v>
      </c>
      <c r="AP25" s="5">
        <v>0</v>
      </c>
      <c r="AQ25" s="5">
        <v>0</v>
      </c>
    </row>
    <row r="26" spans="1:43">
      <c r="A26" s="5">
        <v>1383</v>
      </c>
      <c r="B26" s="5" t="s">
        <v>561</v>
      </c>
      <c r="C26" s="5">
        <v>455529</v>
      </c>
      <c r="D26" s="5">
        <v>302641</v>
      </c>
      <c r="E26" s="5">
        <v>18869</v>
      </c>
      <c r="F26" s="5">
        <v>9614</v>
      </c>
      <c r="G26" s="5">
        <v>18766</v>
      </c>
      <c r="H26" s="5">
        <v>99893</v>
      </c>
      <c r="I26" s="5">
        <v>5440</v>
      </c>
      <c r="J26" s="5">
        <v>307</v>
      </c>
      <c r="K26" s="5">
        <v>0</v>
      </c>
      <c r="L26" s="5">
        <v>227076</v>
      </c>
      <c r="M26" s="5">
        <v>225981</v>
      </c>
      <c r="N26" s="5">
        <v>691</v>
      </c>
      <c r="O26" s="5">
        <v>364</v>
      </c>
      <c r="P26" s="5">
        <v>10</v>
      </c>
      <c r="Q26" s="5">
        <v>0</v>
      </c>
      <c r="R26" s="5">
        <v>29</v>
      </c>
      <c r="S26" s="5">
        <v>0</v>
      </c>
      <c r="T26" s="5">
        <v>79060</v>
      </c>
      <c r="U26" s="5">
        <v>42307</v>
      </c>
      <c r="V26" s="5">
        <v>1300</v>
      </c>
      <c r="W26" s="5">
        <v>98</v>
      </c>
      <c r="X26" s="5">
        <v>6987</v>
      </c>
      <c r="Y26" s="5">
        <v>28066</v>
      </c>
      <c r="Z26" s="5">
        <v>301</v>
      </c>
      <c r="AA26" s="5">
        <v>0</v>
      </c>
      <c r="AB26" s="5">
        <v>17009</v>
      </c>
      <c r="AC26" s="5">
        <v>12627</v>
      </c>
      <c r="AD26" s="5">
        <v>415</v>
      </c>
      <c r="AE26" s="5">
        <v>153</v>
      </c>
      <c r="AF26" s="5">
        <v>1599</v>
      </c>
      <c r="AG26" s="5">
        <v>2216</v>
      </c>
      <c r="AH26" s="5">
        <v>0</v>
      </c>
      <c r="AI26" s="5">
        <v>36805</v>
      </c>
      <c r="AJ26" s="5">
        <v>1827</v>
      </c>
      <c r="AK26" s="5">
        <v>118</v>
      </c>
      <c r="AL26" s="5">
        <v>31</v>
      </c>
      <c r="AM26" s="5">
        <v>2588</v>
      </c>
      <c r="AN26" s="5">
        <v>32242</v>
      </c>
      <c r="AO26" s="5">
        <v>0</v>
      </c>
      <c r="AP26" s="5">
        <v>0</v>
      </c>
      <c r="AQ26" s="5">
        <v>0</v>
      </c>
    </row>
    <row r="27" spans="1:43">
      <c r="A27" s="5">
        <v>1383</v>
      </c>
      <c r="B27" s="5" t="s">
        <v>562</v>
      </c>
      <c r="C27" s="5">
        <v>258432</v>
      </c>
      <c r="D27" s="5">
        <v>129138</v>
      </c>
      <c r="E27" s="5">
        <v>8215</v>
      </c>
      <c r="F27" s="5">
        <v>552</v>
      </c>
      <c r="G27" s="5">
        <v>2075</v>
      </c>
      <c r="H27" s="5">
        <v>118345</v>
      </c>
      <c r="I27" s="5">
        <v>66</v>
      </c>
      <c r="J27" s="5">
        <v>41</v>
      </c>
      <c r="K27" s="5">
        <v>0</v>
      </c>
      <c r="L27" s="5">
        <v>67083</v>
      </c>
      <c r="M27" s="5">
        <v>65987</v>
      </c>
      <c r="N27" s="5">
        <v>1084</v>
      </c>
      <c r="O27" s="5">
        <v>12</v>
      </c>
      <c r="P27" s="5">
        <v>0</v>
      </c>
      <c r="Q27" s="5">
        <v>0</v>
      </c>
      <c r="R27" s="5">
        <v>0</v>
      </c>
      <c r="S27" s="5">
        <v>0</v>
      </c>
      <c r="T27" s="5">
        <v>915</v>
      </c>
      <c r="U27" s="5">
        <v>129</v>
      </c>
      <c r="V27" s="5">
        <v>0</v>
      </c>
      <c r="W27" s="5">
        <v>0</v>
      </c>
      <c r="X27" s="5">
        <v>0</v>
      </c>
      <c r="Y27" s="5">
        <v>786</v>
      </c>
      <c r="Z27" s="5">
        <v>0</v>
      </c>
      <c r="AA27" s="5">
        <v>0</v>
      </c>
      <c r="AB27" s="5">
        <v>9669</v>
      </c>
      <c r="AC27" s="5">
        <v>5216</v>
      </c>
      <c r="AD27" s="5">
        <v>44</v>
      </c>
      <c r="AE27" s="5">
        <v>52</v>
      </c>
      <c r="AF27" s="5">
        <v>398</v>
      </c>
      <c r="AG27" s="5">
        <v>3959</v>
      </c>
      <c r="AH27" s="5">
        <v>0</v>
      </c>
      <c r="AI27" s="5">
        <v>649</v>
      </c>
      <c r="AJ27" s="5">
        <v>0</v>
      </c>
      <c r="AK27" s="5">
        <v>0</v>
      </c>
      <c r="AL27" s="5">
        <v>0</v>
      </c>
      <c r="AM27" s="5">
        <v>649</v>
      </c>
      <c r="AN27" s="5">
        <v>0</v>
      </c>
      <c r="AO27" s="5">
        <v>0</v>
      </c>
      <c r="AP27" s="5">
        <v>0</v>
      </c>
      <c r="AQ27" s="5">
        <v>0</v>
      </c>
    </row>
    <row r="28" spans="1:43">
      <c r="A28" s="5">
        <v>1383</v>
      </c>
      <c r="B28" s="5" t="s">
        <v>563</v>
      </c>
      <c r="C28" s="5">
        <v>171977</v>
      </c>
      <c r="D28" s="5">
        <v>117561</v>
      </c>
      <c r="E28" s="5">
        <v>3534</v>
      </c>
      <c r="F28" s="5">
        <v>2890</v>
      </c>
      <c r="G28" s="5">
        <v>6197</v>
      </c>
      <c r="H28" s="5">
        <v>40340</v>
      </c>
      <c r="I28" s="5">
        <v>1308</v>
      </c>
      <c r="J28" s="5">
        <v>146</v>
      </c>
      <c r="K28" s="5">
        <v>0</v>
      </c>
      <c r="L28" s="5">
        <v>33856</v>
      </c>
      <c r="M28" s="5">
        <v>32996</v>
      </c>
      <c r="N28" s="5">
        <v>234</v>
      </c>
      <c r="O28" s="5">
        <v>463</v>
      </c>
      <c r="P28" s="5">
        <v>44</v>
      </c>
      <c r="Q28" s="5">
        <v>108</v>
      </c>
      <c r="R28" s="5">
        <v>13</v>
      </c>
      <c r="S28" s="5">
        <v>0</v>
      </c>
      <c r="T28" s="5">
        <v>12704</v>
      </c>
      <c r="U28" s="5">
        <v>11836</v>
      </c>
      <c r="V28" s="5">
        <v>2</v>
      </c>
      <c r="W28" s="5">
        <v>6</v>
      </c>
      <c r="X28" s="5">
        <v>67</v>
      </c>
      <c r="Y28" s="5">
        <v>792</v>
      </c>
      <c r="Z28" s="5">
        <v>0</v>
      </c>
      <c r="AA28" s="5">
        <v>0</v>
      </c>
      <c r="AB28" s="5">
        <v>24809</v>
      </c>
      <c r="AC28" s="5">
        <v>8511</v>
      </c>
      <c r="AD28" s="5">
        <v>170</v>
      </c>
      <c r="AE28" s="5">
        <v>144</v>
      </c>
      <c r="AF28" s="5">
        <v>1291</v>
      </c>
      <c r="AG28" s="5">
        <v>14693</v>
      </c>
      <c r="AH28" s="5">
        <v>0</v>
      </c>
      <c r="AI28" s="5">
        <v>3376</v>
      </c>
      <c r="AJ28" s="5">
        <v>822</v>
      </c>
      <c r="AK28" s="5">
        <v>62</v>
      </c>
      <c r="AL28" s="5">
        <v>18</v>
      </c>
      <c r="AM28" s="5">
        <v>1316</v>
      </c>
      <c r="AN28" s="5">
        <v>1119</v>
      </c>
      <c r="AO28" s="5">
        <v>39</v>
      </c>
      <c r="AP28" s="5">
        <v>0</v>
      </c>
      <c r="AQ28" s="5">
        <v>0</v>
      </c>
    </row>
    <row r="29" spans="1:43">
      <c r="A29" s="5">
        <v>1383</v>
      </c>
      <c r="B29" s="5" t="s">
        <v>564</v>
      </c>
      <c r="C29" s="5">
        <v>827997</v>
      </c>
      <c r="D29" s="5">
        <v>585004</v>
      </c>
      <c r="E29" s="5">
        <v>17761</v>
      </c>
      <c r="F29" s="5">
        <v>21320</v>
      </c>
      <c r="G29" s="5">
        <v>22099</v>
      </c>
      <c r="H29" s="5">
        <v>154586</v>
      </c>
      <c r="I29" s="5">
        <v>24235</v>
      </c>
      <c r="J29" s="5">
        <v>2992</v>
      </c>
      <c r="K29" s="5">
        <v>0</v>
      </c>
      <c r="L29" s="5">
        <v>139372</v>
      </c>
      <c r="M29" s="5">
        <v>129482</v>
      </c>
      <c r="N29" s="5">
        <v>3338</v>
      </c>
      <c r="O29" s="5">
        <v>1994</v>
      </c>
      <c r="P29" s="5">
        <v>3059</v>
      </c>
      <c r="Q29" s="5">
        <v>754</v>
      </c>
      <c r="R29" s="5">
        <v>743</v>
      </c>
      <c r="S29" s="5">
        <v>0</v>
      </c>
      <c r="T29" s="5">
        <v>43649</v>
      </c>
      <c r="U29" s="5">
        <v>34485</v>
      </c>
      <c r="V29" s="5">
        <v>261</v>
      </c>
      <c r="W29" s="5">
        <v>4</v>
      </c>
      <c r="X29" s="5">
        <v>586</v>
      </c>
      <c r="Y29" s="5">
        <v>6829</v>
      </c>
      <c r="Z29" s="5">
        <v>1485</v>
      </c>
      <c r="AA29" s="5">
        <v>0</v>
      </c>
      <c r="AB29" s="5">
        <v>58855</v>
      </c>
      <c r="AC29" s="5">
        <v>31816</v>
      </c>
      <c r="AD29" s="5">
        <v>1676</v>
      </c>
      <c r="AE29" s="5">
        <v>1473</v>
      </c>
      <c r="AF29" s="5">
        <v>4537</v>
      </c>
      <c r="AG29" s="5">
        <v>19353</v>
      </c>
      <c r="AH29" s="5">
        <v>0</v>
      </c>
      <c r="AI29" s="5">
        <v>59830</v>
      </c>
      <c r="AJ29" s="5">
        <v>17455</v>
      </c>
      <c r="AK29" s="5">
        <v>233</v>
      </c>
      <c r="AL29" s="5">
        <v>348</v>
      </c>
      <c r="AM29" s="5">
        <v>5156</v>
      </c>
      <c r="AN29" s="5">
        <v>32813</v>
      </c>
      <c r="AO29" s="5">
        <v>3824</v>
      </c>
      <c r="AP29" s="5">
        <v>0</v>
      </c>
      <c r="AQ29" s="5">
        <v>0</v>
      </c>
    </row>
    <row r="30" spans="1:43">
      <c r="A30" s="5">
        <v>1383</v>
      </c>
      <c r="B30" s="5" t="s">
        <v>565</v>
      </c>
      <c r="C30" s="5">
        <v>205774</v>
      </c>
      <c r="D30" s="5">
        <v>89717</v>
      </c>
      <c r="E30" s="5">
        <v>73553</v>
      </c>
      <c r="F30" s="5">
        <v>6569</v>
      </c>
      <c r="G30" s="5">
        <v>8996</v>
      </c>
      <c r="H30" s="5">
        <v>20358</v>
      </c>
      <c r="I30" s="5">
        <v>5045</v>
      </c>
      <c r="J30" s="5">
        <v>1536</v>
      </c>
      <c r="K30" s="5">
        <v>0</v>
      </c>
      <c r="L30" s="5">
        <v>26591</v>
      </c>
      <c r="M30" s="5">
        <v>26125</v>
      </c>
      <c r="N30" s="5">
        <v>5</v>
      </c>
      <c r="O30" s="5">
        <v>5</v>
      </c>
      <c r="P30" s="5">
        <v>326</v>
      </c>
      <c r="Q30" s="5">
        <v>0</v>
      </c>
      <c r="R30" s="5">
        <v>130</v>
      </c>
      <c r="S30" s="5">
        <v>0</v>
      </c>
      <c r="T30" s="5">
        <v>76467</v>
      </c>
      <c r="U30" s="5">
        <v>69746</v>
      </c>
      <c r="V30" s="5">
        <v>1618</v>
      </c>
      <c r="W30" s="5">
        <v>1328</v>
      </c>
      <c r="X30" s="5">
        <v>2146</v>
      </c>
      <c r="Y30" s="5">
        <v>1626</v>
      </c>
      <c r="Z30" s="5">
        <v>3</v>
      </c>
      <c r="AA30" s="5">
        <v>0</v>
      </c>
      <c r="AB30" s="5">
        <v>14731</v>
      </c>
      <c r="AC30" s="5">
        <v>7994</v>
      </c>
      <c r="AD30" s="5">
        <v>2143</v>
      </c>
      <c r="AE30" s="5">
        <v>60</v>
      </c>
      <c r="AF30" s="5">
        <v>767</v>
      </c>
      <c r="AG30" s="5">
        <v>3767</v>
      </c>
      <c r="AH30" s="5">
        <v>0</v>
      </c>
      <c r="AI30" s="5">
        <v>1829</v>
      </c>
      <c r="AJ30" s="5">
        <v>395</v>
      </c>
      <c r="AK30" s="5">
        <v>34</v>
      </c>
      <c r="AL30" s="5">
        <v>198</v>
      </c>
      <c r="AM30" s="5">
        <v>1186</v>
      </c>
      <c r="AN30" s="5">
        <v>17</v>
      </c>
      <c r="AO30" s="5">
        <v>0</v>
      </c>
      <c r="AP30" s="5">
        <v>0</v>
      </c>
      <c r="AQ30" s="5">
        <v>0</v>
      </c>
    </row>
    <row r="31" spans="1:43">
      <c r="A31" s="5">
        <v>1383</v>
      </c>
      <c r="B31" s="5" t="s">
        <v>566</v>
      </c>
      <c r="C31" s="5">
        <v>542043</v>
      </c>
      <c r="D31" s="5">
        <v>366542</v>
      </c>
      <c r="E31" s="5">
        <v>29130</v>
      </c>
      <c r="F31" s="5">
        <v>16809</v>
      </c>
      <c r="G31" s="5">
        <v>44302</v>
      </c>
      <c r="H31" s="5">
        <v>67770</v>
      </c>
      <c r="I31" s="5">
        <v>16751</v>
      </c>
      <c r="J31" s="5">
        <v>739</v>
      </c>
      <c r="K31" s="5">
        <v>0</v>
      </c>
      <c r="L31" s="5">
        <v>149438</v>
      </c>
      <c r="M31" s="5">
        <v>132941</v>
      </c>
      <c r="N31" s="5">
        <v>4764</v>
      </c>
      <c r="O31" s="5">
        <v>3128</v>
      </c>
      <c r="P31" s="5">
        <v>629</v>
      </c>
      <c r="Q31" s="5">
        <v>7810</v>
      </c>
      <c r="R31" s="5">
        <v>167</v>
      </c>
      <c r="S31" s="5">
        <v>0</v>
      </c>
      <c r="T31" s="5">
        <v>68847</v>
      </c>
      <c r="U31" s="5">
        <v>36649</v>
      </c>
      <c r="V31" s="5">
        <v>5230</v>
      </c>
      <c r="W31" s="5">
        <v>213</v>
      </c>
      <c r="X31" s="5">
        <v>3320</v>
      </c>
      <c r="Y31" s="5">
        <v>23435</v>
      </c>
      <c r="Z31" s="5">
        <v>0</v>
      </c>
      <c r="AA31" s="5">
        <v>0</v>
      </c>
      <c r="AB31" s="5">
        <v>94362</v>
      </c>
      <c r="AC31" s="5">
        <v>55878</v>
      </c>
      <c r="AD31" s="5">
        <v>4104</v>
      </c>
      <c r="AE31" s="5">
        <v>1409</v>
      </c>
      <c r="AF31" s="5">
        <v>11308</v>
      </c>
      <c r="AG31" s="5">
        <v>21663</v>
      </c>
      <c r="AH31" s="5">
        <v>0</v>
      </c>
      <c r="AI31" s="5">
        <v>76236</v>
      </c>
      <c r="AJ31" s="5">
        <v>8321</v>
      </c>
      <c r="AK31" s="5">
        <v>657</v>
      </c>
      <c r="AL31" s="5">
        <v>240</v>
      </c>
      <c r="AM31" s="5">
        <v>9852</v>
      </c>
      <c r="AN31" s="5">
        <v>20049</v>
      </c>
      <c r="AO31" s="5">
        <v>37116</v>
      </c>
      <c r="AP31" s="5">
        <v>0</v>
      </c>
      <c r="AQ31" s="5">
        <v>0</v>
      </c>
    </row>
    <row r="32" spans="1:43">
      <c r="A32" s="5">
        <v>1383</v>
      </c>
      <c r="B32" s="5" t="s">
        <v>567</v>
      </c>
      <c r="C32" s="5">
        <v>1508637</v>
      </c>
      <c r="D32" s="5">
        <v>756581</v>
      </c>
      <c r="E32" s="5">
        <v>131983</v>
      </c>
      <c r="F32" s="5">
        <v>72406</v>
      </c>
      <c r="G32" s="5">
        <v>91102</v>
      </c>
      <c r="H32" s="5">
        <v>332744</v>
      </c>
      <c r="I32" s="5">
        <v>116477</v>
      </c>
      <c r="J32" s="5">
        <v>7343</v>
      </c>
      <c r="K32" s="5">
        <v>0</v>
      </c>
      <c r="L32" s="5">
        <v>415483</v>
      </c>
      <c r="M32" s="5">
        <v>364237</v>
      </c>
      <c r="N32" s="5">
        <v>10713</v>
      </c>
      <c r="O32" s="5">
        <v>6893</v>
      </c>
      <c r="P32" s="5">
        <v>27029</v>
      </c>
      <c r="Q32" s="5">
        <v>3979</v>
      </c>
      <c r="R32" s="5">
        <v>2633</v>
      </c>
      <c r="S32" s="5">
        <v>0</v>
      </c>
      <c r="T32" s="5">
        <v>199690</v>
      </c>
      <c r="U32" s="5">
        <v>152722</v>
      </c>
      <c r="V32" s="5">
        <v>9835</v>
      </c>
      <c r="W32" s="5">
        <v>2671</v>
      </c>
      <c r="X32" s="5">
        <v>2288</v>
      </c>
      <c r="Y32" s="5">
        <v>31847</v>
      </c>
      <c r="Z32" s="5">
        <v>326</v>
      </c>
      <c r="AA32" s="5">
        <v>0</v>
      </c>
      <c r="AB32" s="5">
        <v>75168</v>
      </c>
      <c r="AC32" s="5">
        <v>52101</v>
      </c>
      <c r="AD32" s="5">
        <v>4946</v>
      </c>
      <c r="AE32" s="5">
        <v>729</v>
      </c>
      <c r="AF32" s="5">
        <v>3242</v>
      </c>
      <c r="AG32" s="5">
        <v>14150</v>
      </c>
      <c r="AH32" s="5">
        <v>0</v>
      </c>
      <c r="AI32" s="5">
        <v>157151</v>
      </c>
      <c r="AJ32" s="5">
        <v>32248</v>
      </c>
      <c r="AK32" s="5">
        <v>6397</v>
      </c>
      <c r="AL32" s="5">
        <v>8089</v>
      </c>
      <c r="AM32" s="5">
        <v>25182</v>
      </c>
      <c r="AN32" s="5">
        <v>63039</v>
      </c>
      <c r="AO32" s="5">
        <v>22195</v>
      </c>
      <c r="AP32" s="5">
        <v>0</v>
      </c>
      <c r="AQ32" s="5">
        <v>0</v>
      </c>
    </row>
    <row r="33" spans="1:43">
      <c r="A33" s="5">
        <v>1383</v>
      </c>
      <c r="B33" s="5" t="s">
        <v>568</v>
      </c>
      <c r="C33" s="5">
        <v>1199593</v>
      </c>
      <c r="D33" s="5">
        <v>503832</v>
      </c>
      <c r="E33" s="5">
        <v>563694</v>
      </c>
      <c r="F33" s="5">
        <v>32447</v>
      </c>
      <c r="G33" s="5">
        <v>32906</v>
      </c>
      <c r="H33" s="5">
        <v>50206</v>
      </c>
      <c r="I33" s="5">
        <v>14949</v>
      </c>
      <c r="J33" s="5">
        <v>1558</v>
      </c>
      <c r="K33" s="5">
        <v>0</v>
      </c>
      <c r="L33" s="5">
        <v>354738</v>
      </c>
      <c r="M33" s="5">
        <v>230070</v>
      </c>
      <c r="N33" s="5">
        <v>112598</v>
      </c>
      <c r="O33" s="5">
        <v>3778</v>
      </c>
      <c r="P33" s="5">
        <v>8095</v>
      </c>
      <c r="Q33" s="5">
        <v>38</v>
      </c>
      <c r="R33" s="5">
        <v>159</v>
      </c>
      <c r="S33" s="5">
        <v>0</v>
      </c>
      <c r="T33" s="5">
        <v>251592</v>
      </c>
      <c r="U33" s="5">
        <v>168170</v>
      </c>
      <c r="V33" s="5">
        <v>358</v>
      </c>
      <c r="W33" s="5">
        <v>176</v>
      </c>
      <c r="X33" s="5">
        <v>2758</v>
      </c>
      <c r="Y33" s="5">
        <v>80129</v>
      </c>
      <c r="Z33" s="5">
        <v>0</v>
      </c>
      <c r="AA33" s="5">
        <v>0</v>
      </c>
      <c r="AB33" s="5">
        <v>79112</v>
      </c>
      <c r="AC33" s="5">
        <v>50381</v>
      </c>
      <c r="AD33" s="5">
        <v>989</v>
      </c>
      <c r="AE33" s="5">
        <v>244</v>
      </c>
      <c r="AF33" s="5">
        <v>2233</v>
      </c>
      <c r="AG33" s="5">
        <v>25266</v>
      </c>
      <c r="AH33" s="5">
        <v>0</v>
      </c>
      <c r="AI33" s="5">
        <v>48564</v>
      </c>
      <c r="AJ33" s="5">
        <v>3625</v>
      </c>
      <c r="AK33" s="5">
        <v>324</v>
      </c>
      <c r="AL33" s="5">
        <v>2657</v>
      </c>
      <c r="AM33" s="5">
        <v>2469</v>
      </c>
      <c r="AN33" s="5">
        <v>39216</v>
      </c>
      <c r="AO33" s="5">
        <v>273</v>
      </c>
      <c r="AP33" s="5">
        <v>0</v>
      </c>
      <c r="AQ33" s="5">
        <v>0</v>
      </c>
    </row>
    <row r="34" spans="1:43">
      <c r="A34" s="5">
        <v>1383</v>
      </c>
      <c r="B34" s="5" t="s">
        <v>569</v>
      </c>
      <c r="C34" s="5">
        <v>537116</v>
      </c>
      <c r="D34" s="5">
        <v>333601</v>
      </c>
      <c r="E34" s="5">
        <v>8346</v>
      </c>
      <c r="F34" s="5">
        <v>6068</v>
      </c>
      <c r="G34" s="5">
        <v>14021</v>
      </c>
      <c r="H34" s="5">
        <v>161184</v>
      </c>
      <c r="I34" s="5">
        <v>13595</v>
      </c>
      <c r="J34" s="5">
        <v>301</v>
      </c>
      <c r="K34" s="5">
        <v>0</v>
      </c>
      <c r="L34" s="5">
        <v>122770</v>
      </c>
      <c r="M34" s="5">
        <v>120249</v>
      </c>
      <c r="N34" s="5">
        <v>1421</v>
      </c>
      <c r="O34" s="5">
        <v>320</v>
      </c>
      <c r="P34" s="5">
        <v>199</v>
      </c>
      <c r="Q34" s="5">
        <v>570</v>
      </c>
      <c r="R34" s="5">
        <v>11</v>
      </c>
      <c r="S34" s="5">
        <v>0</v>
      </c>
      <c r="T34" s="5">
        <v>36696</v>
      </c>
      <c r="U34" s="5">
        <v>31334</v>
      </c>
      <c r="V34" s="5">
        <v>849</v>
      </c>
      <c r="W34" s="5">
        <v>4</v>
      </c>
      <c r="X34" s="5">
        <v>118</v>
      </c>
      <c r="Y34" s="5">
        <v>4381</v>
      </c>
      <c r="Z34" s="5">
        <v>10</v>
      </c>
      <c r="AA34" s="5">
        <v>0</v>
      </c>
      <c r="AB34" s="5">
        <v>32016</v>
      </c>
      <c r="AC34" s="5">
        <v>19924</v>
      </c>
      <c r="AD34" s="5">
        <v>850</v>
      </c>
      <c r="AE34" s="5">
        <v>252</v>
      </c>
      <c r="AF34" s="5">
        <v>1927</v>
      </c>
      <c r="AG34" s="5">
        <v>9063</v>
      </c>
      <c r="AH34" s="5">
        <v>0</v>
      </c>
      <c r="AI34" s="5">
        <v>16202</v>
      </c>
      <c r="AJ34" s="5">
        <v>4863</v>
      </c>
      <c r="AK34" s="5">
        <v>197</v>
      </c>
      <c r="AL34" s="5">
        <v>296</v>
      </c>
      <c r="AM34" s="5">
        <v>6178</v>
      </c>
      <c r="AN34" s="5">
        <v>182</v>
      </c>
      <c r="AO34" s="5">
        <v>4486</v>
      </c>
      <c r="AP34" s="5">
        <v>0</v>
      </c>
      <c r="AQ34" s="5">
        <v>0</v>
      </c>
    </row>
    <row r="35" spans="1:43">
      <c r="A35" s="5">
        <v>1383</v>
      </c>
      <c r="B35" s="5" t="s">
        <v>570</v>
      </c>
      <c r="C35" s="5">
        <v>881064</v>
      </c>
      <c r="D35" s="5">
        <v>596912</v>
      </c>
      <c r="E35" s="5">
        <v>53404</v>
      </c>
      <c r="F35" s="5">
        <v>20907</v>
      </c>
      <c r="G35" s="5">
        <v>20630</v>
      </c>
      <c r="H35" s="5">
        <v>134334</v>
      </c>
      <c r="I35" s="5">
        <v>52330</v>
      </c>
      <c r="J35" s="5">
        <v>2546</v>
      </c>
      <c r="K35" s="5">
        <v>0</v>
      </c>
      <c r="L35" s="5">
        <v>359615</v>
      </c>
      <c r="M35" s="5">
        <v>334385</v>
      </c>
      <c r="N35" s="5">
        <v>16496</v>
      </c>
      <c r="O35" s="5">
        <v>1711</v>
      </c>
      <c r="P35" s="5">
        <v>5821</v>
      </c>
      <c r="Q35" s="5">
        <v>1158</v>
      </c>
      <c r="R35" s="5">
        <v>44</v>
      </c>
      <c r="S35" s="5">
        <v>0</v>
      </c>
      <c r="T35" s="5">
        <v>204601</v>
      </c>
      <c r="U35" s="5">
        <v>137046</v>
      </c>
      <c r="V35" s="5">
        <v>1613</v>
      </c>
      <c r="W35" s="5">
        <v>4</v>
      </c>
      <c r="X35" s="5">
        <v>3336</v>
      </c>
      <c r="Y35" s="5">
        <v>62602</v>
      </c>
      <c r="Z35" s="5">
        <v>0</v>
      </c>
      <c r="AA35" s="5">
        <v>0</v>
      </c>
      <c r="AB35" s="5">
        <v>100788</v>
      </c>
      <c r="AC35" s="5">
        <v>77544</v>
      </c>
      <c r="AD35" s="5">
        <v>9105</v>
      </c>
      <c r="AE35" s="5">
        <v>140</v>
      </c>
      <c r="AF35" s="5">
        <v>1507</v>
      </c>
      <c r="AG35" s="5">
        <v>12493</v>
      </c>
      <c r="AH35" s="5">
        <v>0</v>
      </c>
      <c r="AI35" s="5">
        <v>79561</v>
      </c>
      <c r="AJ35" s="5">
        <v>52547</v>
      </c>
      <c r="AK35" s="5">
        <v>1588</v>
      </c>
      <c r="AL35" s="5">
        <v>24</v>
      </c>
      <c r="AM35" s="5">
        <v>3206</v>
      </c>
      <c r="AN35" s="5">
        <v>17857</v>
      </c>
      <c r="AO35" s="5">
        <v>4338</v>
      </c>
      <c r="AP35" s="5">
        <v>0</v>
      </c>
      <c r="AQ35" s="5">
        <v>0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17" t="s">
        <v>159</v>
      </c>
      <c r="B1" s="17"/>
      <c r="C1" s="16" t="str">
        <f>CONCATENATE("20-",'فهرست جداول'!E11,"-",MID('فهرست جداول'!B1, 58,10), "                  (میلیون ریال)")</f>
        <v>20-ارزش موجودی انبار کارگاه‏ها بر حسب استان-83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/>
    </row>
    <row r="2" spans="1:14" ht="15.75" customHeight="1" thickBot="1">
      <c r="A2" s="18" t="s">
        <v>128</v>
      </c>
      <c r="B2" s="18" t="s">
        <v>152</v>
      </c>
      <c r="C2" s="37" t="s">
        <v>62</v>
      </c>
      <c r="D2" s="38"/>
      <c r="E2" s="38"/>
      <c r="F2" s="38"/>
      <c r="G2" s="38"/>
      <c r="H2" s="39"/>
      <c r="I2" s="37" t="s">
        <v>63</v>
      </c>
      <c r="J2" s="38"/>
      <c r="K2" s="38"/>
      <c r="L2" s="38"/>
      <c r="M2" s="38"/>
      <c r="N2" s="38"/>
    </row>
    <row r="3" spans="1:14" ht="47.25" customHeight="1" thickBot="1">
      <c r="A3" s="23" t="s">
        <v>128</v>
      </c>
      <c r="B3" s="23"/>
      <c r="C3" s="28" t="s">
        <v>2</v>
      </c>
      <c r="D3" s="28" t="s">
        <v>64</v>
      </c>
      <c r="E3" s="28" t="s">
        <v>65</v>
      </c>
      <c r="F3" s="28" t="s">
        <v>66</v>
      </c>
      <c r="G3" s="28" t="s">
        <v>67</v>
      </c>
      <c r="H3" s="28" t="s">
        <v>161</v>
      </c>
      <c r="I3" s="28" t="s">
        <v>2</v>
      </c>
      <c r="J3" s="28" t="s">
        <v>64</v>
      </c>
      <c r="K3" s="28" t="s">
        <v>65</v>
      </c>
      <c r="L3" s="28" t="s">
        <v>66</v>
      </c>
      <c r="M3" s="28" t="s">
        <v>67</v>
      </c>
      <c r="N3" s="28" t="s">
        <v>161</v>
      </c>
    </row>
    <row r="4" spans="1:14">
      <c r="A4" s="5">
        <v>1383</v>
      </c>
      <c r="B4" s="5" t="s">
        <v>539</v>
      </c>
      <c r="C4" s="5">
        <v>117151618</v>
      </c>
      <c r="D4" s="5">
        <v>32192707</v>
      </c>
      <c r="E4" s="5">
        <v>16593069</v>
      </c>
      <c r="F4" s="5">
        <v>994494</v>
      </c>
      <c r="G4" s="5">
        <v>67371347</v>
      </c>
      <c r="H4" s="5">
        <v>0</v>
      </c>
      <c r="I4" s="5">
        <v>152021551</v>
      </c>
      <c r="J4" s="5">
        <v>41365845</v>
      </c>
      <c r="K4" s="5">
        <v>23459696</v>
      </c>
      <c r="L4" s="5">
        <v>1364502</v>
      </c>
      <c r="M4" s="5">
        <v>85831509</v>
      </c>
      <c r="N4" s="5">
        <v>0</v>
      </c>
    </row>
    <row r="5" spans="1:14">
      <c r="A5" s="5">
        <v>1383</v>
      </c>
      <c r="B5" s="5" t="s">
        <v>540</v>
      </c>
      <c r="C5" s="5">
        <v>9009978</v>
      </c>
      <c r="D5" s="5">
        <v>1146944</v>
      </c>
      <c r="E5" s="5">
        <v>1261978</v>
      </c>
      <c r="F5" s="5">
        <v>24097</v>
      </c>
      <c r="G5" s="5">
        <v>6576958</v>
      </c>
      <c r="H5" s="5">
        <v>0</v>
      </c>
      <c r="I5" s="5">
        <v>14907696</v>
      </c>
      <c r="J5" s="5">
        <v>2039762</v>
      </c>
      <c r="K5" s="5">
        <v>3991611</v>
      </c>
      <c r="L5" s="5">
        <v>25157</v>
      </c>
      <c r="M5" s="5">
        <v>8851166</v>
      </c>
      <c r="N5" s="5">
        <v>0</v>
      </c>
    </row>
    <row r="6" spans="1:14">
      <c r="A6" s="5">
        <v>1383</v>
      </c>
      <c r="B6" s="5" t="s">
        <v>541</v>
      </c>
      <c r="C6" s="5">
        <v>1537093</v>
      </c>
      <c r="D6" s="5">
        <v>921825</v>
      </c>
      <c r="E6" s="5">
        <v>93186</v>
      </c>
      <c r="F6" s="5">
        <v>149</v>
      </c>
      <c r="G6" s="5">
        <v>521933</v>
      </c>
      <c r="H6" s="5">
        <v>0</v>
      </c>
      <c r="I6" s="5">
        <v>2151113</v>
      </c>
      <c r="J6" s="5">
        <v>990798</v>
      </c>
      <c r="K6" s="5">
        <v>342885</v>
      </c>
      <c r="L6" s="5">
        <v>14688</v>
      </c>
      <c r="M6" s="5">
        <v>802743</v>
      </c>
      <c r="N6" s="5">
        <v>0</v>
      </c>
    </row>
    <row r="7" spans="1:14">
      <c r="A7" s="5">
        <v>1383</v>
      </c>
      <c r="B7" s="5" t="s">
        <v>542</v>
      </c>
      <c r="C7" s="5">
        <v>475841</v>
      </c>
      <c r="D7" s="5">
        <v>159980</v>
      </c>
      <c r="E7" s="5">
        <v>27610</v>
      </c>
      <c r="F7" s="5">
        <v>56</v>
      </c>
      <c r="G7" s="5">
        <v>288195</v>
      </c>
      <c r="H7" s="5">
        <v>0</v>
      </c>
      <c r="I7" s="5">
        <v>570157</v>
      </c>
      <c r="J7" s="5">
        <v>149192</v>
      </c>
      <c r="K7" s="5">
        <v>31232</v>
      </c>
      <c r="L7" s="5">
        <v>129</v>
      </c>
      <c r="M7" s="5">
        <v>389604</v>
      </c>
      <c r="N7" s="5">
        <v>0</v>
      </c>
    </row>
    <row r="8" spans="1:14">
      <c r="A8" s="5">
        <v>1383</v>
      </c>
      <c r="B8" s="5" t="s">
        <v>543</v>
      </c>
      <c r="C8" s="5">
        <v>10301425</v>
      </c>
      <c r="D8" s="5">
        <v>2943386</v>
      </c>
      <c r="E8" s="5">
        <v>1453664</v>
      </c>
      <c r="F8" s="5">
        <v>183751</v>
      </c>
      <c r="G8" s="5">
        <v>5720623</v>
      </c>
      <c r="H8" s="5">
        <v>0</v>
      </c>
      <c r="I8" s="5">
        <v>16203856</v>
      </c>
      <c r="J8" s="5">
        <v>6289855</v>
      </c>
      <c r="K8" s="5">
        <v>1898179</v>
      </c>
      <c r="L8" s="5">
        <v>197047</v>
      </c>
      <c r="M8" s="5">
        <v>7818775</v>
      </c>
      <c r="N8" s="5">
        <v>0</v>
      </c>
    </row>
    <row r="9" spans="1:14">
      <c r="A9" s="5">
        <v>1383</v>
      </c>
      <c r="B9" s="5" t="s">
        <v>544</v>
      </c>
      <c r="C9" s="5">
        <v>3777667</v>
      </c>
      <c r="D9" s="5">
        <v>811920</v>
      </c>
      <c r="E9" s="5">
        <v>524280</v>
      </c>
      <c r="F9" s="5">
        <v>79314</v>
      </c>
      <c r="G9" s="5">
        <v>2362154</v>
      </c>
      <c r="H9" s="5">
        <v>0</v>
      </c>
      <c r="I9" s="5">
        <v>4774624</v>
      </c>
      <c r="J9" s="5">
        <v>825905</v>
      </c>
      <c r="K9" s="5">
        <v>766368</v>
      </c>
      <c r="L9" s="5">
        <v>135274</v>
      </c>
      <c r="M9" s="5">
        <v>3047078</v>
      </c>
      <c r="N9" s="5">
        <v>0</v>
      </c>
    </row>
    <row r="10" spans="1:14">
      <c r="A10" s="5">
        <v>1383</v>
      </c>
      <c r="B10" s="5" t="s">
        <v>545</v>
      </c>
      <c r="C10" s="5">
        <v>115057</v>
      </c>
      <c r="D10" s="5">
        <v>16419</v>
      </c>
      <c r="E10" s="5">
        <v>3885</v>
      </c>
      <c r="F10" s="5">
        <v>90</v>
      </c>
      <c r="G10" s="5">
        <v>94664</v>
      </c>
      <c r="H10" s="5">
        <v>0</v>
      </c>
      <c r="I10" s="5">
        <v>116462</v>
      </c>
      <c r="J10" s="5">
        <v>25242</v>
      </c>
      <c r="K10" s="5">
        <v>4062</v>
      </c>
      <c r="L10" s="5">
        <v>90</v>
      </c>
      <c r="M10" s="5">
        <v>87068</v>
      </c>
      <c r="N10" s="5">
        <v>0</v>
      </c>
    </row>
    <row r="11" spans="1:14">
      <c r="A11" s="5">
        <v>1383</v>
      </c>
      <c r="B11" s="5" t="s">
        <v>546</v>
      </c>
      <c r="C11" s="5">
        <v>1134183</v>
      </c>
      <c r="D11" s="5">
        <v>129284</v>
      </c>
      <c r="E11" s="5">
        <v>196511</v>
      </c>
      <c r="F11" s="5">
        <v>3281</v>
      </c>
      <c r="G11" s="5">
        <v>805107</v>
      </c>
      <c r="H11" s="5">
        <v>0</v>
      </c>
      <c r="I11" s="5">
        <v>1546752</v>
      </c>
      <c r="J11" s="5">
        <v>176682</v>
      </c>
      <c r="K11" s="5">
        <v>389178</v>
      </c>
      <c r="L11" s="5">
        <v>2316</v>
      </c>
      <c r="M11" s="5">
        <v>978576</v>
      </c>
      <c r="N11" s="5">
        <v>0</v>
      </c>
    </row>
    <row r="12" spans="1:14">
      <c r="A12" s="5">
        <v>1383</v>
      </c>
      <c r="B12" s="5" t="s">
        <v>547</v>
      </c>
      <c r="C12" s="5">
        <v>36627569</v>
      </c>
      <c r="D12" s="5">
        <v>9372208</v>
      </c>
      <c r="E12" s="5">
        <v>5398480</v>
      </c>
      <c r="F12" s="5">
        <v>389739</v>
      </c>
      <c r="G12" s="5">
        <v>21467142</v>
      </c>
      <c r="H12" s="5">
        <v>0</v>
      </c>
      <c r="I12" s="5">
        <v>41093807</v>
      </c>
      <c r="J12" s="5">
        <v>8344280</v>
      </c>
      <c r="K12" s="5">
        <v>6308528</v>
      </c>
      <c r="L12" s="5">
        <v>426541</v>
      </c>
      <c r="M12" s="5">
        <v>26014458</v>
      </c>
      <c r="N12" s="5">
        <v>0</v>
      </c>
    </row>
    <row r="13" spans="1:14">
      <c r="A13" s="5">
        <v>1383</v>
      </c>
      <c r="B13" s="5" t="s">
        <v>548</v>
      </c>
      <c r="C13" s="5">
        <v>326224</v>
      </c>
      <c r="D13" s="5">
        <v>112029</v>
      </c>
      <c r="E13" s="5">
        <v>44838</v>
      </c>
      <c r="F13" s="5">
        <v>340</v>
      </c>
      <c r="G13" s="5">
        <v>169017</v>
      </c>
      <c r="H13" s="5">
        <v>0</v>
      </c>
      <c r="I13" s="5">
        <v>365720</v>
      </c>
      <c r="J13" s="5">
        <v>136815</v>
      </c>
      <c r="K13" s="5">
        <v>50939</v>
      </c>
      <c r="L13" s="5">
        <v>500</v>
      </c>
      <c r="M13" s="5">
        <v>177465</v>
      </c>
      <c r="N13" s="5">
        <v>0</v>
      </c>
    </row>
    <row r="14" spans="1:14">
      <c r="A14" s="5">
        <v>1383</v>
      </c>
      <c r="B14" s="5" t="s">
        <v>549</v>
      </c>
      <c r="C14" s="5">
        <v>228261</v>
      </c>
      <c r="D14" s="5">
        <v>74519</v>
      </c>
      <c r="E14" s="5">
        <v>16308</v>
      </c>
      <c r="F14" s="5">
        <v>1</v>
      </c>
      <c r="G14" s="5">
        <v>137433</v>
      </c>
      <c r="H14" s="5">
        <v>0</v>
      </c>
      <c r="I14" s="5">
        <v>373217</v>
      </c>
      <c r="J14" s="5">
        <v>175479</v>
      </c>
      <c r="K14" s="5">
        <v>22235</v>
      </c>
      <c r="L14" s="5">
        <v>1</v>
      </c>
      <c r="M14" s="5">
        <v>175502</v>
      </c>
      <c r="N14" s="5">
        <v>0</v>
      </c>
    </row>
    <row r="15" spans="1:14">
      <c r="A15" s="5">
        <v>1383</v>
      </c>
      <c r="B15" s="5" t="s">
        <v>550</v>
      </c>
      <c r="C15" s="5">
        <v>4341289</v>
      </c>
      <c r="D15" s="5">
        <v>1273095</v>
      </c>
      <c r="E15" s="5">
        <v>550208</v>
      </c>
      <c r="F15" s="5">
        <v>99442</v>
      </c>
      <c r="G15" s="5">
        <v>2418544</v>
      </c>
      <c r="H15" s="5">
        <v>0</v>
      </c>
      <c r="I15" s="5">
        <v>6114426</v>
      </c>
      <c r="J15" s="5">
        <v>2282763</v>
      </c>
      <c r="K15" s="5">
        <v>672226</v>
      </c>
      <c r="L15" s="5">
        <v>206274</v>
      </c>
      <c r="M15" s="5">
        <v>2953164</v>
      </c>
      <c r="N15" s="5">
        <v>0</v>
      </c>
    </row>
    <row r="16" spans="1:14">
      <c r="A16" s="5">
        <v>1383</v>
      </c>
      <c r="B16" s="5" t="s">
        <v>551</v>
      </c>
      <c r="C16" s="5">
        <v>511610</v>
      </c>
      <c r="D16" s="5">
        <v>78828</v>
      </c>
      <c r="E16" s="5">
        <v>12436</v>
      </c>
      <c r="F16" s="5">
        <v>0</v>
      </c>
      <c r="G16" s="5">
        <v>420346</v>
      </c>
      <c r="H16" s="5">
        <v>0</v>
      </c>
      <c r="I16" s="5">
        <v>666843</v>
      </c>
      <c r="J16" s="5">
        <v>99976</v>
      </c>
      <c r="K16" s="5">
        <v>22617</v>
      </c>
      <c r="L16" s="5">
        <v>0</v>
      </c>
      <c r="M16" s="5">
        <v>544250</v>
      </c>
      <c r="N16" s="5">
        <v>0</v>
      </c>
    </row>
    <row r="17" spans="1:14">
      <c r="A17" s="5">
        <v>1383</v>
      </c>
      <c r="B17" s="5" t="s">
        <v>552</v>
      </c>
      <c r="C17" s="5">
        <v>7927434</v>
      </c>
      <c r="D17" s="5">
        <v>3458387</v>
      </c>
      <c r="E17" s="5">
        <v>573772</v>
      </c>
      <c r="F17" s="5">
        <v>3956</v>
      </c>
      <c r="G17" s="5">
        <v>3891318</v>
      </c>
      <c r="H17" s="5">
        <v>0</v>
      </c>
      <c r="I17" s="5">
        <v>10469048</v>
      </c>
      <c r="J17" s="5">
        <v>3862620</v>
      </c>
      <c r="K17" s="5">
        <v>782633</v>
      </c>
      <c r="L17" s="5">
        <v>2770</v>
      </c>
      <c r="M17" s="5">
        <v>5821025</v>
      </c>
      <c r="N17" s="5">
        <v>0</v>
      </c>
    </row>
    <row r="18" spans="1:14">
      <c r="A18" s="5">
        <v>1383</v>
      </c>
      <c r="B18" s="5" t="s">
        <v>553</v>
      </c>
      <c r="C18" s="5">
        <v>2051344</v>
      </c>
      <c r="D18" s="5">
        <v>660406</v>
      </c>
      <c r="E18" s="5">
        <v>296039</v>
      </c>
      <c r="F18" s="5">
        <v>1539</v>
      </c>
      <c r="G18" s="5">
        <v>1093359</v>
      </c>
      <c r="H18" s="5">
        <v>0</v>
      </c>
      <c r="I18" s="5">
        <v>3317572</v>
      </c>
      <c r="J18" s="5">
        <v>1135303</v>
      </c>
      <c r="K18" s="5">
        <v>459234</v>
      </c>
      <c r="L18" s="5">
        <v>10485</v>
      </c>
      <c r="M18" s="5">
        <v>1712549</v>
      </c>
      <c r="N18" s="5">
        <v>0</v>
      </c>
    </row>
    <row r="19" spans="1:14">
      <c r="A19" s="5">
        <v>1383</v>
      </c>
      <c r="B19" s="5" t="s">
        <v>554</v>
      </c>
      <c r="C19" s="5">
        <v>1738185</v>
      </c>
      <c r="D19" s="5">
        <v>393050</v>
      </c>
      <c r="E19" s="5">
        <v>309461</v>
      </c>
      <c r="F19" s="5">
        <v>4034</v>
      </c>
      <c r="G19" s="5">
        <v>1031640</v>
      </c>
      <c r="H19" s="5">
        <v>0</v>
      </c>
      <c r="I19" s="5">
        <v>2726805</v>
      </c>
      <c r="J19" s="5">
        <v>922504</v>
      </c>
      <c r="K19" s="5">
        <v>575271</v>
      </c>
      <c r="L19" s="5">
        <v>21024</v>
      </c>
      <c r="M19" s="5">
        <v>1208006</v>
      </c>
      <c r="N19" s="5">
        <v>0</v>
      </c>
    </row>
    <row r="20" spans="1:14">
      <c r="A20" s="5">
        <v>1383</v>
      </c>
      <c r="B20" s="5" t="s">
        <v>555</v>
      </c>
      <c r="C20" s="5">
        <v>155491</v>
      </c>
      <c r="D20" s="5">
        <v>14840</v>
      </c>
      <c r="E20" s="5">
        <v>51530</v>
      </c>
      <c r="F20" s="5">
        <v>73</v>
      </c>
      <c r="G20" s="5">
        <v>89048</v>
      </c>
      <c r="H20" s="5">
        <v>0</v>
      </c>
      <c r="I20" s="5">
        <v>184278</v>
      </c>
      <c r="J20" s="5">
        <v>28564</v>
      </c>
      <c r="K20" s="5">
        <v>38917</v>
      </c>
      <c r="L20" s="5">
        <v>16</v>
      </c>
      <c r="M20" s="5">
        <v>116781</v>
      </c>
      <c r="N20" s="5">
        <v>0</v>
      </c>
    </row>
    <row r="21" spans="1:14">
      <c r="A21" s="5">
        <v>1383</v>
      </c>
      <c r="B21" s="5" t="s">
        <v>556</v>
      </c>
      <c r="C21" s="5">
        <v>4150455</v>
      </c>
      <c r="D21" s="5">
        <v>749230</v>
      </c>
      <c r="E21" s="5">
        <v>1714184</v>
      </c>
      <c r="F21" s="5">
        <v>4258</v>
      </c>
      <c r="G21" s="5">
        <v>1682783</v>
      </c>
      <c r="H21" s="5">
        <v>0</v>
      </c>
      <c r="I21" s="5">
        <v>4178604</v>
      </c>
      <c r="J21" s="5">
        <v>925672</v>
      </c>
      <c r="K21" s="5">
        <v>1422288</v>
      </c>
      <c r="L21" s="5">
        <v>8816</v>
      </c>
      <c r="M21" s="5">
        <v>1821828</v>
      </c>
      <c r="N21" s="5">
        <v>0</v>
      </c>
    </row>
    <row r="22" spans="1:14">
      <c r="A22" s="5">
        <v>1383</v>
      </c>
      <c r="B22" s="5" t="s">
        <v>557</v>
      </c>
      <c r="C22" s="5">
        <v>6388666</v>
      </c>
      <c r="D22" s="5">
        <v>1697312</v>
      </c>
      <c r="E22" s="5">
        <v>779270</v>
      </c>
      <c r="F22" s="5">
        <v>78322</v>
      </c>
      <c r="G22" s="5">
        <v>3833762</v>
      </c>
      <c r="H22" s="5">
        <v>0</v>
      </c>
      <c r="I22" s="5">
        <v>7508556</v>
      </c>
      <c r="J22" s="5">
        <v>1854807</v>
      </c>
      <c r="K22" s="5">
        <v>874398</v>
      </c>
      <c r="L22" s="5">
        <v>63015</v>
      </c>
      <c r="M22" s="5">
        <v>4716336</v>
      </c>
      <c r="N22" s="5">
        <v>0</v>
      </c>
    </row>
    <row r="23" spans="1:14">
      <c r="A23" s="5">
        <v>1383</v>
      </c>
      <c r="B23" s="5" t="s">
        <v>558</v>
      </c>
      <c r="C23" s="5">
        <v>920759</v>
      </c>
      <c r="D23" s="5">
        <v>255177</v>
      </c>
      <c r="E23" s="5">
        <v>80956</v>
      </c>
      <c r="F23" s="5">
        <v>4384</v>
      </c>
      <c r="G23" s="5">
        <v>580242</v>
      </c>
      <c r="H23" s="5">
        <v>0</v>
      </c>
      <c r="I23" s="5">
        <v>1394425</v>
      </c>
      <c r="J23" s="5">
        <v>387735</v>
      </c>
      <c r="K23" s="5">
        <v>121879</v>
      </c>
      <c r="L23" s="5">
        <v>3902</v>
      </c>
      <c r="M23" s="5">
        <v>880909</v>
      </c>
      <c r="N23" s="5">
        <v>0</v>
      </c>
    </row>
    <row r="24" spans="1:14">
      <c r="A24" s="5">
        <v>1383</v>
      </c>
      <c r="B24" s="5" t="s">
        <v>559</v>
      </c>
      <c r="C24" s="5">
        <v>638042</v>
      </c>
      <c r="D24" s="5">
        <v>374154</v>
      </c>
      <c r="E24" s="5">
        <v>23901</v>
      </c>
      <c r="F24" s="5">
        <v>1010</v>
      </c>
      <c r="G24" s="5">
        <v>238978</v>
      </c>
      <c r="H24" s="5">
        <v>0</v>
      </c>
      <c r="I24" s="5">
        <v>984105</v>
      </c>
      <c r="J24" s="5">
        <v>322299</v>
      </c>
      <c r="K24" s="5">
        <v>236353</v>
      </c>
      <c r="L24" s="5">
        <v>885</v>
      </c>
      <c r="M24" s="5">
        <v>424568</v>
      </c>
      <c r="N24" s="5">
        <v>0</v>
      </c>
    </row>
    <row r="25" spans="1:14">
      <c r="A25" s="5">
        <v>1383</v>
      </c>
      <c r="B25" s="5" t="s">
        <v>560</v>
      </c>
      <c r="C25" s="5">
        <v>2631682</v>
      </c>
      <c r="D25" s="5">
        <v>513399</v>
      </c>
      <c r="E25" s="5">
        <v>297532</v>
      </c>
      <c r="F25" s="5">
        <v>20298</v>
      </c>
      <c r="G25" s="5">
        <v>1800453</v>
      </c>
      <c r="H25" s="5">
        <v>0</v>
      </c>
      <c r="I25" s="5">
        <v>3804706</v>
      </c>
      <c r="J25" s="5">
        <v>929076</v>
      </c>
      <c r="K25" s="5">
        <v>420407</v>
      </c>
      <c r="L25" s="5">
        <v>36919</v>
      </c>
      <c r="M25" s="5">
        <v>2418303</v>
      </c>
      <c r="N25" s="5">
        <v>0</v>
      </c>
    </row>
    <row r="26" spans="1:14">
      <c r="A26" s="5">
        <v>1383</v>
      </c>
      <c r="B26" s="5" t="s">
        <v>561</v>
      </c>
      <c r="C26" s="5">
        <v>1103121</v>
      </c>
      <c r="D26" s="5">
        <v>243981</v>
      </c>
      <c r="E26" s="5">
        <v>50596</v>
      </c>
      <c r="F26" s="5">
        <v>90</v>
      </c>
      <c r="G26" s="5">
        <v>808453</v>
      </c>
      <c r="H26" s="5">
        <v>0</v>
      </c>
      <c r="I26" s="5">
        <v>1009605</v>
      </c>
      <c r="J26" s="5">
        <v>272788</v>
      </c>
      <c r="K26" s="5">
        <v>35981</v>
      </c>
      <c r="L26" s="5">
        <v>353</v>
      </c>
      <c r="M26" s="5">
        <v>700483</v>
      </c>
      <c r="N26" s="5">
        <v>0</v>
      </c>
    </row>
    <row r="27" spans="1:14">
      <c r="A27" s="5">
        <v>1383</v>
      </c>
      <c r="B27" s="5" t="s">
        <v>562</v>
      </c>
      <c r="C27" s="5">
        <v>35517</v>
      </c>
      <c r="D27" s="5">
        <v>5346</v>
      </c>
      <c r="E27" s="5">
        <v>55</v>
      </c>
      <c r="F27" s="5">
        <v>726</v>
      </c>
      <c r="G27" s="5">
        <v>29390</v>
      </c>
      <c r="H27" s="5">
        <v>0</v>
      </c>
      <c r="I27" s="5">
        <v>67122</v>
      </c>
      <c r="J27" s="5">
        <v>19365</v>
      </c>
      <c r="K27" s="5">
        <v>1563</v>
      </c>
      <c r="L27" s="5">
        <v>793</v>
      </c>
      <c r="M27" s="5">
        <v>45402</v>
      </c>
      <c r="N27" s="5">
        <v>0</v>
      </c>
    </row>
    <row r="28" spans="1:14">
      <c r="A28" s="5">
        <v>1383</v>
      </c>
      <c r="B28" s="5" t="s">
        <v>563</v>
      </c>
      <c r="C28" s="5">
        <v>1091508</v>
      </c>
      <c r="D28" s="5">
        <v>453252</v>
      </c>
      <c r="E28" s="5">
        <v>25077</v>
      </c>
      <c r="F28" s="5">
        <v>1399</v>
      </c>
      <c r="G28" s="5">
        <v>611779</v>
      </c>
      <c r="H28" s="5">
        <v>0</v>
      </c>
      <c r="I28" s="5">
        <v>1408697</v>
      </c>
      <c r="J28" s="5">
        <v>521566</v>
      </c>
      <c r="K28" s="5">
        <v>248717</v>
      </c>
      <c r="L28" s="5">
        <v>1291</v>
      </c>
      <c r="M28" s="5">
        <v>637123</v>
      </c>
      <c r="N28" s="5">
        <v>0</v>
      </c>
    </row>
    <row r="29" spans="1:14">
      <c r="A29" s="5">
        <v>1383</v>
      </c>
      <c r="B29" s="5" t="s">
        <v>564</v>
      </c>
      <c r="C29" s="5">
        <v>2664264</v>
      </c>
      <c r="D29" s="5">
        <v>1133752</v>
      </c>
      <c r="E29" s="5">
        <v>206488</v>
      </c>
      <c r="F29" s="5">
        <v>920</v>
      </c>
      <c r="G29" s="5">
        <v>1323103</v>
      </c>
      <c r="H29" s="5">
        <v>0</v>
      </c>
      <c r="I29" s="5">
        <v>3231899</v>
      </c>
      <c r="J29" s="5">
        <v>1130026</v>
      </c>
      <c r="K29" s="5">
        <v>441623</v>
      </c>
      <c r="L29" s="5">
        <v>1438</v>
      </c>
      <c r="M29" s="5">
        <v>1658813</v>
      </c>
      <c r="N29" s="5">
        <v>0</v>
      </c>
    </row>
    <row r="30" spans="1:14">
      <c r="A30" s="5">
        <v>1383</v>
      </c>
      <c r="B30" s="5" t="s">
        <v>565</v>
      </c>
      <c r="C30" s="5">
        <v>787062</v>
      </c>
      <c r="D30" s="5">
        <v>331448</v>
      </c>
      <c r="E30" s="5">
        <v>80214</v>
      </c>
      <c r="F30" s="5">
        <v>873</v>
      </c>
      <c r="G30" s="5">
        <v>374526</v>
      </c>
      <c r="H30" s="5">
        <v>0</v>
      </c>
      <c r="I30" s="5">
        <v>876568</v>
      </c>
      <c r="J30" s="5">
        <v>371553</v>
      </c>
      <c r="K30" s="5">
        <v>86350</v>
      </c>
      <c r="L30" s="5">
        <v>4849</v>
      </c>
      <c r="M30" s="5">
        <v>413815</v>
      </c>
      <c r="N30" s="5">
        <v>0</v>
      </c>
    </row>
    <row r="31" spans="1:14">
      <c r="A31" s="5">
        <v>1383</v>
      </c>
      <c r="B31" s="5" t="s">
        <v>566</v>
      </c>
      <c r="C31" s="5">
        <v>2554035</v>
      </c>
      <c r="D31" s="5">
        <v>581929</v>
      </c>
      <c r="E31" s="5">
        <v>516907</v>
      </c>
      <c r="F31" s="5">
        <v>6140</v>
      </c>
      <c r="G31" s="5">
        <v>1449059</v>
      </c>
      <c r="H31" s="5">
        <v>0</v>
      </c>
      <c r="I31" s="5">
        <v>3519805</v>
      </c>
      <c r="J31" s="5">
        <v>947759</v>
      </c>
      <c r="K31" s="5">
        <v>596396</v>
      </c>
      <c r="L31" s="5">
        <v>10744</v>
      </c>
      <c r="M31" s="5">
        <v>1964905</v>
      </c>
      <c r="N31" s="5">
        <v>0</v>
      </c>
    </row>
    <row r="32" spans="1:14">
      <c r="A32" s="5">
        <v>1383</v>
      </c>
      <c r="B32" s="5" t="s">
        <v>567</v>
      </c>
      <c r="C32" s="5">
        <v>8481476</v>
      </c>
      <c r="D32" s="5">
        <v>2299804</v>
      </c>
      <c r="E32" s="5">
        <v>1238498</v>
      </c>
      <c r="F32" s="5">
        <v>49489</v>
      </c>
      <c r="G32" s="5">
        <v>4893686</v>
      </c>
      <c r="H32" s="5">
        <v>0</v>
      </c>
      <c r="I32" s="5">
        <v>11483679</v>
      </c>
      <c r="J32" s="5">
        <v>3991142</v>
      </c>
      <c r="K32" s="5">
        <v>1489167</v>
      </c>
      <c r="L32" s="5">
        <v>80568</v>
      </c>
      <c r="M32" s="5">
        <v>5922802</v>
      </c>
      <c r="N32" s="5">
        <v>0</v>
      </c>
    </row>
    <row r="33" spans="1:14">
      <c r="A33" s="5">
        <v>1383</v>
      </c>
      <c r="B33" s="5" t="s">
        <v>568</v>
      </c>
      <c r="C33" s="5">
        <v>1297476</v>
      </c>
      <c r="D33" s="5">
        <v>187000</v>
      </c>
      <c r="E33" s="5">
        <v>278601</v>
      </c>
      <c r="F33" s="5">
        <v>3489</v>
      </c>
      <c r="G33" s="5">
        <v>828386</v>
      </c>
      <c r="H33" s="5">
        <v>0</v>
      </c>
      <c r="I33" s="5">
        <v>1520015</v>
      </c>
      <c r="J33" s="5">
        <v>348347</v>
      </c>
      <c r="K33" s="5">
        <v>407290</v>
      </c>
      <c r="L33" s="5">
        <v>4962</v>
      </c>
      <c r="M33" s="5">
        <v>759416</v>
      </c>
      <c r="N33" s="5">
        <v>0</v>
      </c>
    </row>
    <row r="34" spans="1:14">
      <c r="A34" s="5">
        <v>1383</v>
      </c>
      <c r="B34" s="5" t="s">
        <v>569</v>
      </c>
      <c r="C34" s="5">
        <v>814044</v>
      </c>
      <c r="D34" s="5">
        <v>291651</v>
      </c>
      <c r="E34" s="5">
        <v>81577</v>
      </c>
      <c r="F34" s="5">
        <v>3024</v>
      </c>
      <c r="G34" s="5">
        <v>437792</v>
      </c>
      <c r="H34" s="5">
        <v>0</v>
      </c>
      <c r="I34" s="5">
        <v>996214</v>
      </c>
      <c r="J34" s="5">
        <v>411600</v>
      </c>
      <c r="K34" s="5">
        <v>97339</v>
      </c>
      <c r="L34" s="5">
        <v>13647</v>
      </c>
      <c r="M34" s="5">
        <v>473627</v>
      </c>
      <c r="N34" s="5">
        <v>0</v>
      </c>
    </row>
    <row r="35" spans="1:14">
      <c r="A35" s="5">
        <v>1383</v>
      </c>
      <c r="B35" s="5" t="s">
        <v>570</v>
      </c>
      <c r="C35" s="5">
        <v>3334860</v>
      </c>
      <c r="D35" s="5">
        <v>1508150</v>
      </c>
      <c r="E35" s="5">
        <v>405026</v>
      </c>
      <c r="F35" s="5">
        <v>30210</v>
      </c>
      <c r="G35" s="5">
        <v>1391474</v>
      </c>
      <c r="H35" s="5">
        <v>0</v>
      </c>
      <c r="I35" s="5">
        <v>4455172</v>
      </c>
      <c r="J35" s="5">
        <v>1446367</v>
      </c>
      <c r="K35" s="5">
        <v>623830</v>
      </c>
      <c r="L35" s="5">
        <v>90006</v>
      </c>
      <c r="M35" s="5">
        <v>2294969</v>
      </c>
      <c r="N35" s="5">
        <v>0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17" t="s">
        <v>159</v>
      </c>
      <c r="B1" s="17"/>
      <c r="C1" s="16" t="str">
        <f>CONCATENATE("2-",'فهرست جداول'!B3,"-",MID('فهرست جداول'!B1, 58,10))</f>
        <v>2-شاغلان کارگاه‏ها بر حسب سطح مهارت و فعالیت-83 کل کشور</v>
      </c>
      <c r="D1" s="16"/>
      <c r="E1" s="16"/>
      <c r="F1" s="16"/>
      <c r="G1" s="16"/>
      <c r="H1" s="16"/>
      <c r="I1" s="16"/>
      <c r="J1" s="16"/>
      <c r="K1" s="16"/>
    </row>
    <row r="2" spans="1:11" ht="21" customHeight="1" thickBot="1">
      <c r="A2" s="30" t="s">
        <v>128</v>
      </c>
      <c r="B2" s="30" t="s">
        <v>151</v>
      </c>
      <c r="C2" s="30" t="s">
        <v>0</v>
      </c>
      <c r="D2" s="31" t="s">
        <v>1</v>
      </c>
      <c r="E2" s="22" t="s">
        <v>4</v>
      </c>
      <c r="F2" s="21" t="s">
        <v>5</v>
      </c>
      <c r="G2" s="21"/>
      <c r="H2" s="21"/>
      <c r="I2" s="21"/>
      <c r="J2" s="21"/>
      <c r="K2" s="22" t="s">
        <v>6</v>
      </c>
    </row>
    <row r="3" spans="1:11" ht="22.5" customHeight="1" thickBot="1">
      <c r="A3" s="32"/>
      <c r="B3" s="32"/>
      <c r="C3" s="32"/>
      <c r="D3" s="33"/>
      <c r="E3" s="26"/>
      <c r="F3" s="28" t="s">
        <v>3</v>
      </c>
      <c r="G3" s="28" t="s">
        <v>8</v>
      </c>
      <c r="H3" s="28" t="s">
        <v>9</v>
      </c>
      <c r="I3" s="28" t="s">
        <v>123</v>
      </c>
      <c r="J3" s="28" t="s">
        <v>10</v>
      </c>
      <c r="K3" s="26"/>
    </row>
    <row r="4" spans="1:11">
      <c r="A4" s="5">
        <v>1383</v>
      </c>
      <c r="B4" s="5">
        <v>1</v>
      </c>
      <c r="C4" s="5" t="s">
        <v>162</v>
      </c>
      <c r="D4" s="5" t="s">
        <v>163</v>
      </c>
      <c r="E4" s="5">
        <v>1301723</v>
      </c>
      <c r="F4" s="5">
        <v>1000186</v>
      </c>
      <c r="G4" s="5">
        <v>427799</v>
      </c>
      <c r="H4" s="5">
        <v>443636</v>
      </c>
      <c r="I4" s="5">
        <v>66805</v>
      </c>
      <c r="J4" s="5">
        <v>61946</v>
      </c>
      <c r="K4" s="5">
        <v>301537</v>
      </c>
    </row>
    <row r="5" spans="1:11">
      <c r="A5" s="5">
        <v>1383</v>
      </c>
      <c r="B5" s="5">
        <v>2</v>
      </c>
      <c r="C5" s="5" t="s">
        <v>164</v>
      </c>
      <c r="D5" s="5" t="s">
        <v>165</v>
      </c>
      <c r="E5" s="5">
        <v>149547</v>
      </c>
      <c r="F5" s="5">
        <v>116155</v>
      </c>
      <c r="G5" s="5">
        <v>62567</v>
      </c>
      <c r="H5" s="5">
        <v>42293</v>
      </c>
      <c r="I5" s="5">
        <v>5037</v>
      </c>
      <c r="J5" s="5">
        <v>6258</v>
      </c>
      <c r="K5" s="5">
        <v>33392</v>
      </c>
    </row>
    <row r="6" spans="1:11">
      <c r="A6" s="5">
        <v>1383</v>
      </c>
      <c r="B6" s="5">
        <v>3</v>
      </c>
      <c r="C6" s="5" t="s">
        <v>166</v>
      </c>
      <c r="D6" s="5" t="s">
        <v>167</v>
      </c>
      <c r="E6" s="5">
        <v>15873</v>
      </c>
      <c r="F6" s="5">
        <v>12573</v>
      </c>
      <c r="G6" s="5">
        <v>6962</v>
      </c>
      <c r="H6" s="5">
        <v>4750</v>
      </c>
      <c r="I6" s="5">
        <v>377</v>
      </c>
      <c r="J6" s="5">
        <v>484</v>
      </c>
      <c r="K6" s="5">
        <v>3300</v>
      </c>
    </row>
    <row r="7" spans="1:11">
      <c r="A7" s="5">
        <v>1383</v>
      </c>
      <c r="B7" s="5">
        <v>4</v>
      </c>
      <c r="C7" s="5" t="s">
        <v>168</v>
      </c>
      <c r="D7" s="5" t="s">
        <v>167</v>
      </c>
      <c r="E7" s="5">
        <v>15873</v>
      </c>
      <c r="F7" s="5">
        <v>12573</v>
      </c>
      <c r="G7" s="5">
        <v>6962</v>
      </c>
      <c r="H7" s="5">
        <v>4750</v>
      </c>
      <c r="I7" s="5">
        <v>377</v>
      </c>
      <c r="J7" s="5">
        <v>484</v>
      </c>
      <c r="K7" s="5">
        <v>3300</v>
      </c>
    </row>
    <row r="8" spans="1:11">
      <c r="A8" s="5">
        <v>1383</v>
      </c>
      <c r="B8" s="5">
        <v>3</v>
      </c>
      <c r="C8" s="5" t="s">
        <v>169</v>
      </c>
      <c r="D8" s="5" t="s">
        <v>170</v>
      </c>
      <c r="E8" s="5">
        <v>4010</v>
      </c>
      <c r="F8" s="5">
        <v>3211</v>
      </c>
      <c r="G8" s="5">
        <v>1772</v>
      </c>
      <c r="H8" s="5">
        <v>1166</v>
      </c>
      <c r="I8" s="5">
        <v>113</v>
      </c>
      <c r="J8" s="5">
        <v>160</v>
      </c>
      <c r="K8" s="5">
        <v>799</v>
      </c>
    </row>
    <row r="9" spans="1:11">
      <c r="A9" s="5">
        <v>1383</v>
      </c>
      <c r="B9" s="5">
        <v>4</v>
      </c>
      <c r="C9" s="5" t="s">
        <v>171</v>
      </c>
      <c r="D9" s="5" t="s">
        <v>170</v>
      </c>
      <c r="E9" s="5">
        <v>4010</v>
      </c>
      <c r="F9" s="5">
        <v>3211</v>
      </c>
      <c r="G9" s="5">
        <v>1772</v>
      </c>
      <c r="H9" s="5">
        <v>1166</v>
      </c>
      <c r="I9" s="5">
        <v>113</v>
      </c>
      <c r="J9" s="5">
        <v>160</v>
      </c>
      <c r="K9" s="5">
        <v>799</v>
      </c>
    </row>
    <row r="10" spans="1:11">
      <c r="A10" s="5">
        <v>1383</v>
      </c>
      <c r="B10" s="5">
        <v>3</v>
      </c>
      <c r="C10" s="5" t="s">
        <v>172</v>
      </c>
      <c r="D10" s="5" t="s">
        <v>173</v>
      </c>
      <c r="E10" s="5">
        <v>14500</v>
      </c>
      <c r="F10" s="5">
        <v>12044</v>
      </c>
      <c r="G10" s="5">
        <v>8707</v>
      </c>
      <c r="H10" s="5">
        <v>2558</v>
      </c>
      <c r="I10" s="5">
        <v>323</v>
      </c>
      <c r="J10" s="5">
        <v>456</v>
      </c>
      <c r="K10" s="5">
        <v>2456</v>
      </c>
    </row>
    <row r="11" spans="1:11">
      <c r="A11" s="5">
        <v>1383</v>
      </c>
      <c r="B11" s="5">
        <v>4</v>
      </c>
      <c r="C11" s="5" t="s">
        <v>174</v>
      </c>
      <c r="D11" s="5" t="s">
        <v>173</v>
      </c>
      <c r="E11" s="5">
        <v>14500</v>
      </c>
      <c r="F11" s="5">
        <v>12044</v>
      </c>
      <c r="G11" s="5">
        <v>8707</v>
      </c>
      <c r="H11" s="5">
        <v>2558</v>
      </c>
      <c r="I11" s="5">
        <v>323</v>
      </c>
      <c r="J11" s="5">
        <v>456</v>
      </c>
      <c r="K11" s="5">
        <v>2456</v>
      </c>
    </row>
    <row r="12" spans="1:11">
      <c r="A12" s="5">
        <v>1383</v>
      </c>
      <c r="B12" s="5">
        <v>3</v>
      </c>
      <c r="C12" s="5" t="s">
        <v>175</v>
      </c>
      <c r="D12" s="5" t="s">
        <v>176</v>
      </c>
      <c r="E12" s="5">
        <v>11364</v>
      </c>
      <c r="F12" s="5">
        <v>8138</v>
      </c>
      <c r="G12" s="5">
        <v>3072</v>
      </c>
      <c r="H12" s="5">
        <v>4270</v>
      </c>
      <c r="I12" s="5">
        <v>397</v>
      </c>
      <c r="J12" s="5">
        <v>399</v>
      </c>
      <c r="K12" s="5">
        <v>3226</v>
      </c>
    </row>
    <row r="13" spans="1:11">
      <c r="A13" s="5">
        <v>1383</v>
      </c>
      <c r="B13" s="5">
        <v>4</v>
      </c>
      <c r="C13" s="5" t="s">
        <v>177</v>
      </c>
      <c r="D13" s="5" t="s">
        <v>176</v>
      </c>
      <c r="E13" s="5">
        <v>11364</v>
      </c>
      <c r="F13" s="5">
        <v>8138</v>
      </c>
      <c r="G13" s="5">
        <v>3072</v>
      </c>
      <c r="H13" s="5">
        <v>4270</v>
      </c>
      <c r="I13" s="5">
        <v>397</v>
      </c>
      <c r="J13" s="5">
        <v>399</v>
      </c>
      <c r="K13" s="5">
        <v>3226</v>
      </c>
    </row>
    <row r="14" spans="1:11">
      <c r="A14" s="5">
        <v>1383</v>
      </c>
      <c r="B14" s="5">
        <v>3</v>
      </c>
      <c r="C14" s="5" t="s">
        <v>178</v>
      </c>
      <c r="D14" s="5" t="s">
        <v>179</v>
      </c>
      <c r="E14" s="5">
        <v>17559</v>
      </c>
      <c r="F14" s="5">
        <v>12580</v>
      </c>
      <c r="G14" s="5">
        <v>6074</v>
      </c>
      <c r="H14" s="5">
        <v>4306</v>
      </c>
      <c r="I14" s="5">
        <v>989</v>
      </c>
      <c r="J14" s="5">
        <v>1211</v>
      </c>
      <c r="K14" s="5">
        <v>4979</v>
      </c>
    </row>
    <row r="15" spans="1:11">
      <c r="A15" s="5">
        <v>1383</v>
      </c>
      <c r="B15" s="5">
        <v>4</v>
      </c>
      <c r="C15" s="5" t="s">
        <v>180</v>
      </c>
      <c r="D15" s="5" t="s">
        <v>179</v>
      </c>
      <c r="E15" s="5">
        <v>17559</v>
      </c>
      <c r="F15" s="5">
        <v>12580</v>
      </c>
      <c r="G15" s="5">
        <v>6074</v>
      </c>
      <c r="H15" s="5">
        <v>4306</v>
      </c>
      <c r="I15" s="5">
        <v>989</v>
      </c>
      <c r="J15" s="5">
        <v>1211</v>
      </c>
      <c r="K15" s="5">
        <v>4979</v>
      </c>
    </row>
    <row r="16" spans="1:11">
      <c r="A16" s="5">
        <v>1383</v>
      </c>
      <c r="B16" s="5">
        <v>3</v>
      </c>
      <c r="C16" s="5" t="s">
        <v>181</v>
      </c>
      <c r="D16" s="5" t="s">
        <v>182</v>
      </c>
      <c r="E16" s="5">
        <v>12003</v>
      </c>
      <c r="F16" s="5">
        <v>9123</v>
      </c>
      <c r="G16" s="5">
        <v>5109</v>
      </c>
      <c r="H16" s="5">
        <v>3093</v>
      </c>
      <c r="I16" s="5">
        <v>355</v>
      </c>
      <c r="J16" s="5">
        <v>566</v>
      </c>
      <c r="K16" s="5">
        <v>2880</v>
      </c>
    </row>
    <row r="17" spans="1:11">
      <c r="A17" s="5">
        <v>1383</v>
      </c>
      <c r="B17" s="5">
        <v>4</v>
      </c>
      <c r="C17" s="5" t="s">
        <v>183</v>
      </c>
      <c r="D17" s="5" t="s">
        <v>184</v>
      </c>
      <c r="E17" s="5">
        <v>10927</v>
      </c>
      <c r="F17" s="5">
        <v>8373</v>
      </c>
      <c r="G17" s="5">
        <v>4676</v>
      </c>
      <c r="H17" s="5">
        <v>2848</v>
      </c>
      <c r="I17" s="5">
        <v>332</v>
      </c>
      <c r="J17" s="5">
        <v>517</v>
      </c>
      <c r="K17" s="5">
        <v>2554</v>
      </c>
    </row>
    <row r="18" spans="1:11">
      <c r="A18" s="5">
        <v>1383</v>
      </c>
      <c r="B18" s="5">
        <v>4</v>
      </c>
      <c r="C18" s="5" t="s">
        <v>185</v>
      </c>
      <c r="D18" s="5" t="s">
        <v>186</v>
      </c>
      <c r="E18" s="5">
        <v>1076</v>
      </c>
      <c r="F18" s="5">
        <v>750</v>
      </c>
      <c r="G18" s="5">
        <v>433</v>
      </c>
      <c r="H18" s="5">
        <v>245</v>
      </c>
      <c r="I18" s="5">
        <v>23</v>
      </c>
      <c r="J18" s="5">
        <v>49</v>
      </c>
      <c r="K18" s="5">
        <v>326</v>
      </c>
    </row>
    <row r="19" spans="1:11">
      <c r="A19" s="5">
        <v>1383</v>
      </c>
      <c r="B19" s="5">
        <v>3</v>
      </c>
      <c r="C19" s="5" t="s">
        <v>187</v>
      </c>
      <c r="D19" s="5" t="s">
        <v>188</v>
      </c>
      <c r="E19" s="5">
        <v>70925</v>
      </c>
      <c r="F19" s="5">
        <v>56146</v>
      </c>
      <c r="G19" s="5">
        <v>29692</v>
      </c>
      <c r="H19" s="5">
        <v>21313</v>
      </c>
      <c r="I19" s="5">
        <v>2325</v>
      </c>
      <c r="J19" s="5">
        <v>2816</v>
      </c>
      <c r="K19" s="5">
        <v>14779</v>
      </c>
    </row>
    <row r="20" spans="1:11">
      <c r="A20" s="5">
        <v>1383</v>
      </c>
      <c r="B20" s="5">
        <v>4</v>
      </c>
      <c r="C20" s="5" t="s">
        <v>189</v>
      </c>
      <c r="D20" s="5" t="s">
        <v>188</v>
      </c>
      <c r="E20" s="5">
        <v>21716</v>
      </c>
      <c r="F20" s="5">
        <v>17687</v>
      </c>
      <c r="G20" s="5">
        <v>8823</v>
      </c>
      <c r="H20" s="5">
        <v>7978</v>
      </c>
      <c r="I20" s="5">
        <v>427</v>
      </c>
      <c r="J20" s="5">
        <v>459</v>
      </c>
      <c r="K20" s="5">
        <v>4029</v>
      </c>
    </row>
    <row r="21" spans="1:11">
      <c r="A21" s="5">
        <v>1383</v>
      </c>
      <c r="B21" s="5">
        <v>4</v>
      </c>
      <c r="C21" s="5" t="s">
        <v>190</v>
      </c>
      <c r="D21" s="5" t="s">
        <v>191</v>
      </c>
      <c r="E21" s="5">
        <v>24538</v>
      </c>
      <c r="F21" s="5">
        <v>19582</v>
      </c>
      <c r="G21" s="5">
        <v>10367</v>
      </c>
      <c r="H21" s="5">
        <v>6765</v>
      </c>
      <c r="I21" s="5">
        <v>1210</v>
      </c>
      <c r="J21" s="5">
        <v>1240</v>
      </c>
      <c r="K21" s="5">
        <v>4956</v>
      </c>
    </row>
    <row r="22" spans="1:11">
      <c r="A22" s="5">
        <v>1383</v>
      </c>
      <c r="B22" s="5">
        <v>4</v>
      </c>
      <c r="C22" s="5" t="s">
        <v>192</v>
      </c>
      <c r="D22" s="5" t="s">
        <v>193</v>
      </c>
      <c r="E22" s="5">
        <v>3937</v>
      </c>
      <c r="F22" s="5">
        <v>3237</v>
      </c>
      <c r="G22" s="5">
        <v>1770</v>
      </c>
      <c r="H22" s="5">
        <v>1197</v>
      </c>
      <c r="I22" s="5">
        <v>123</v>
      </c>
      <c r="J22" s="5">
        <v>147</v>
      </c>
      <c r="K22" s="5">
        <v>700</v>
      </c>
    </row>
    <row r="23" spans="1:11">
      <c r="A23" s="5">
        <v>1383</v>
      </c>
      <c r="B23" s="5">
        <v>4</v>
      </c>
      <c r="C23" s="5" t="s">
        <v>194</v>
      </c>
      <c r="D23" s="5" t="s">
        <v>195</v>
      </c>
      <c r="E23" s="5">
        <v>3705</v>
      </c>
      <c r="F23" s="5">
        <v>3009</v>
      </c>
      <c r="G23" s="5">
        <v>1631</v>
      </c>
      <c r="H23" s="5">
        <v>1105</v>
      </c>
      <c r="I23" s="5">
        <v>95</v>
      </c>
      <c r="J23" s="5">
        <v>178</v>
      </c>
      <c r="K23" s="5">
        <v>696</v>
      </c>
    </row>
    <row r="24" spans="1:11">
      <c r="A24" s="5">
        <v>1383</v>
      </c>
      <c r="B24" s="5">
        <v>4</v>
      </c>
      <c r="C24" s="5" t="s">
        <v>196</v>
      </c>
      <c r="D24" s="5" t="s">
        <v>197</v>
      </c>
      <c r="E24" s="5">
        <v>1014</v>
      </c>
      <c r="F24" s="5">
        <v>765</v>
      </c>
      <c r="G24" s="5">
        <v>279</v>
      </c>
      <c r="H24" s="5">
        <v>431</v>
      </c>
      <c r="I24" s="5">
        <v>11</v>
      </c>
      <c r="J24" s="5">
        <v>44</v>
      </c>
      <c r="K24" s="5">
        <v>249</v>
      </c>
    </row>
    <row r="25" spans="1:11">
      <c r="A25" s="5">
        <v>1383</v>
      </c>
      <c r="B25" s="5">
        <v>4</v>
      </c>
      <c r="C25" s="5" t="s">
        <v>198</v>
      </c>
      <c r="D25" s="5" t="s">
        <v>199</v>
      </c>
      <c r="E25" s="5">
        <v>16015</v>
      </c>
      <c r="F25" s="5">
        <v>11866</v>
      </c>
      <c r="G25" s="5">
        <v>6822</v>
      </c>
      <c r="H25" s="5">
        <v>3837</v>
      </c>
      <c r="I25" s="5">
        <v>459</v>
      </c>
      <c r="J25" s="5">
        <v>748</v>
      </c>
      <c r="K25" s="5">
        <v>4149</v>
      </c>
    </row>
    <row r="26" spans="1:11">
      <c r="A26" s="5">
        <v>1383</v>
      </c>
      <c r="B26" s="5">
        <v>3</v>
      </c>
      <c r="C26" s="5" t="s">
        <v>200</v>
      </c>
      <c r="D26" s="5" t="s">
        <v>201</v>
      </c>
      <c r="E26" s="5">
        <v>3313</v>
      </c>
      <c r="F26" s="5">
        <v>2340</v>
      </c>
      <c r="G26" s="5">
        <v>1179</v>
      </c>
      <c r="H26" s="5">
        <v>837</v>
      </c>
      <c r="I26" s="5">
        <v>158</v>
      </c>
      <c r="J26" s="5">
        <v>166</v>
      </c>
      <c r="K26" s="5">
        <v>973</v>
      </c>
    </row>
    <row r="27" spans="1:11">
      <c r="A27" s="5">
        <v>1383</v>
      </c>
      <c r="B27" s="5">
        <v>4</v>
      </c>
      <c r="C27" s="5" t="s">
        <v>202</v>
      </c>
      <c r="D27" s="5" t="s">
        <v>201</v>
      </c>
      <c r="E27" s="5">
        <v>3313</v>
      </c>
      <c r="F27" s="5">
        <v>2340</v>
      </c>
      <c r="G27" s="5">
        <v>1179</v>
      </c>
      <c r="H27" s="5">
        <v>837</v>
      </c>
      <c r="I27" s="5">
        <v>158</v>
      </c>
      <c r="J27" s="5">
        <v>166</v>
      </c>
      <c r="K27" s="5">
        <v>973</v>
      </c>
    </row>
    <row r="28" spans="1:11">
      <c r="A28" s="5">
        <v>1383</v>
      </c>
      <c r="B28" s="5">
        <v>2</v>
      </c>
      <c r="C28" s="5" t="s">
        <v>203</v>
      </c>
      <c r="D28" s="5" t="s">
        <v>204</v>
      </c>
      <c r="E28" s="5">
        <v>13124</v>
      </c>
      <c r="F28" s="5">
        <v>8453</v>
      </c>
      <c r="G28" s="5">
        <v>4268</v>
      </c>
      <c r="H28" s="5">
        <v>3222</v>
      </c>
      <c r="I28" s="5">
        <v>561</v>
      </c>
      <c r="J28" s="5">
        <v>402</v>
      </c>
      <c r="K28" s="5">
        <v>4671</v>
      </c>
    </row>
    <row r="29" spans="1:11">
      <c r="A29" s="5">
        <v>1383</v>
      </c>
      <c r="B29" s="5">
        <v>3</v>
      </c>
      <c r="C29" s="5" t="s">
        <v>205</v>
      </c>
      <c r="D29" s="5" t="s">
        <v>204</v>
      </c>
      <c r="E29" s="5">
        <v>13124</v>
      </c>
      <c r="F29" s="5">
        <v>8453</v>
      </c>
      <c r="G29" s="5">
        <v>4268</v>
      </c>
      <c r="H29" s="5">
        <v>3222</v>
      </c>
      <c r="I29" s="5">
        <v>561</v>
      </c>
      <c r="J29" s="5">
        <v>402</v>
      </c>
      <c r="K29" s="5">
        <v>4671</v>
      </c>
    </row>
    <row r="30" spans="1:11">
      <c r="A30" s="5">
        <v>1383</v>
      </c>
      <c r="B30" s="5">
        <v>4</v>
      </c>
      <c r="C30" s="5" t="s">
        <v>206</v>
      </c>
      <c r="D30" s="5" t="s">
        <v>207</v>
      </c>
      <c r="E30" s="5">
        <v>371</v>
      </c>
      <c r="F30" s="5">
        <v>259</v>
      </c>
      <c r="G30" s="5">
        <v>107</v>
      </c>
      <c r="H30" s="5">
        <v>97</v>
      </c>
      <c r="I30" s="5">
        <v>24</v>
      </c>
      <c r="J30" s="5">
        <v>31</v>
      </c>
      <c r="K30" s="5">
        <v>112</v>
      </c>
    </row>
    <row r="31" spans="1:11">
      <c r="A31" s="5">
        <v>1383</v>
      </c>
      <c r="B31" s="5">
        <v>4</v>
      </c>
      <c r="C31" s="5" t="s">
        <v>208</v>
      </c>
      <c r="D31" s="5" t="s">
        <v>209</v>
      </c>
      <c r="E31" s="5">
        <v>115</v>
      </c>
      <c r="F31" s="5">
        <v>81</v>
      </c>
      <c r="G31" s="5">
        <v>45</v>
      </c>
      <c r="H31" s="5">
        <v>27</v>
      </c>
      <c r="I31" s="5">
        <v>4</v>
      </c>
      <c r="J31" s="5">
        <v>5</v>
      </c>
      <c r="K31" s="5">
        <v>34</v>
      </c>
    </row>
    <row r="32" spans="1:11">
      <c r="A32" s="5">
        <v>1383</v>
      </c>
      <c r="B32" s="5">
        <v>4</v>
      </c>
      <c r="C32" s="5" t="s">
        <v>210</v>
      </c>
      <c r="D32" s="5" t="s">
        <v>211</v>
      </c>
      <c r="E32" s="5">
        <v>12638</v>
      </c>
      <c r="F32" s="5">
        <v>8113</v>
      </c>
      <c r="G32" s="5">
        <v>4116</v>
      </c>
      <c r="H32" s="5">
        <v>3098</v>
      </c>
      <c r="I32" s="5">
        <v>533</v>
      </c>
      <c r="J32" s="5">
        <v>366</v>
      </c>
      <c r="K32" s="5">
        <v>4525</v>
      </c>
    </row>
    <row r="33" spans="1:11">
      <c r="A33" s="5">
        <v>1383</v>
      </c>
      <c r="B33" s="5">
        <v>2</v>
      </c>
      <c r="C33" s="5" t="s">
        <v>212</v>
      </c>
      <c r="D33" s="5" t="s">
        <v>213</v>
      </c>
      <c r="E33" s="5">
        <v>10814</v>
      </c>
      <c r="F33" s="5">
        <v>5018</v>
      </c>
      <c r="G33" s="5">
        <v>346</v>
      </c>
      <c r="H33" s="5">
        <v>1557</v>
      </c>
      <c r="I33" s="5">
        <v>2941</v>
      </c>
      <c r="J33" s="5">
        <v>174</v>
      </c>
      <c r="K33" s="5">
        <v>5796</v>
      </c>
    </row>
    <row r="34" spans="1:11">
      <c r="A34" s="5">
        <v>1383</v>
      </c>
      <c r="B34" s="5">
        <v>3</v>
      </c>
      <c r="C34" s="5" t="s">
        <v>214</v>
      </c>
      <c r="D34" s="5" t="s">
        <v>215</v>
      </c>
      <c r="E34" s="5">
        <v>10814</v>
      </c>
      <c r="F34" s="5">
        <v>5018</v>
      </c>
      <c r="G34" s="5">
        <v>346</v>
      </c>
      <c r="H34" s="5">
        <v>1557</v>
      </c>
      <c r="I34" s="5">
        <v>2941</v>
      </c>
      <c r="J34" s="5">
        <v>174</v>
      </c>
      <c r="K34" s="5">
        <v>5796</v>
      </c>
    </row>
    <row r="35" spans="1:11">
      <c r="A35" s="5">
        <v>1383</v>
      </c>
      <c r="B35" s="5">
        <v>4</v>
      </c>
      <c r="C35" s="5" t="s">
        <v>216</v>
      </c>
      <c r="D35" s="5" t="s">
        <v>217</v>
      </c>
      <c r="E35" s="5">
        <v>10814</v>
      </c>
      <c r="F35" s="5">
        <v>5018</v>
      </c>
      <c r="G35" s="5">
        <v>346</v>
      </c>
      <c r="H35" s="5">
        <v>1557</v>
      </c>
      <c r="I35" s="5">
        <v>2941</v>
      </c>
      <c r="J35" s="5">
        <v>174</v>
      </c>
      <c r="K35" s="5">
        <v>5796</v>
      </c>
    </row>
    <row r="36" spans="1:11">
      <c r="A36" s="5">
        <v>1383</v>
      </c>
      <c r="B36" s="5">
        <v>2</v>
      </c>
      <c r="C36" s="5" t="s">
        <v>218</v>
      </c>
      <c r="D36" s="5" t="s">
        <v>219</v>
      </c>
      <c r="E36" s="5">
        <v>136869</v>
      </c>
      <c r="F36" s="5">
        <v>113710</v>
      </c>
      <c r="G36" s="5">
        <v>53252</v>
      </c>
      <c r="H36" s="5">
        <v>54092</v>
      </c>
      <c r="I36" s="5">
        <v>3526</v>
      </c>
      <c r="J36" s="5">
        <v>2840</v>
      </c>
      <c r="K36" s="5">
        <v>23159</v>
      </c>
    </row>
    <row r="37" spans="1:11">
      <c r="A37" s="5">
        <v>1383</v>
      </c>
      <c r="B37" s="5">
        <v>3</v>
      </c>
      <c r="C37" s="5" t="s">
        <v>220</v>
      </c>
      <c r="D37" s="5" t="s">
        <v>221</v>
      </c>
      <c r="E37" s="5">
        <v>94146</v>
      </c>
      <c r="F37" s="5">
        <v>77639</v>
      </c>
      <c r="G37" s="5">
        <v>37633</v>
      </c>
      <c r="H37" s="5">
        <v>35416</v>
      </c>
      <c r="I37" s="5">
        <v>2483</v>
      </c>
      <c r="J37" s="5">
        <v>2107</v>
      </c>
      <c r="K37" s="5">
        <v>16507</v>
      </c>
    </row>
    <row r="38" spans="1:11">
      <c r="A38" s="5">
        <v>1383</v>
      </c>
      <c r="B38" s="5">
        <v>4</v>
      </c>
      <c r="C38" s="5" t="s">
        <v>222</v>
      </c>
      <c r="D38" s="5" t="s">
        <v>223</v>
      </c>
      <c r="E38" s="5">
        <v>65617</v>
      </c>
      <c r="F38" s="5">
        <v>54195</v>
      </c>
      <c r="G38" s="5">
        <v>28065</v>
      </c>
      <c r="H38" s="5">
        <v>23116</v>
      </c>
      <c r="I38" s="5">
        <v>1623</v>
      </c>
      <c r="J38" s="5">
        <v>1391</v>
      </c>
      <c r="K38" s="5">
        <v>11422</v>
      </c>
    </row>
    <row r="39" spans="1:11">
      <c r="A39" s="5">
        <v>1383</v>
      </c>
      <c r="B39" s="5">
        <v>4</v>
      </c>
      <c r="C39" s="5" t="s">
        <v>224</v>
      </c>
      <c r="D39" s="5" t="s">
        <v>225</v>
      </c>
      <c r="E39" s="5">
        <v>19876</v>
      </c>
      <c r="F39" s="5">
        <v>16305</v>
      </c>
      <c r="G39" s="5">
        <v>6250</v>
      </c>
      <c r="H39" s="5">
        <v>8908</v>
      </c>
      <c r="I39" s="5">
        <v>665</v>
      </c>
      <c r="J39" s="5">
        <v>482</v>
      </c>
      <c r="K39" s="5">
        <v>3571</v>
      </c>
    </row>
    <row r="40" spans="1:11">
      <c r="A40" s="5">
        <v>1383</v>
      </c>
      <c r="B40" s="5">
        <v>4</v>
      </c>
      <c r="C40" s="5" t="s">
        <v>226</v>
      </c>
      <c r="D40" s="5" t="s">
        <v>227</v>
      </c>
      <c r="E40" s="5">
        <v>8653</v>
      </c>
      <c r="F40" s="5">
        <v>7139</v>
      </c>
      <c r="G40" s="5">
        <v>3318</v>
      </c>
      <c r="H40" s="5">
        <v>3392</v>
      </c>
      <c r="I40" s="5">
        <v>195</v>
      </c>
      <c r="J40" s="5">
        <v>234</v>
      </c>
      <c r="K40" s="5">
        <v>1514</v>
      </c>
    </row>
    <row r="41" spans="1:11">
      <c r="A41" s="5">
        <v>1383</v>
      </c>
      <c r="B41" s="5">
        <v>3</v>
      </c>
      <c r="C41" s="5" t="s">
        <v>228</v>
      </c>
      <c r="D41" s="5" t="s">
        <v>229</v>
      </c>
      <c r="E41" s="5">
        <v>42723</v>
      </c>
      <c r="F41" s="5">
        <v>36071</v>
      </c>
      <c r="G41" s="5">
        <v>15619</v>
      </c>
      <c r="H41" s="5">
        <v>18676</v>
      </c>
      <c r="I41" s="5">
        <v>1043</v>
      </c>
      <c r="J41" s="5">
        <v>733</v>
      </c>
      <c r="K41" s="5">
        <v>6652</v>
      </c>
    </row>
    <row r="42" spans="1:11">
      <c r="A42" s="5">
        <v>1383</v>
      </c>
      <c r="B42" s="5">
        <v>4</v>
      </c>
      <c r="C42" s="5" t="s">
        <v>230</v>
      </c>
      <c r="D42" s="5" t="s">
        <v>231</v>
      </c>
      <c r="E42" s="5">
        <v>508</v>
      </c>
      <c r="F42" s="5">
        <v>436</v>
      </c>
      <c r="G42" s="5">
        <v>187</v>
      </c>
      <c r="H42" s="5">
        <v>222</v>
      </c>
      <c r="I42" s="5">
        <v>7</v>
      </c>
      <c r="J42" s="5">
        <v>20</v>
      </c>
      <c r="K42" s="5">
        <v>72</v>
      </c>
    </row>
    <row r="43" spans="1:11">
      <c r="A43" s="5">
        <v>1383</v>
      </c>
      <c r="B43" s="5">
        <v>4</v>
      </c>
      <c r="C43" s="5" t="s">
        <v>232</v>
      </c>
      <c r="D43" s="5" t="s">
        <v>233</v>
      </c>
      <c r="E43" s="5">
        <v>11611</v>
      </c>
      <c r="F43" s="5">
        <v>9801</v>
      </c>
      <c r="G43" s="5">
        <v>4243</v>
      </c>
      <c r="H43" s="5">
        <v>4879</v>
      </c>
      <c r="I43" s="5">
        <v>429</v>
      </c>
      <c r="J43" s="5">
        <v>250</v>
      </c>
      <c r="K43" s="5">
        <v>1810</v>
      </c>
    </row>
    <row r="44" spans="1:11">
      <c r="A44" s="5">
        <v>1383</v>
      </c>
      <c r="B44" s="5">
        <v>4</v>
      </c>
      <c r="C44" s="5" t="s">
        <v>234</v>
      </c>
      <c r="D44" s="5" t="s">
        <v>235</v>
      </c>
      <c r="E44" s="5">
        <v>27349</v>
      </c>
      <c r="F44" s="5">
        <v>23257</v>
      </c>
      <c r="G44" s="5">
        <v>10155</v>
      </c>
      <c r="H44" s="5">
        <v>12184</v>
      </c>
      <c r="I44" s="5">
        <v>527</v>
      </c>
      <c r="J44" s="5">
        <v>391</v>
      </c>
      <c r="K44" s="5">
        <v>4092</v>
      </c>
    </row>
    <row r="45" spans="1:11">
      <c r="A45" s="5">
        <v>1383</v>
      </c>
      <c r="B45" s="5">
        <v>4</v>
      </c>
      <c r="C45" s="5" t="s">
        <v>236</v>
      </c>
      <c r="D45" s="5" t="s">
        <v>237</v>
      </c>
      <c r="E45" s="5">
        <v>926</v>
      </c>
      <c r="F45" s="5">
        <v>765</v>
      </c>
      <c r="G45" s="5">
        <v>267</v>
      </c>
      <c r="H45" s="5">
        <v>456</v>
      </c>
      <c r="I45" s="5">
        <v>26</v>
      </c>
      <c r="J45" s="5">
        <v>16</v>
      </c>
      <c r="K45" s="5">
        <v>161</v>
      </c>
    </row>
    <row r="46" spans="1:11">
      <c r="A46" s="5">
        <v>1383</v>
      </c>
      <c r="B46" s="5">
        <v>4</v>
      </c>
      <c r="C46" s="5" t="s">
        <v>238</v>
      </c>
      <c r="D46" s="5" t="s">
        <v>239</v>
      </c>
      <c r="E46" s="5">
        <v>2329</v>
      </c>
      <c r="F46" s="5">
        <v>1812</v>
      </c>
      <c r="G46" s="5">
        <v>767</v>
      </c>
      <c r="H46" s="5">
        <v>935</v>
      </c>
      <c r="I46" s="5">
        <v>54</v>
      </c>
      <c r="J46" s="5">
        <v>56</v>
      </c>
      <c r="K46" s="5">
        <v>517</v>
      </c>
    </row>
    <row r="47" spans="1:11">
      <c r="A47" s="5">
        <v>1383</v>
      </c>
      <c r="B47" s="5">
        <v>2</v>
      </c>
      <c r="C47" s="5" t="s">
        <v>240</v>
      </c>
      <c r="D47" s="5" t="s">
        <v>241</v>
      </c>
      <c r="E47" s="5">
        <v>11274</v>
      </c>
      <c r="F47" s="5">
        <v>9601</v>
      </c>
      <c r="G47" s="5">
        <v>3802</v>
      </c>
      <c r="H47" s="5">
        <v>5590</v>
      </c>
      <c r="I47" s="5">
        <v>111</v>
      </c>
      <c r="J47" s="5">
        <v>98</v>
      </c>
      <c r="K47" s="5">
        <v>1673</v>
      </c>
    </row>
    <row r="48" spans="1:11">
      <c r="A48" s="5">
        <v>1383</v>
      </c>
      <c r="B48" s="5">
        <v>3</v>
      </c>
      <c r="C48" s="5" t="s">
        <v>242</v>
      </c>
      <c r="D48" s="5" t="s">
        <v>243</v>
      </c>
      <c r="E48" s="5">
        <v>9366</v>
      </c>
      <c r="F48" s="5">
        <v>7925</v>
      </c>
      <c r="G48" s="5">
        <v>3322</v>
      </c>
      <c r="H48" s="5">
        <v>4454</v>
      </c>
      <c r="I48" s="5">
        <v>79</v>
      </c>
      <c r="J48" s="5">
        <v>70</v>
      </c>
      <c r="K48" s="5">
        <v>1441</v>
      </c>
    </row>
    <row r="49" spans="1:11">
      <c r="A49" s="5">
        <v>1383</v>
      </c>
      <c r="B49" s="5">
        <v>4</v>
      </c>
      <c r="C49" s="5" t="s">
        <v>244</v>
      </c>
      <c r="D49" s="5" t="s">
        <v>243</v>
      </c>
      <c r="E49" s="5">
        <v>9366</v>
      </c>
      <c r="F49" s="5">
        <v>7925</v>
      </c>
      <c r="G49" s="5">
        <v>3322</v>
      </c>
      <c r="H49" s="5">
        <v>4454</v>
      </c>
      <c r="I49" s="5">
        <v>79</v>
      </c>
      <c r="J49" s="5">
        <v>70</v>
      </c>
      <c r="K49" s="5">
        <v>1441</v>
      </c>
    </row>
    <row r="50" spans="1:11">
      <c r="A50" s="5">
        <v>1383</v>
      </c>
      <c r="B50" s="5">
        <v>3</v>
      </c>
      <c r="C50" s="5" t="s">
        <v>245</v>
      </c>
      <c r="D50" s="5" t="s">
        <v>246</v>
      </c>
      <c r="E50" s="5">
        <v>1908</v>
      </c>
      <c r="F50" s="5">
        <v>1676</v>
      </c>
      <c r="G50" s="5">
        <v>480</v>
      </c>
      <c r="H50" s="5">
        <v>1136</v>
      </c>
      <c r="I50" s="5">
        <v>32</v>
      </c>
      <c r="J50" s="5">
        <v>28</v>
      </c>
      <c r="K50" s="5">
        <v>232</v>
      </c>
    </row>
    <row r="51" spans="1:11">
      <c r="A51" s="5">
        <v>1383</v>
      </c>
      <c r="B51" s="5">
        <v>4</v>
      </c>
      <c r="C51" s="5" t="s">
        <v>247</v>
      </c>
      <c r="D51" s="5" t="s">
        <v>246</v>
      </c>
      <c r="E51" s="5">
        <v>1908</v>
      </c>
      <c r="F51" s="5">
        <v>1676</v>
      </c>
      <c r="G51" s="5">
        <v>480</v>
      </c>
      <c r="H51" s="5">
        <v>1136</v>
      </c>
      <c r="I51" s="5">
        <v>32</v>
      </c>
      <c r="J51" s="5">
        <v>28</v>
      </c>
      <c r="K51" s="5">
        <v>232</v>
      </c>
    </row>
    <row r="52" spans="1:11">
      <c r="A52" s="5">
        <v>1383</v>
      </c>
      <c r="B52" s="5">
        <v>2</v>
      </c>
      <c r="C52" s="5" t="s">
        <v>248</v>
      </c>
      <c r="D52" s="5" t="s">
        <v>249</v>
      </c>
      <c r="E52" s="5">
        <v>11283</v>
      </c>
      <c r="F52" s="5">
        <v>9737</v>
      </c>
      <c r="G52" s="5">
        <v>3571</v>
      </c>
      <c r="H52" s="5">
        <v>5856</v>
      </c>
      <c r="I52" s="5">
        <v>164</v>
      </c>
      <c r="J52" s="5">
        <v>146</v>
      </c>
      <c r="K52" s="5">
        <v>1546</v>
      </c>
    </row>
    <row r="53" spans="1:11">
      <c r="A53" s="5">
        <v>1383</v>
      </c>
      <c r="B53" s="5">
        <v>3</v>
      </c>
      <c r="C53" s="5" t="s">
        <v>250</v>
      </c>
      <c r="D53" s="5" t="s">
        <v>251</v>
      </c>
      <c r="E53" s="5">
        <v>5069</v>
      </c>
      <c r="F53" s="5">
        <v>4371</v>
      </c>
      <c r="G53" s="5">
        <v>1898</v>
      </c>
      <c r="H53" s="5">
        <v>2324</v>
      </c>
      <c r="I53" s="5">
        <v>66</v>
      </c>
      <c r="J53" s="5">
        <v>83</v>
      </c>
      <c r="K53" s="5">
        <v>698</v>
      </c>
    </row>
    <row r="54" spans="1:11">
      <c r="A54" s="5">
        <v>1383</v>
      </c>
      <c r="B54" s="5">
        <v>4</v>
      </c>
      <c r="C54" s="5" t="s">
        <v>252</v>
      </c>
      <c r="D54" s="5" t="s">
        <v>253</v>
      </c>
      <c r="E54" s="5">
        <v>4029</v>
      </c>
      <c r="F54" s="5">
        <v>3481</v>
      </c>
      <c r="G54" s="5">
        <v>1551</v>
      </c>
      <c r="H54" s="5">
        <v>1790</v>
      </c>
      <c r="I54" s="5">
        <v>64</v>
      </c>
      <c r="J54" s="5">
        <v>76</v>
      </c>
      <c r="K54" s="5">
        <v>548</v>
      </c>
    </row>
    <row r="55" spans="1:11">
      <c r="A55" s="5">
        <v>1383</v>
      </c>
      <c r="B55" s="5">
        <v>4</v>
      </c>
      <c r="C55" s="5" t="s">
        <v>254</v>
      </c>
      <c r="D55" s="5" t="s">
        <v>255</v>
      </c>
      <c r="E55" s="5">
        <v>1040</v>
      </c>
      <c r="F55" s="5">
        <v>890</v>
      </c>
      <c r="G55" s="5">
        <v>347</v>
      </c>
      <c r="H55" s="5">
        <v>534</v>
      </c>
      <c r="I55" s="5">
        <v>2</v>
      </c>
      <c r="J55" s="5">
        <v>7</v>
      </c>
      <c r="K55" s="5">
        <v>150</v>
      </c>
    </row>
    <row r="56" spans="1:11">
      <c r="A56" s="5">
        <v>1383</v>
      </c>
      <c r="B56" s="5">
        <v>3</v>
      </c>
      <c r="C56" s="5" t="s">
        <v>256</v>
      </c>
      <c r="D56" s="5" t="s">
        <v>257</v>
      </c>
      <c r="E56" s="5">
        <v>6214</v>
      </c>
      <c r="F56" s="5">
        <v>5366</v>
      </c>
      <c r="G56" s="5">
        <v>1673</v>
      </c>
      <c r="H56" s="5">
        <v>3532</v>
      </c>
      <c r="I56" s="5">
        <v>98</v>
      </c>
      <c r="J56" s="5">
        <v>63</v>
      </c>
      <c r="K56" s="5">
        <v>848</v>
      </c>
    </row>
    <row r="57" spans="1:11">
      <c r="A57" s="5">
        <v>1383</v>
      </c>
      <c r="B57" s="5">
        <v>4</v>
      </c>
      <c r="C57" s="5" t="s">
        <v>258</v>
      </c>
      <c r="D57" s="5" t="s">
        <v>257</v>
      </c>
      <c r="E57" s="5">
        <v>6214</v>
      </c>
      <c r="F57" s="5">
        <v>5366</v>
      </c>
      <c r="G57" s="5">
        <v>1673</v>
      </c>
      <c r="H57" s="5">
        <v>3532</v>
      </c>
      <c r="I57" s="5">
        <v>98</v>
      </c>
      <c r="J57" s="5">
        <v>63</v>
      </c>
      <c r="K57" s="5">
        <v>848</v>
      </c>
    </row>
    <row r="58" spans="1:11">
      <c r="A58" s="5">
        <v>1383</v>
      </c>
      <c r="B58" s="5">
        <v>2</v>
      </c>
      <c r="C58" s="5" t="s">
        <v>259</v>
      </c>
      <c r="D58" s="5" t="s">
        <v>260</v>
      </c>
      <c r="E58" s="5">
        <v>12137</v>
      </c>
      <c r="F58" s="5">
        <v>9253</v>
      </c>
      <c r="G58" s="5">
        <v>3413</v>
      </c>
      <c r="H58" s="5">
        <v>5154</v>
      </c>
      <c r="I58" s="5">
        <v>329</v>
      </c>
      <c r="J58" s="5">
        <v>357</v>
      </c>
      <c r="K58" s="5">
        <v>2884</v>
      </c>
    </row>
    <row r="59" spans="1:11">
      <c r="A59" s="5">
        <v>1383</v>
      </c>
      <c r="B59" s="5">
        <v>3</v>
      </c>
      <c r="C59" s="5" t="s">
        <v>261</v>
      </c>
      <c r="D59" s="5" t="s">
        <v>262</v>
      </c>
      <c r="E59" s="5">
        <v>2134</v>
      </c>
      <c r="F59" s="5">
        <v>1696</v>
      </c>
      <c r="G59" s="5">
        <v>583</v>
      </c>
      <c r="H59" s="5">
        <v>1026</v>
      </c>
      <c r="I59" s="5">
        <v>29</v>
      </c>
      <c r="J59" s="5">
        <v>58</v>
      </c>
      <c r="K59" s="5">
        <v>438</v>
      </c>
    </row>
    <row r="60" spans="1:11">
      <c r="A60" s="5">
        <v>1383</v>
      </c>
      <c r="B60" s="5">
        <v>4</v>
      </c>
      <c r="C60" s="5" t="s">
        <v>263</v>
      </c>
      <c r="D60" s="5" t="s">
        <v>262</v>
      </c>
      <c r="E60" s="5">
        <v>2134</v>
      </c>
      <c r="F60" s="5">
        <v>1696</v>
      </c>
      <c r="G60" s="5">
        <v>583</v>
      </c>
      <c r="H60" s="5">
        <v>1026</v>
      </c>
      <c r="I60" s="5">
        <v>29</v>
      </c>
      <c r="J60" s="5">
        <v>58</v>
      </c>
      <c r="K60" s="5">
        <v>438</v>
      </c>
    </row>
    <row r="61" spans="1:11">
      <c r="A61" s="5">
        <v>1383</v>
      </c>
      <c r="B61" s="5">
        <v>3</v>
      </c>
      <c r="C61" s="5" t="s">
        <v>264</v>
      </c>
      <c r="D61" s="5" t="s">
        <v>265</v>
      </c>
      <c r="E61" s="5">
        <v>10003</v>
      </c>
      <c r="F61" s="5">
        <v>7557</v>
      </c>
      <c r="G61" s="5">
        <v>2830</v>
      </c>
      <c r="H61" s="5">
        <v>4128</v>
      </c>
      <c r="I61" s="5">
        <v>300</v>
      </c>
      <c r="J61" s="5">
        <v>299</v>
      </c>
      <c r="K61" s="5">
        <v>2446</v>
      </c>
    </row>
    <row r="62" spans="1:11">
      <c r="A62" s="5">
        <v>1383</v>
      </c>
      <c r="B62" s="5">
        <v>4</v>
      </c>
      <c r="C62" s="5" t="s">
        <v>266</v>
      </c>
      <c r="D62" s="5" t="s">
        <v>267</v>
      </c>
      <c r="E62" s="5">
        <v>6146</v>
      </c>
      <c r="F62" s="5">
        <v>4430</v>
      </c>
      <c r="G62" s="5">
        <v>1537</v>
      </c>
      <c r="H62" s="5">
        <v>2485</v>
      </c>
      <c r="I62" s="5">
        <v>207</v>
      </c>
      <c r="J62" s="5">
        <v>201</v>
      </c>
      <c r="K62" s="5">
        <v>1716</v>
      </c>
    </row>
    <row r="63" spans="1:11">
      <c r="A63" s="5">
        <v>1383</v>
      </c>
      <c r="B63" s="5">
        <v>4</v>
      </c>
      <c r="C63" s="5" t="s">
        <v>268</v>
      </c>
      <c r="D63" s="5" t="s">
        <v>269</v>
      </c>
      <c r="E63" s="5">
        <v>1697</v>
      </c>
      <c r="F63" s="5">
        <v>1368</v>
      </c>
      <c r="G63" s="5">
        <v>539</v>
      </c>
      <c r="H63" s="5">
        <v>733</v>
      </c>
      <c r="I63" s="5">
        <v>50</v>
      </c>
      <c r="J63" s="5">
        <v>46</v>
      </c>
      <c r="K63" s="5">
        <v>329</v>
      </c>
    </row>
    <row r="64" spans="1:11">
      <c r="A64" s="5">
        <v>1383</v>
      </c>
      <c r="B64" s="5">
        <v>4</v>
      </c>
      <c r="C64" s="5" t="s">
        <v>270</v>
      </c>
      <c r="D64" s="5" t="s">
        <v>271</v>
      </c>
      <c r="E64" s="5">
        <v>1874</v>
      </c>
      <c r="F64" s="5">
        <v>1535</v>
      </c>
      <c r="G64" s="5">
        <v>675</v>
      </c>
      <c r="H64" s="5">
        <v>791</v>
      </c>
      <c r="I64" s="5">
        <v>31</v>
      </c>
      <c r="J64" s="5">
        <v>38</v>
      </c>
      <c r="K64" s="5">
        <v>339</v>
      </c>
    </row>
    <row r="65" spans="1:11">
      <c r="A65" s="5">
        <v>1383</v>
      </c>
      <c r="B65" s="5">
        <v>4</v>
      </c>
      <c r="C65" s="5" t="s">
        <v>272</v>
      </c>
      <c r="D65" s="5" t="s">
        <v>273</v>
      </c>
      <c r="E65" s="5">
        <v>286</v>
      </c>
      <c r="F65" s="5">
        <v>224</v>
      </c>
      <c r="G65" s="5">
        <v>79</v>
      </c>
      <c r="H65" s="5">
        <v>119</v>
      </c>
      <c r="I65" s="5">
        <v>12</v>
      </c>
      <c r="J65" s="5">
        <v>14</v>
      </c>
      <c r="K65" s="5">
        <v>62</v>
      </c>
    </row>
    <row r="66" spans="1:11">
      <c r="A66" s="5">
        <v>1383</v>
      </c>
      <c r="B66" s="5">
        <v>2</v>
      </c>
      <c r="C66" s="5" t="s">
        <v>274</v>
      </c>
      <c r="D66" s="5" t="s">
        <v>275</v>
      </c>
      <c r="E66" s="5">
        <v>23434</v>
      </c>
      <c r="F66" s="5">
        <v>17765</v>
      </c>
      <c r="G66" s="5">
        <v>7791</v>
      </c>
      <c r="H66" s="5">
        <v>8293</v>
      </c>
      <c r="I66" s="5">
        <v>817</v>
      </c>
      <c r="J66" s="5">
        <v>864</v>
      </c>
      <c r="K66" s="5">
        <v>5669</v>
      </c>
    </row>
    <row r="67" spans="1:11">
      <c r="A67" s="5">
        <v>1383</v>
      </c>
      <c r="B67" s="5">
        <v>3</v>
      </c>
      <c r="C67" s="5" t="s">
        <v>276</v>
      </c>
      <c r="D67" s="5" t="s">
        <v>275</v>
      </c>
      <c r="E67" s="5">
        <v>23434</v>
      </c>
      <c r="F67" s="5">
        <v>17765</v>
      </c>
      <c r="G67" s="5">
        <v>7791</v>
      </c>
      <c r="H67" s="5">
        <v>8293</v>
      </c>
      <c r="I67" s="5">
        <v>817</v>
      </c>
      <c r="J67" s="5">
        <v>864</v>
      </c>
      <c r="K67" s="5">
        <v>5669</v>
      </c>
    </row>
    <row r="68" spans="1:11">
      <c r="A68" s="5">
        <v>1383</v>
      </c>
      <c r="B68" s="5">
        <v>4</v>
      </c>
      <c r="C68" s="5" t="s">
        <v>277</v>
      </c>
      <c r="D68" s="5" t="s">
        <v>278</v>
      </c>
      <c r="E68" s="5">
        <v>10875</v>
      </c>
      <c r="F68" s="5">
        <v>7949</v>
      </c>
      <c r="G68" s="5">
        <v>2969</v>
      </c>
      <c r="H68" s="5">
        <v>3967</v>
      </c>
      <c r="I68" s="5">
        <v>502</v>
      </c>
      <c r="J68" s="5">
        <v>511</v>
      </c>
      <c r="K68" s="5">
        <v>2926</v>
      </c>
    </row>
    <row r="69" spans="1:11">
      <c r="A69" s="5">
        <v>1383</v>
      </c>
      <c r="B69" s="5">
        <v>4</v>
      </c>
      <c r="C69" s="5" t="s">
        <v>279</v>
      </c>
      <c r="D69" s="5" t="s">
        <v>280</v>
      </c>
      <c r="E69" s="5">
        <v>7020</v>
      </c>
      <c r="F69" s="5">
        <v>5542</v>
      </c>
      <c r="G69" s="5">
        <v>2717</v>
      </c>
      <c r="H69" s="5">
        <v>2501</v>
      </c>
      <c r="I69" s="5">
        <v>161</v>
      </c>
      <c r="J69" s="5">
        <v>163</v>
      </c>
      <c r="K69" s="5">
        <v>1478</v>
      </c>
    </row>
    <row r="70" spans="1:11">
      <c r="A70" s="5">
        <v>1383</v>
      </c>
      <c r="B70" s="5">
        <v>4</v>
      </c>
      <c r="C70" s="5" t="s">
        <v>281</v>
      </c>
      <c r="D70" s="5" t="s">
        <v>282</v>
      </c>
      <c r="E70" s="5">
        <v>5539</v>
      </c>
      <c r="F70" s="5">
        <v>4274</v>
      </c>
      <c r="G70" s="5">
        <v>2105</v>
      </c>
      <c r="H70" s="5">
        <v>1825</v>
      </c>
      <c r="I70" s="5">
        <v>154</v>
      </c>
      <c r="J70" s="5">
        <v>190</v>
      </c>
      <c r="K70" s="5">
        <v>1265</v>
      </c>
    </row>
    <row r="71" spans="1:11">
      <c r="A71" s="5">
        <v>1383</v>
      </c>
      <c r="B71" s="5">
        <v>2</v>
      </c>
      <c r="C71" s="5" t="s">
        <v>283</v>
      </c>
      <c r="D71" s="5" t="s">
        <v>284</v>
      </c>
      <c r="E71" s="5">
        <v>12915</v>
      </c>
      <c r="F71" s="5">
        <v>9892</v>
      </c>
      <c r="G71" s="5">
        <v>2540</v>
      </c>
      <c r="H71" s="5">
        <v>6913</v>
      </c>
      <c r="I71" s="5">
        <v>200</v>
      </c>
      <c r="J71" s="5">
        <v>239</v>
      </c>
      <c r="K71" s="5">
        <v>3023</v>
      </c>
    </row>
    <row r="72" spans="1:11">
      <c r="A72" s="5">
        <v>1383</v>
      </c>
      <c r="B72" s="5">
        <v>7</v>
      </c>
      <c r="C72" s="5" t="s">
        <v>285</v>
      </c>
      <c r="D72" s="5" t="s">
        <v>286</v>
      </c>
      <c r="E72" s="5">
        <v>12915</v>
      </c>
      <c r="F72" s="5">
        <v>9892</v>
      </c>
      <c r="G72" s="5">
        <v>2540</v>
      </c>
      <c r="H72" s="5">
        <v>6913</v>
      </c>
      <c r="I72" s="5">
        <v>200</v>
      </c>
      <c r="J72" s="5">
        <v>239</v>
      </c>
      <c r="K72" s="5">
        <v>3023</v>
      </c>
    </row>
    <row r="73" spans="1:11">
      <c r="A73" s="5">
        <v>1383</v>
      </c>
      <c r="B73" s="5">
        <v>4</v>
      </c>
      <c r="C73" s="5" t="s">
        <v>287</v>
      </c>
      <c r="D73" s="5" t="s">
        <v>288</v>
      </c>
      <c r="E73" s="5">
        <v>10840</v>
      </c>
      <c r="F73" s="5">
        <v>8226</v>
      </c>
      <c r="G73" s="5">
        <v>2048</v>
      </c>
      <c r="H73" s="5">
        <v>5779</v>
      </c>
      <c r="I73" s="5">
        <v>188</v>
      </c>
      <c r="J73" s="5">
        <v>211</v>
      </c>
      <c r="K73" s="5">
        <v>2614</v>
      </c>
    </row>
    <row r="74" spans="1:11">
      <c r="A74" s="5">
        <v>1383</v>
      </c>
      <c r="B74" s="5">
        <v>9</v>
      </c>
      <c r="C74" s="5" t="s">
        <v>289</v>
      </c>
      <c r="D74" s="5" t="s">
        <v>290</v>
      </c>
      <c r="E74" s="5">
        <v>2075</v>
      </c>
      <c r="F74" s="5">
        <v>1666</v>
      </c>
      <c r="G74" s="5">
        <v>492</v>
      </c>
      <c r="H74" s="5">
        <v>1134</v>
      </c>
      <c r="I74" s="5">
        <v>12</v>
      </c>
      <c r="J74" s="5">
        <v>28</v>
      </c>
      <c r="K74" s="5">
        <v>409</v>
      </c>
    </row>
    <row r="75" spans="1:11">
      <c r="A75" s="5">
        <v>1383</v>
      </c>
      <c r="B75" s="5">
        <v>2</v>
      </c>
      <c r="C75" s="5" t="s">
        <v>291</v>
      </c>
      <c r="D75" s="5" t="s">
        <v>292</v>
      </c>
      <c r="E75" s="5">
        <v>17596</v>
      </c>
      <c r="F75" s="5">
        <v>11391</v>
      </c>
      <c r="G75" s="5">
        <v>2665</v>
      </c>
      <c r="H75" s="5">
        <v>4815</v>
      </c>
      <c r="I75" s="5">
        <v>2354</v>
      </c>
      <c r="J75" s="5">
        <v>1557</v>
      </c>
      <c r="K75" s="5">
        <v>6205</v>
      </c>
    </row>
    <row r="76" spans="1:11">
      <c r="A76" s="5">
        <v>1383</v>
      </c>
      <c r="B76" s="5">
        <v>3</v>
      </c>
      <c r="C76" s="5" t="s">
        <v>293</v>
      </c>
      <c r="D76" s="5" t="s">
        <v>294</v>
      </c>
      <c r="E76" s="5">
        <v>457</v>
      </c>
      <c r="F76" s="5">
        <v>309</v>
      </c>
      <c r="G76" s="5">
        <v>139</v>
      </c>
      <c r="H76" s="5">
        <v>114</v>
      </c>
      <c r="I76" s="5">
        <v>35</v>
      </c>
      <c r="J76" s="5">
        <v>21</v>
      </c>
      <c r="K76" s="5">
        <v>148</v>
      </c>
    </row>
    <row r="77" spans="1:11">
      <c r="A77" s="5">
        <v>1383</v>
      </c>
      <c r="B77" s="5">
        <v>4</v>
      </c>
      <c r="C77" s="5" t="s">
        <v>295</v>
      </c>
      <c r="D77" s="5" t="s">
        <v>296</v>
      </c>
      <c r="E77" s="5">
        <v>457</v>
      </c>
      <c r="F77" s="5">
        <v>309</v>
      </c>
      <c r="G77" s="5">
        <v>139</v>
      </c>
      <c r="H77" s="5">
        <v>114</v>
      </c>
      <c r="I77" s="5">
        <v>35</v>
      </c>
      <c r="J77" s="5">
        <v>21</v>
      </c>
      <c r="K77" s="5">
        <v>148</v>
      </c>
    </row>
    <row r="78" spans="1:11">
      <c r="A78" s="5">
        <v>1383</v>
      </c>
      <c r="B78" s="5">
        <v>3</v>
      </c>
      <c r="C78" s="5" t="s">
        <v>297</v>
      </c>
      <c r="D78" s="5" t="s">
        <v>298</v>
      </c>
      <c r="E78" s="5">
        <v>17139</v>
      </c>
      <c r="F78" s="5">
        <v>11082</v>
      </c>
      <c r="G78" s="5">
        <v>2526</v>
      </c>
      <c r="H78" s="5">
        <v>4701</v>
      </c>
      <c r="I78" s="5">
        <v>2319</v>
      </c>
      <c r="J78" s="5">
        <v>1536</v>
      </c>
      <c r="K78" s="5">
        <v>6057</v>
      </c>
    </row>
    <row r="79" spans="1:11">
      <c r="A79" s="5">
        <v>1383</v>
      </c>
      <c r="B79" s="5">
        <v>4</v>
      </c>
      <c r="C79" s="5" t="s">
        <v>299</v>
      </c>
      <c r="D79" s="5" t="s">
        <v>298</v>
      </c>
      <c r="E79" s="5">
        <v>17139</v>
      </c>
      <c r="F79" s="5">
        <v>11082</v>
      </c>
      <c r="G79" s="5">
        <v>2526</v>
      </c>
      <c r="H79" s="5">
        <v>4701</v>
      </c>
      <c r="I79" s="5">
        <v>2319</v>
      </c>
      <c r="J79" s="5">
        <v>1536</v>
      </c>
      <c r="K79" s="5">
        <v>6057</v>
      </c>
    </row>
    <row r="80" spans="1:11">
      <c r="A80" s="5">
        <v>1383</v>
      </c>
      <c r="B80" s="5">
        <v>2</v>
      </c>
      <c r="C80" s="5" t="s">
        <v>300</v>
      </c>
      <c r="D80" s="5" t="s">
        <v>301</v>
      </c>
      <c r="E80" s="5">
        <v>65676</v>
      </c>
      <c r="F80" s="5">
        <v>45990</v>
      </c>
      <c r="G80" s="5">
        <v>17878</v>
      </c>
      <c r="H80" s="5">
        <v>16608</v>
      </c>
      <c r="I80" s="5">
        <v>5496</v>
      </c>
      <c r="J80" s="5">
        <v>6008</v>
      </c>
      <c r="K80" s="5">
        <v>19686</v>
      </c>
    </row>
    <row r="81" spans="1:11">
      <c r="A81" s="5">
        <v>1383</v>
      </c>
      <c r="B81" s="5">
        <v>3</v>
      </c>
      <c r="C81" s="5" t="s">
        <v>302</v>
      </c>
      <c r="D81" s="5" t="s">
        <v>303</v>
      </c>
      <c r="E81" s="5">
        <v>29649</v>
      </c>
      <c r="F81" s="5">
        <v>21143</v>
      </c>
      <c r="G81" s="5">
        <v>6334</v>
      </c>
      <c r="H81" s="5">
        <v>7300</v>
      </c>
      <c r="I81" s="5">
        <v>3744</v>
      </c>
      <c r="J81" s="5">
        <v>3765</v>
      </c>
      <c r="K81" s="5">
        <v>8506</v>
      </c>
    </row>
    <row r="82" spans="1:11">
      <c r="A82" s="5">
        <v>1383</v>
      </c>
      <c r="B82" s="5">
        <v>4</v>
      </c>
      <c r="C82" s="5" t="s">
        <v>304</v>
      </c>
      <c r="D82" s="5" t="s">
        <v>305</v>
      </c>
      <c r="E82" s="5">
        <v>11996</v>
      </c>
      <c r="F82" s="5">
        <v>8577</v>
      </c>
      <c r="G82" s="5">
        <v>3558</v>
      </c>
      <c r="H82" s="5">
        <v>3113</v>
      </c>
      <c r="I82" s="5">
        <v>778</v>
      </c>
      <c r="J82" s="5">
        <v>1128</v>
      </c>
      <c r="K82" s="5">
        <v>3419</v>
      </c>
    </row>
    <row r="83" spans="1:11">
      <c r="A83" s="5">
        <v>1383</v>
      </c>
      <c r="B83" s="5">
        <v>4</v>
      </c>
      <c r="C83" s="5" t="s">
        <v>306</v>
      </c>
      <c r="D83" s="5" t="s">
        <v>307</v>
      </c>
      <c r="E83" s="5">
        <v>7761</v>
      </c>
      <c r="F83" s="5">
        <v>5625</v>
      </c>
      <c r="G83" s="5">
        <v>1713</v>
      </c>
      <c r="H83" s="5">
        <v>1853</v>
      </c>
      <c r="I83" s="5">
        <v>1101</v>
      </c>
      <c r="J83" s="5">
        <v>958</v>
      </c>
      <c r="K83" s="5">
        <v>2136</v>
      </c>
    </row>
    <row r="84" spans="1:11">
      <c r="A84" s="5">
        <v>1383</v>
      </c>
      <c r="B84" s="5">
        <v>4</v>
      </c>
      <c r="C84" s="5" t="s">
        <v>308</v>
      </c>
      <c r="D84" s="5" t="s">
        <v>309</v>
      </c>
      <c r="E84" s="5">
        <v>9892</v>
      </c>
      <c r="F84" s="5">
        <v>6941</v>
      </c>
      <c r="G84" s="5">
        <v>1063</v>
      </c>
      <c r="H84" s="5">
        <v>2334</v>
      </c>
      <c r="I84" s="5">
        <v>1865</v>
      </c>
      <c r="J84" s="5">
        <v>1679</v>
      </c>
      <c r="K84" s="5">
        <v>2951</v>
      </c>
    </row>
    <row r="85" spans="1:11">
      <c r="A85" s="5">
        <v>1383</v>
      </c>
      <c r="B85" s="5">
        <v>3</v>
      </c>
      <c r="C85" s="5" t="s">
        <v>310</v>
      </c>
      <c r="D85" s="5" t="s">
        <v>311</v>
      </c>
      <c r="E85" s="5">
        <v>31971</v>
      </c>
      <c r="F85" s="5">
        <v>22190</v>
      </c>
      <c r="G85" s="5">
        <v>10699</v>
      </c>
      <c r="H85" s="5">
        <v>7934</v>
      </c>
      <c r="I85" s="5">
        <v>1596</v>
      </c>
      <c r="J85" s="5">
        <v>1961</v>
      </c>
      <c r="K85" s="5">
        <v>9781</v>
      </c>
    </row>
    <row r="86" spans="1:11">
      <c r="A86" s="5">
        <v>1383</v>
      </c>
      <c r="B86" s="5">
        <v>4</v>
      </c>
      <c r="C86" s="5" t="s">
        <v>312</v>
      </c>
      <c r="D86" s="5" t="s">
        <v>313</v>
      </c>
      <c r="E86" s="5">
        <v>2056</v>
      </c>
      <c r="F86" s="5">
        <v>1440</v>
      </c>
      <c r="G86" s="5">
        <v>782</v>
      </c>
      <c r="H86" s="5">
        <v>482</v>
      </c>
      <c r="I86" s="5">
        <v>63</v>
      </c>
      <c r="J86" s="5">
        <v>113</v>
      </c>
      <c r="K86" s="5">
        <v>616</v>
      </c>
    </row>
    <row r="87" spans="1:11">
      <c r="A87" s="5">
        <v>1383</v>
      </c>
      <c r="B87" s="5">
        <v>4</v>
      </c>
      <c r="C87" s="5" t="s">
        <v>314</v>
      </c>
      <c r="D87" s="5" t="s">
        <v>315</v>
      </c>
      <c r="E87" s="5">
        <v>9963</v>
      </c>
      <c r="F87" s="5">
        <v>7152</v>
      </c>
      <c r="G87" s="5">
        <v>2900</v>
      </c>
      <c r="H87" s="5">
        <v>2858</v>
      </c>
      <c r="I87" s="5">
        <v>580</v>
      </c>
      <c r="J87" s="5">
        <v>814</v>
      </c>
      <c r="K87" s="5">
        <v>2811</v>
      </c>
    </row>
    <row r="88" spans="1:11">
      <c r="A88" s="5">
        <v>1383</v>
      </c>
      <c r="B88" s="5">
        <v>4</v>
      </c>
      <c r="C88" s="5" t="s">
        <v>316</v>
      </c>
      <c r="D88" s="5" t="s">
        <v>317</v>
      </c>
      <c r="E88" s="5">
        <v>13519</v>
      </c>
      <c r="F88" s="5">
        <v>8749</v>
      </c>
      <c r="G88" s="5">
        <v>4398</v>
      </c>
      <c r="H88" s="5">
        <v>2993</v>
      </c>
      <c r="I88" s="5">
        <v>657</v>
      </c>
      <c r="J88" s="5">
        <v>701</v>
      </c>
      <c r="K88" s="5">
        <v>4770</v>
      </c>
    </row>
    <row r="89" spans="1:11">
      <c r="A89" s="5">
        <v>1383</v>
      </c>
      <c r="B89" s="5">
        <v>4</v>
      </c>
      <c r="C89" s="5" t="s">
        <v>318</v>
      </c>
      <c r="D89" s="5" t="s">
        <v>319</v>
      </c>
      <c r="E89" s="5">
        <v>6433</v>
      </c>
      <c r="F89" s="5">
        <v>4849</v>
      </c>
      <c r="G89" s="5">
        <v>2619</v>
      </c>
      <c r="H89" s="5">
        <v>1601</v>
      </c>
      <c r="I89" s="5">
        <v>296</v>
      </c>
      <c r="J89" s="5">
        <v>333</v>
      </c>
      <c r="K89" s="5">
        <v>1584</v>
      </c>
    </row>
    <row r="90" spans="1:11">
      <c r="A90" s="5">
        <v>1383</v>
      </c>
      <c r="B90" s="5">
        <v>3</v>
      </c>
      <c r="C90" s="5" t="s">
        <v>320</v>
      </c>
      <c r="D90" s="5" t="s">
        <v>321</v>
      </c>
      <c r="E90" s="5">
        <v>4056</v>
      </c>
      <c r="F90" s="5">
        <v>2657</v>
      </c>
      <c r="G90" s="5">
        <v>845</v>
      </c>
      <c r="H90" s="5">
        <v>1374</v>
      </c>
      <c r="I90" s="5">
        <v>156</v>
      </c>
      <c r="J90" s="5">
        <v>282</v>
      </c>
      <c r="K90" s="5">
        <v>1399</v>
      </c>
    </row>
    <row r="91" spans="1:11">
      <c r="A91" s="5">
        <v>1383</v>
      </c>
      <c r="B91" s="5">
        <v>4</v>
      </c>
      <c r="C91" s="5" t="s">
        <v>322</v>
      </c>
      <c r="D91" s="5" t="s">
        <v>321</v>
      </c>
      <c r="E91" s="5">
        <v>4056</v>
      </c>
      <c r="F91" s="5">
        <v>2657</v>
      </c>
      <c r="G91" s="5">
        <v>845</v>
      </c>
      <c r="H91" s="5">
        <v>1374</v>
      </c>
      <c r="I91" s="5">
        <v>156</v>
      </c>
      <c r="J91" s="5">
        <v>282</v>
      </c>
      <c r="K91" s="5">
        <v>1399</v>
      </c>
    </row>
    <row r="92" spans="1:11">
      <c r="A92" s="5">
        <v>1383</v>
      </c>
      <c r="B92" s="5">
        <v>2</v>
      </c>
      <c r="C92" s="5" t="s">
        <v>323</v>
      </c>
      <c r="D92" s="5" t="s">
        <v>324</v>
      </c>
      <c r="E92" s="5">
        <v>21003</v>
      </c>
      <c r="F92" s="5">
        <v>14562</v>
      </c>
      <c r="G92" s="5">
        <v>5024</v>
      </c>
      <c r="H92" s="5">
        <v>6737</v>
      </c>
      <c r="I92" s="5">
        <v>1213</v>
      </c>
      <c r="J92" s="5">
        <v>1588</v>
      </c>
      <c r="K92" s="5">
        <v>6441</v>
      </c>
    </row>
    <row r="93" spans="1:11">
      <c r="A93" s="5">
        <v>1383</v>
      </c>
      <c r="B93" s="5">
        <v>3</v>
      </c>
      <c r="C93" s="5" t="s">
        <v>325</v>
      </c>
      <c r="D93" s="5" t="s">
        <v>324</v>
      </c>
      <c r="E93" s="5">
        <v>21003</v>
      </c>
      <c r="F93" s="5">
        <v>14562</v>
      </c>
      <c r="G93" s="5">
        <v>5024</v>
      </c>
      <c r="H93" s="5">
        <v>6737</v>
      </c>
      <c r="I93" s="5">
        <v>1213</v>
      </c>
      <c r="J93" s="5">
        <v>1588</v>
      </c>
      <c r="K93" s="5">
        <v>6441</v>
      </c>
    </row>
    <row r="94" spans="1:11">
      <c r="A94" s="5">
        <v>1383</v>
      </c>
      <c r="B94" s="5">
        <v>4</v>
      </c>
      <c r="C94" s="5" t="s">
        <v>326</v>
      </c>
      <c r="D94" s="5" t="s">
        <v>324</v>
      </c>
      <c r="E94" s="5">
        <v>21003</v>
      </c>
      <c r="F94" s="5">
        <v>14562</v>
      </c>
      <c r="G94" s="5">
        <v>5024</v>
      </c>
      <c r="H94" s="5">
        <v>6737</v>
      </c>
      <c r="I94" s="5">
        <v>1213</v>
      </c>
      <c r="J94" s="5">
        <v>1588</v>
      </c>
      <c r="K94" s="5">
        <v>6441</v>
      </c>
    </row>
    <row r="95" spans="1:11">
      <c r="A95" s="5">
        <v>1383</v>
      </c>
      <c r="B95" s="5">
        <v>2</v>
      </c>
      <c r="C95" s="5" t="s">
        <v>327</v>
      </c>
      <c r="D95" s="5" t="s">
        <v>328</v>
      </c>
      <c r="E95" s="5">
        <v>65849</v>
      </c>
      <c r="F95" s="5">
        <v>51064</v>
      </c>
      <c r="G95" s="5">
        <v>23055</v>
      </c>
      <c r="H95" s="5">
        <v>22940</v>
      </c>
      <c r="I95" s="5">
        <v>2608</v>
      </c>
      <c r="J95" s="5">
        <v>2461</v>
      </c>
      <c r="K95" s="5">
        <v>14785</v>
      </c>
    </row>
    <row r="96" spans="1:11">
      <c r="A96" s="5">
        <v>1383</v>
      </c>
      <c r="B96" s="5">
        <v>3</v>
      </c>
      <c r="C96" s="5" t="s">
        <v>329</v>
      </c>
      <c r="D96" s="5" t="s">
        <v>330</v>
      </c>
      <c r="E96" s="5">
        <v>21173</v>
      </c>
      <c r="F96" s="5">
        <v>15079</v>
      </c>
      <c r="G96" s="5">
        <v>6557</v>
      </c>
      <c r="H96" s="5">
        <v>6963</v>
      </c>
      <c r="I96" s="5">
        <v>839</v>
      </c>
      <c r="J96" s="5">
        <v>720</v>
      </c>
      <c r="K96" s="5">
        <v>6094</v>
      </c>
    </row>
    <row r="97" spans="1:11">
      <c r="A97" s="5">
        <v>1383</v>
      </c>
      <c r="B97" s="5">
        <v>4</v>
      </c>
      <c r="C97" s="5" t="s">
        <v>331</v>
      </c>
      <c r="D97" s="5" t="s">
        <v>332</v>
      </c>
      <c r="E97" s="5">
        <v>12644</v>
      </c>
      <c r="F97" s="5">
        <v>8176</v>
      </c>
      <c r="G97" s="5">
        <v>3302</v>
      </c>
      <c r="H97" s="5">
        <v>4130</v>
      </c>
      <c r="I97" s="5">
        <v>483</v>
      </c>
      <c r="J97" s="5">
        <v>261</v>
      </c>
      <c r="K97" s="5">
        <v>4468</v>
      </c>
    </row>
    <row r="98" spans="1:11">
      <c r="A98" s="5">
        <v>1383</v>
      </c>
      <c r="B98" s="5">
        <v>4</v>
      </c>
      <c r="C98" s="5" t="s">
        <v>333</v>
      </c>
      <c r="D98" s="5" t="s">
        <v>334</v>
      </c>
      <c r="E98" s="5">
        <v>8529</v>
      </c>
      <c r="F98" s="5">
        <v>6903</v>
      </c>
      <c r="G98" s="5">
        <v>3255</v>
      </c>
      <c r="H98" s="5">
        <v>2833</v>
      </c>
      <c r="I98" s="5">
        <v>356</v>
      </c>
      <c r="J98" s="5">
        <v>459</v>
      </c>
      <c r="K98" s="5">
        <v>1626</v>
      </c>
    </row>
    <row r="99" spans="1:11">
      <c r="A99" s="5">
        <v>1383</v>
      </c>
      <c r="B99" s="5">
        <v>3</v>
      </c>
      <c r="C99" s="5" t="s">
        <v>335</v>
      </c>
      <c r="D99" s="5" t="s">
        <v>336</v>
      </c>
      <c r="E99" s="5">
        <v>44676</v>
      </c>
      <c r="F99" s="5">
        <v>35985</v>
      </c>
      <c r="G99" s="5">
        <v>16498</v>
      </c>
      <c r="H99" s="5">
        <v>15977</v>
      </c>
      <c r="I99" s="5">
        <v>1769</v>
      </c>
      <c r="J99" s="5">
        <v>1741</v>
      </c>
      <c r="K99" s="5">
        <v>8691</v>
      </c>
    </row>
    <row r="100" spans="1:11">
      <c r="A100" s="5">
        <v>1383</v>
      </c>
      <c r="B100" s="5">
        <v>4</v>
      </c>
      <c r="C100" s="5" t="s">
        <v>337</v>
      </c>
      <c r="D100" s="5" t="s">
        <v>336</v>
      </c>
      <c r="E100" s="5">
        <v>44676</v>
      </c>
      <c r="F100" s="5">
        <v>35985</v>
      </c>
      <c r="G100" s="5">
        <v>16498</v>
      </c>
      <c r="H100" s="5">
        <v>15977</v>
      </c>
      <c r="I100" s="5">
        <v>1769</v>
      </c>
      <c r="J100" s="5">
        <v>1741</v>
      </c>
      <c r="K100" s="5">
        <v>8691</v>
      </c>
    </row>
    <row r="101" spans="1:11">
      <c r="A101" s="5">
        <v>1383</v>
      </c>
      <c r="B101" s="5">
        <v>2</v>
      </c>
      <c r="C101" s="5" t="s">
        <v>338</v>
      </c>
      <c r="D101" s="5" t="s">
        <v>339</v>
      </c>
      <c r="E101" s="5">
        <v>193475</v>
      </c>
      <c r="F101" s="5">
        <v>154130</v>
      </c>
      <c r="G101" s="5">
        <v>84405</v>
      </c>
      <c r="H101" s="5">
        <v>58204</v>
      </c>
      <c r="I101" s="5">
        <v>6359</v>
      </c>
      <c r="J101" s="5">
        <v>5162</v>
      </c>
      <c r="K101" s="5">
        <v>39345</v>
      </c>
    </row>
    <row r="102" spans="1:11">
      <c r="A102" s="5">
        <v>1383</v>
      </c>
      <c r="B102" s="5">
        <v>3</v>
      </c>
      <c r="C102" s="5" t="s">
        <v>340</v>
      </c>
      <c r="D102" s="5" t="s">
        <v>341</v>
      </c>
      <c r="E102" s="5">
        <v>17684</v>
      </c>
      <c r="F102" s="5">
        <v>13815</v>
      </c>
      <c r="G102" s="5">
        <v>6019</v>
      </c>
      <c r="H102" s="5">
        <v>6764</v>
      </c>
      <c r="I102" s="5">
        <v>589</v>
      </c>
      <c r="J102" s="5">
        <v>443</v>
      </c>
      <c r="K102" s="5">
        <v>3869</v>
      </c>
    </row>
    <row r="103" spans="1:11">
      <c r="A103" s="5">
        <v>1383</v>
      </c>
      <c r="B103" s="5">
        <v>4</v>
      </c>
      <c r="C103" s="5" t="s">
        <v>342</v>
      </c>
      <c r="D103" s="5" t="s">
        <v>341</v>
      </c>
      <c r="E103" s="5">
        <v>17684</v>
      </c>
      <c r="F103" s="5">
        <v>13815</v>
      </c>
      <c r="G103" s="5">
        <v>6019</v>
      </c>
      <c r="H103" s="5">
        <v>6764</v>
      </c>
      <c r="I103" s="5">
        <v>589</v>
      </c>
      <c r="J103" s="5">
        <v>443</v>
      </c>
      <c r="K103" s="5">
        <v>3869</v>
      </c>
    </row>
    <row r="104" spans="1:11">
      <c r="A104" s="5">
        <v>1383</v>
      </c>
      <c r="B104" s="5">
        <v>3</v>
      </c>
      <c r="C104" s="5" t="s">
        <v>343</v>
      </c>
      <c r="D104" s="5" t="s">
        <v>344</v>
      </c>
      <c r="E104" s="5">
        <v>175791</v>
      </c>
      <c r="F104" s="5">
        <v>140315</v>
      </c>
      <c r="G104" s="5">
        <v>78386</v>
      </c>
      <c r="H104" s="5">
        <v>51440</v>
      </c>
      <c r="I104" s="5">
        <v>5770</v>
      </c>
      <c r="J104" s="5">
        <v>4719</v>
      </c>
      <c r="K104" s="5">
        <v>35476</v>
      </c>
    </row>
    <row r="105" spans="1:11">
      <c r="A105" s="5">
        <v>1383</v>
      </c>
      <c r="B105" s="5">
        <v>4</v>
      </c>
      <c r="C105" s="5" t="s">
        <v>345</v>
      </c>
      <c r="D105" s="5" t="s">
        <v>346</v>
      </c>
      <c r="E105" s="5">
        <v>3727</v>
      </c>
      <c r="F105" s="5">
        <v>2902</v>
      </c>
      <c r="G105" s="5">
        <v>1305</v>
      </c>
      <c r="H105" s="5">
        <v>1273</v>
      </c>
      <c r="I105" s="5">
        <v>176</v>
      </c>
      <c r="J105" s="5">
        <v>148</v>
      </c>
      <c r="K105" s="5">
        <v>825</v>
      </c>
    </row>
    <row r="106" spans="1:11">
      <c r="A106" s="5">
        <v>1383</v>
      </c>
      <c r="B106" s="5">
        <v>4</v>
      </c>
      <c r="C106" s="5" t="s">
        <v>347</v>
      </c>
      <c r="D106" s="5" t="s">
        <v>348</v>
      </c>
      <c r="E106" s="5">
        <v>82543</v>
      </c>
      <c r="F106" s="5">
        <v>68788</v>
      </c>
      <c r="G106" s="5">
        <v>43560</v>
      </c>
      <c r="H106" s="5">
        <v>21604</v>
      </c>
      <c r="I106" s="5">
        <v>2091</v>
      </c>
      <c r="J106" s="5">
        <v>1533</v>
      </c>
      <c r="K106" s="5">
        <v>13755</v>
      </c>
    </row>
    <row r="107" spans="1:11">
      <c r="A107" s="5">
        <v>1383</v>
      </c>
      <c r="B107" s="5">
        <v>4</v>
      </c>
      <c r="C107" s="5" t="s">
        <v>349</v>
      </c>
      <c r="D107" s="5" t="s">
        <v>350</v>
      </c>
      <c r="E107" s="5">
        <v>8717</v>
      </c>
      <c r="F107" s="5">
        <v>7335</v>
      </c>
      <c r="G107" s="5">
        <v>3468</v>
      </c>
      <c r="H107" s="5">
        <v>3205</v>
      </c>
      <c r="I107" s="5">
        <v>448</v>
      </c>
      <c r="J107" s="5">
        <v>214</v>
      </c>
      <c r="K107" s="5">
        <v>1382</v>
      </c>
    </row>
    <row r="108" spans="1:11">
      <c r="A108" s="5">
        <v>1383</v>
      </c>
      <c r="B108" s="5">
        <v>4</v>
      </c>
      <c r="C108" s="5" t="s">
        <v>351</v>
      </c>
      <c r="D108" s="5" t="s">
        <v>352</v>
      </c>
      <c r="E108" s="5">
        <v>25857</v>
      </c>
      <c r="F108" s="5">
        <v>18839</v>
      </c>
      <c r="G108" s="5">
        <v>7613</v>
      </c>
      <c r="H108" s="5">
        <v>8123</v>
      </c>
      <c r="I108" s="5">
        <v>1595</v>
      </c>
      <c r="J108" s="5">
        <v>1508</v>
      </c>
      <c r="K108" s="5">
        <v>7018</v>
      </c>
    </row>
    <row r="109" spans="1:11">
      <c r="A109" s="5">
        <v>1383</v>
      </c>
      <c r="B109" s="5">
        <v>4</v>
      </c>
      <c r="C109" s="5" t="s">
        <v>353</v>
      </c>
      <c r="D109" s="5" t="s">
        <v>354</v>
      </c>
      <c r="E109" s="5">
        <v>23288</v>
      </c>
      <c r="F109" s="5">
        <v>17602</v>
      </c>
      <c r="G109" s="5">
        <v>9090</v>
      </c>
      <c r="H109" s="5">
        <v>7001</v>
      </c>
      <c r="I109" s="5">
        <v>822</v>
      </c>
      <c r="J109" s="5">
        <v>689</v>
      </c>
      <c r="K109" s="5">
        <v>5686</v>
      </c>
    </row>
    <row r="110" spans="1:11">
      <c r="A110" s="5">
        <v>1383</v>
      </c>
      <c r="B110" s="5">
        <v>4</v>
      </c>
      <c r="C110" s="5" t="s">
        <v>355</v>
      </c>
      <c r="D110" s="5" t="s">
        <v>356</v>
      </c>
      <c r="E110" s="5">
        <v>16972</v>
      </c>
      <c r="F110" s="5">
        <v>13699</v>
      </c>
      <c r="G110" s="5">
        <v>7318</v>
      </c>
      <c r="H110" s="5">
        <v>6018</v>
      </c>
      <c r="I110" s="5">
        <v>202</v>
      </c>
      <c r="J110" s="5">
        <v>161</v>
      </c>
      <c r="K110" s="5">
        <v>3273</v>
      </c>
    </row>
    <row r="111" spans="1:11">
      <c r="A111" s="5">
        <v>1383</v>
      </c>
      <c r="B111" s="5">
        <v>4</v>
      </c>
      <c r="C111" s="5" t="s">
        <v>357</v>
      </c>
      <c r="D111" s="5" t="s">
        <v>358</v>
      </c>
      <c r="E111" s="5">
        <v>14687</v>
      </c>
      <c r="F111" s="5">
        <v>11150</v>
      </c>
      <c r="G111" s="5">
        <v>6032</v>
      </c>
      <c r="H111" s="5">
        <v>4216</v>
      </c>
      <c r="I111" s="5">
        <v>436</v>
      </c>
      <c r="J111" s="5">
        <v>466</v>
      </c>
      <c r="K111" s="5">
        <v>3537</v>
      </c>
    </row>
    <row r="112" spans="1:11">
      <c r="A112" s="5">
        <v>1383</v>
      </c>
      <c r="B112" s="5">
        <v>2</v>
      </c>
      <c r="C112" s="5" t="s">
        <v>359</v>
      </c>
      <c r="D112" s="5" t="s">
        <v>360</v>
      </c>
      <c r="E112" s="5">
        <v>85355</v>
      </c>
      <c r="F112" s="5">
        <v>62911</v>
      </c>
      <c r="G112" s="5">
        <v>23253</v>
      </c>
      <c r="H112" s="5">
        <v>26950</v>
      </c>
      <c r="I112" s="5">
        <v>7130</v>
      </c>
      <c r="J112" s="5">
        <v>5578</v>
      </c>
      <c r="K112" s="5">
        <v>22444</v>
      </c>
    </row>
    <row r="113" spans="1:11">
      <c r="A113" s="5">
        <v>1383</v>
      </c>
      <c r="B113" s="5">
        <v>3</v>
      </c>
      <c r="C113" s="5" t="s">
        <v>361</v>
      </c>
      <c r="D113" s="5" t="s">
        <v>362</v>
      </c>
      <c r="E113" s="5">
        <v>47817</v>
      </c>
      <c r="F113" s="5">
        <v>35135</v>
      </c>
      <c r="G113" s="5">
        <v>13760</v>
      </c>
      <c r="H113" s="5">
        <v>13934</v>
      </c>
      <c r="I113" s="5">
        <v>4686</v>
      </c>
      <c r="J113" s="5">
        <v>2755</v>
      </c>
      <c r="K113" s="5">
        <v>12682</v>
      </c>
    </row>
    <row r="114" spans="1:11">
      <c r="A114" s="5">
        <v>1383</v>
      </c>
      <c r="B114" s="5">
        <v>4</v>
      </c>
      <c r="C114" s="5" t="s">
        <v>363</v>
      </c>
      <c r="D114" s="5" t="s">
        <v>362</v>
      </c>
      <c r="E114" s="5">
        <v>47817</v>
      </c>
      <c r="F114" s="5">
        <v>35135</v>
      </c>
      <c r="G114" s="5">
        <v>13760</v>
      </c>
      <c r="H114" s="5">
        <v>13934</v>
      </c>
      <c r="I114" s="5">
        <v>4686</v>
      </c>
      <c r="J114" s="5">
        <v>2755</v>
      </c>
      <c r="K114" s="5">
        <v>12682</v>
      </c>
    </row>
    <row r="115" spans="1:11">
      <c r="A115" s="5">
        <v>1383</v>
      </c>
      <c r="B115" s="5">
        <v>3</v>
      </c>
      <c r="C115" s="5" t="s">
        <v>364</v>
      </c>
      <c r="D115" s="5" t="s">
        <v>365</v>
      </c>
      <c r="E115" s="5">
        <v>20124</v>
      </c>
      <c r="F115" s="5">
        <v>13952</v>
      </c>
      <c r="G115" s="5">
        <v>4237</v>
      </c>
      <c r="H115" s="5">
        <v>6505</v>
      </c>
      <c r="I115" s="5">
        <v>1395</v>
      </c>
      <c r="J115" s="5">
        <v>1815</v>
      </c>
      <c r="K115" s="5">
        <v>6172</v>
      </c>
    </row>
    <row r="116" spans="1:11">
      <c r="A116" s="5">
        <v>1383</v>
      </c>
      <c r="B116" s="5">
        <v>4</v>
      </c>
      <c r="C116" s="5" t="s">
        <v>366</v>
      </c>
      <c r="D116" s="5" t="s">
        <v>365</v>
      </c>
      <c r="E116" s="5">
        <v>20124</v>
      </c>
      <c r="F116" s="5">
        <v>13952</v>
      </c>
      <c r="G116" s="5">
        <v>4237</v>
      </c>
      <c r="H116" s="5">
        <v>6505</v>
      </c>
      <c r="I116" s="5">
        <v>1395</v>
      </c>
      <c r="J116" s="5">
        <v>1815</v>
      </c>
      <c r="K116" s="5">
        <v>6172</v>
      </c>
    </row>
    <row r="117" spans="1:11">
      <c r="A117" s="5">
        <v>1383</v>
      </c>
      <c r="B117" s="5">
        <v>3</v>
      </c>
      <c r="C117" s="5" t="s">
        <v>367</v>
      </c>
      <c r="D117" s="5" t="s">
        <v>368</v>
      </c>
      <c r="E117" s="5">
        <v>17414</v>
      </c>
      <c r="F117" s="5">
        <v>13824</v>
      </c>
      <c r="G117" s="5">
        <v>5256</v>
      </c>
      <c r="H117" s="5">
        <v>6511</v>
      </c>
      <c r="I117" s="5">
        <v>1049</v>
      </c>
      <c r="J117" s="5">
        <v>1008</v>
      </c>
      <c r="K117" s="5">
        <v>3590</v>
      </c>
    </row>
    <row r="118" spans="1:11">
      <c r="A118" s="5">
        <v>1383</v>
      </c>
      <c r="B118" s="5">
        <v>4</v>
      </c>
      <c r="C118" s="5" t="s">
        <v>369</v>
      </c>
      <c r="D118" s="5" t="s">
        <v>370</v>
      </c>
      <c r="E118" s="5">
        <v>15370</v>
      </c>
      <c r="F118" s="5">
        <v>12167</v>
      </c>
      <c r="G118" s="5">
        <v>4578</v>
      </c>
      <c r="H118" s="5">
        <v>5742</v>
      </c>
      <c r="I118" s="5">
        <v>936</v>
      </c>
      <c r="J118" s="5">
        <v>911</v>
      </c>
      <c r="K118" s="5">
        <v>3203</v>
      </c>
    </row>
    <row r="119" spans="1:11">
      <c r="A119" s="5">
        <v>1383</v>
      </c>
      <c r="B119" s="5">
        <v>4</v>
      </c>
      <c r="C119" s="5" t="s">
        <v>371</v>
      </c>
      <c r="D119" s="5" t="s">
        <v>372</v>
      </c>
      <c r="E119" s="5">
        <v>2044</v>
      </c>
      <c r="F119" s="5">
        <v>1657</v>
      </c>
      <c r="G119" s="5">
        <v>678</v>
      </c>
      <c r="H119" s="5">
        <v>769</v>
      </c>
      <c r="I119" s="5">
        <v>113</v>
      </c>
      <c r="J119" s="5">
        <v>97</v>
      </c>
      <c r="K119" s="5">
        <v>387</v>
      </c>
    </row>
    <row r="120" spans="1:11">
      <c r="A120" s="5">
        <v>1383</v>
      </c>
      <c r="B120" s="5">
        <v>2</v>
      </c>
      <c r="C120" s="5" t="s">
        <v>373</v>
      </c>
      <c r="D120" s="5" t="s">
        <v>374</v>
      </c>
      <c r="E120" s="5">
        <v>95287</v>
      </c>
      <c r="F120" s="5">
        <v>74004</v>
      </c>
      <c r="G120" s="5">
        <v>27123</v>
      </c>
      <c r="H120" s="5">
        <v>37323</v>
      </c>
      <c r="I120" s="5">
        <v>4888</v>
      </c>
      <c r="J120" s="5">
        <v>4670</v>
      </c>
      <c r="K120" s="5">
        <v>21283</v>
      </c>
    </row>
    <row r="121" spans="1:11">
      <c r="A121" s="5">
        <v>1383</v>
      </c>
      <c r="B121" s="5">
        <v>3</v>
      </c>
      <c r="C121" s="5" t="s">
        <v>375</v>
      </c>
      <c r="D121" s="5" t="s">
        <v>376</v>
      </c>
      <c r="E121" s="5">
        <v>41626</v>
      </c>
      <c r="F121" s="5">
        <v>31156</v>
      </c>
      <c r="G121" s="5">
        <v>10503</v>
      </c>
      <c r="H121" s="5">
        <v>16284</v>
      </c>
      <c r="I121" s="5">
        <v>2266</v>
      </c>
      <c r="J121" s="5">
        <v>2103</v>
      </c>
      <c r="K121" s="5">
        <v>10470</v>
      </c>
    </row>
    <row r="122" spans="1:11">
      <c r="A122" s="5">
        <v>1383</v>
      </c>
      <c r="B122" s="5">
        <v>4</v>
      </c>
      <c r="C122" s="5" t="s">
        <v>377</v>
      </c>
      <c r="D122" s="5" t="s">
        <v>378</v>
      </c>
      <c r="E122" s="5">
        <v>23013</v>
      </c>
      <c r="F122" s="5">
        <v>18052</v>
      </c>
      <c r="G122" s="5">
        <v>6253</v>
      </c>
      <c r="H122" s="5">
        <v>9633</v>
      </c>
      <c r="I122" s="5">
        <v>1042</v>
      </c>
      <c r="J122" s="5">
        <v>1124</v>
      </c>
      <c r="K122" s="5">
        <v>4961</v>
      </c>
    </row>
    <row r="123" spans="1:11">
      <c r="A123" s="5">
        <v>1383</v>
      </c>
      <c r="B123" s="5">
        <v>4</v>
      </c>
      <c r="C123" s="5" t="s">
        <v>379</v>
      </c>
      <c r="D123" s="5" t="s">
        <v>380</v>
      </c>
      <c r="E123" s="5">
        <v>18426</v>
      </c>
      <c r="F123" s="5">
        <v>12945</v>
      </c>
      <c r="G123" s="5">
        <v>4218</v>
      </c>
      <c r="H123" s="5">
        <v>6572</v>
      </c>
      <c r="I123" s="5">
        <v>1209</v>
      </c>
      <c r="J123" s="5">
        <v>946</v>
      </c>
      <c r="K123" s="5">
        <v>5481</v>
      </c>
    </row>
    <row r="124" spans="1:11">
      <c r="A124" s="5">
        <v>1383</v>
      </c>
      <c r="B124" s="5">
        <v>4</v>
      </c>
      <c r="C124" s="5" t="s">
        <v>381</v>
      </c>
      <c r="D124" s="5" t="s">
        <v>382</v>
      </c>
      <c r="E124" s="5">
        <v>187</v>
      </c>
      <c r="F124" s="5">
        <v>159</v>
      </c>
      <c r="G124" s="5">
        <v>32</v>
      </c>
      <c r="H124" s="5">
        <v>79</v>
      </c>
      <c r="I124" s="5">
        <v>15</v>
      </c>
      <c r="J124" s="5">
        <v>33</v>
      </c>
      <c r="K124" s="5">
        <v>28</v>
      </c>
    </row>
    <row r="125" spans="1:11">
      <c r="A125" s="5">
        <v>1383</v>
      </c>
      <c r="B125" s="5">
        <v>3</v>
      </c>
      <c r="C125" s="5" t="s">
        <v>383</v>
      </c>
      <c r="D125" s="5" t="s">
        <v>384</v>
      </c>
      <c r="E125" s="5">
        <v>53661</v>
      </c>
      <c r="F125" s="5">
        <v>42848</v>
      </c>
      <c r="G125" s="5">
        <v>16620</v>
      </c>
      <c r="H125" s="5">
        <v>21039</v>
      </c>
      <c r="I125" s="5">
        <v>2622</v>
      </c>
      <c r="J125" s="5">
        <v>2567</v>
      </c>
      <c r="K125" s="5">
        <v>10813</v>
      </c>
    </row>
    <row r="126" spans="1:11">
      <c r="A126" s="5">
        <v>1383</v>
      </c>
      <c r="B126" s="5">
        <v>4</v>
      </c>
      <c r="C126" s="5" t="s">
        <v>385</v>
      </c>
      <c r="D126" s="5" t="s">
        <v>386</v>
      </c>
      <c r="E126" s="5">
        <v>1917</v>
      </c>
      <c r="F126" s="5">
        <v>1561</v>
      </c>
      <c r="G126" s="5">
        <v>592</v>
      </c>
      <c r="H126" s="5">
        <v>801</v>
      </c>
      <c r="I126" s="5">
        <v>84</v>
      </c>
      <c r="J126" s="5">
        <v>84</v>
      </c>
      <c r="K126" s="5">
        <v>356</v>
      </c>
    </row>
    <row r="127" spans="1:11">
      <c r="A127" s="5">
        <v>1383</v>
      </c>
      <c r="B127" s="5">
        <v>4</v>
      </c>
      <c r="C127" s="5" t="s">
        <v>387</v>
      </c>
      <c r="D127" s="5" t="s">
        <v>388</v>
      </c>
      <c r="E127" s="5">
        <v>12075</v>
      </c>
      <c r="F127" s="5">
        <v>9891</v>
      </c>
      <c r="G127" s="5">
        <v>3436</v>
      </c>
      <c r="H127" s="5">
        <v>5224</v>
      </c>
      <c r="I127" s="5">
        <v>654</v>
      </c>
      <c r="J127" s="5">
        <v>577</v>
      </c>
      <c r="K127" s="5">
        <v>2184</v>
      </c>
    </row>
    <row r="128" spans="1:11">
      <c r="A128" s="5">
        <v>1383</v>
      </c>
      <c r="B128" s="5">
        <v>4</v>
      </c>
      <c r="C128" s="5" t="s">
        <v>389</v>
      </c>
      <c r="D128" s="5" t="s">
        <v>390</v>
      </c>
      <c r="E128" s="5">
        <v>7133</v>
      </c>
      <c r="F128" s="5">
        <v>5592</v>
      </c>
      <c r="G128" s="5">
        <v>1893</v>
      </c>
      <c r="H128" s="5">
        <v>3013</v>
      </c>
      <c r="I128" s="5">
        <v>363</v>
      </c>
      <c r="J128" s="5">
        <v>323</v>
      </c>
      <c r="K128" s="5">
        <v>1541</v>
      </c>
    </row>
    <row r="129" spans="1:11">
      <c r="A129" s="5">
        <v>1383</v>
      </c>
      <c r="B129" s="5">
        <v>4</v>
      </c>
      <c r="C129" s="5" t="s">
        <v>391</v>
      </c>
      <c r="D129" s="5" t="s">
        <v>392</v>
      </c>
      <c r="E129" s="5">
        <v>32536</v>
      </c>
      <c r="F129" s="5">
        <v>25804</v>
      </c>
      <c r="G129" s="5">
        <v>10699</v>
      </c>
      <c r="H129" s="5">
        <v>12001</v>
      </c>
      <c r="I129" s="5">
        <v>1521</v>
      </c>
      <c r="J129" s="5">
        <v>1583</v>
      </c>
      <c r="K129" s="5">
        <v>6732</v>
      </c>
    </row>
    <row r="130" spans="1:11">
      <c r="A130" s="5">
        <v>1383</v>
      </c>
      <c r="B130" s="5">
        <v>2</v>
      </c>
      <c r="C130" s="5" t="s">
        <v>393</v>
      </c>
      <c r="D130" s="5" t="s">
        <v>394</v>
      </c>
      <c r="E130" s="5">
        <v>27370</v>
      </c>
      <c r="F130" s="5">
        <v>17838</v>
      </c>
      <c r="G130" s="5">
        <v>5665</v>
      </c>
      <c r="H130" s="5">
        <v>7469</v>
      </c>
      <c r="I130" s="5">
        <v>2065</v>
      </c>
      <c r="J130" s="5">
        <v>2639</v>
      </c>
      <c r="K130" s="5">
        <v>9532</v>
      </c>
    </row>
    <row r="131" spans="1:11">
      <c r="A131" s="5">
        <v>1383</v>
      </c>
      <c r="B131" s="5">
        <v>3</v>
      </c>
      <c r="C131" s="5" t="s">
        <v>395</v>
      </c>
      <c r="D131" s="5" t="s">
        <v>396</v>
      </c>
      <c r="E131" s="5">
        <v>5248</v>
      </c>
      <c r="F131" s="5">
        <v>3595</v>
      </c>
      <c r="G131" s="5">
        <v>1199</v>
      </c>
      <c r="H131" s="5">
        <v>1528</v>
      </c>
      <c r="I131" s="5">
        <v>386</v>
      </c>
      <c r="J131" s="5">
        <v>482</v>
      </c>
      <c r="K131" s="5">
        <v>1653</v>
      </c>
    </row>
    <row r="132" spans="1:11">
      <c r="A132" s="5">
        <v>1383</v>
      </c>
      <c r="B132" s="5">
        <v>4</v>
      </c>
      <c r="C132" s="5" t="s">
        <v>397</v>
      </c>
      <c r="D132" s="5" t="s">
        <v>396</v>
      </c>
      <c r="E132" s="5">
        <v>5248</v>
      </c>
      <c r="F132" s="5">
        <v>3595</v>
      </c>
      <c r="G132" s="5">
        <v>1199</v>
      </c>
      <c r="H132" s="5">
        <v>1528</v>
      </c>
      <c r="I132" s="5">
        <v>386</v>
      </c>
      <c r="J132" s="5">
        <v>482</v>
      </c>
      <c r="K132" s="5">
        <v>1653</v>
      </c>
    </row>
    <row r="133" spans="1:11">
      <c r="A133" s="5">
        <v>1383</v>
      </c>
      <c r="B133" s="5">
        <v>3</v>
      </c>
      <c r="C133" s="5" t="s">
        <v>398</v>
      </c>
      <c r="D133" s="5" t="s">
        <v>399</v>
      </c>
      <c r="E133" s="5">
        <v>3358</v>
      </c>
      <c r="F133" s="5">
        <v>2023</v>
      </c>
      <c r="G133" s="5">
        <v>327</v>
      </c>
      <c r="H133" s="5">
        <v>741</v>
      </c>
      <c r="I133" s="5">
        <v>279</v>
      </c>
      <c r="J133" s="5">
        <v>676</v>
      </c>
      <c r="K133" s="5">
        <v>1335</v>
      </c>
    </row>
    <row r="134" spans="1:11">
      <c r="A134" s="5">
        <v>1383</v>
      </c>
      <c r="B134" s="5">
        <v>4</v>
      </c>
      <c r="C134" s="5" t="s">
        <v>400</v>
      </c>
      <c r="D134" s="5" t="s">
        <v>399</v>
      </c>
      <c r="E134" s="5">
        <v>3358</v>
      </c>
      <c r="F134" s="5">
        <v>2023</v>
      </c>
      <c r="G134" s="5">
        <v>327</v>
      </c>
      <c r="H134" s="5">
        <v>741</v>
      </c>
      <c r="I134" s="5">
        <v>279</v>
      </c>
      <c r="J134" s="5">
        <v>676</v>
      </c>
      <c r="K134" s="5">
        <v>1335</v>
      </c>
    </row>
    <row r="135" spans="1:11">
      <c r="A135" s="5">
        <v>1383</v>
      </c>
      <c r="B135" s="5">
        <v>3</v>
      </c>
      <c r="C135" s="5" t="s">
        <v>401</v>
      </c>
      <c r="D135" s="5" t="s">
        <v>402</v>
      </c>
      <c r="E135" s="5">
        <v>7219</v>
      </c>
      <c r="F135" s="5">
        <v>4299</v>
      </c>
      <c r="G135" s="5">
        <v>1396</v>
      </c>
      <c r="H135" s="5">
        <v>1691</v>
      </c>
      <c r="I135" s="5">
        <v>581</v>
      </c>
      <c r="J135" s="5">
        <v>631</v>
      </c>
      <c r="K135" s="5">
        <v>2920</v>
      </c>
    </row>
    <row r="136" spans="1:11">
      <c r="A136" s="5">
        <v>1383</v>
      </c>
      <c r="B136" s="5">
        <v>4</v>
      </c>
      <c r="C136" s="5" t="s">
        <v>403</v>
      </c>
      <c r="D136" s="5" t="s">
        <v>402</v>
      </c>
      <c r="E136" s="5">
        <v>7219</v>
      </c>
      <c r="F136" s="5">
        <v>4299</v>
      </c>
      <c r="G136" s="5">
        <v>1396</v>
      </c>
      <c r="H136" s="5">
        <v>1691</v>
      </c>
      <c r="I136" s="5">
        <v>581</v>
      </c>
      <c r="J136" s="5">
        <v>631</v>
      </c>
      <c r="K136" s="5">
        <v>2920</v>
      </c>
    </row>
    <row r="137" spans="1:11">
      <c r="A137" s="5">
        <v>1383</v>
      </c>
      <c r="B137" s="5">
        <v>3</v>
      </c>
      <c r="C137" s="5" t="s">
        <v>404</v>
      </c>
      <c r="D137" s="5" t="s">
        <v>405</v>
      </c>
      <c r="E137" s="5">
        <v>3646</v>
      </c>
      <c r="F137" s="5">
        <v>2371</v>
      </c>
      <c r="G137" s="5">
        <v>984</v>
      </c>
      <c r="H137" s="5">
        <v>1010</v>
      </c>
      <c r="I137" s="5">
        <v>177</v>
      </c>
      <c r="J137" s="5">
        <v>200</v>
      </c>
      <c r="K137" s="5">
        <v>1275</v>
      </c>
    </row>
    <row r="138" spans="1:11">
      <c r="A138" s="5">
        <v>1383</v>
      </c>
      <c r="B138" s="5">
        <v>4</v>
      </c>
      <c r="C138" s="5" t="s">
        <v>406</v>
      </c>
      <c r="D138" s="5" t="s">
        <v>405</v>
      </c>
      <c r="E138" s="5">
        <v>3646</v>
      </c>
      <c r="F138" s="5">
        <v>2371</v>
      </c>
      <c r="G138" s="5">
        <v>984</v>
      </c>
      <c r="H138" s="5">
        <v>1010</v>
      </c>
      <c r="I138" s="5">
        <v>177</v>
      </c>
      <c r="J138" s="5">
        <v>200</v>
      </c>
      <c r="K138" s="5">
        <v>1275</v>
      </c>
    </row>
    <row r="139" spans="1:11">
      <c r="A139" s="5">
        <v>1383</v>
      </c>
      <c r="B139" s="5">
        <v>3</v>
      </c>
      <c r="C139" s="5" t="s">
        <v>407</v>
      </c>
      <c r="D139" s="5" t="s">
        <v>408</v>
      </c>
      <c r="E139" s="5">
        <v>6143</v>
      </c>
      <c r="F139" s="5">
        <v>4330</v>
      </c>
      <c r="G139" s="5">
        <v>1463</v>
      </c>
      <c r="H139" s="5">
        <v>2000</v>
      </c>
      <c r="I139" s="5">
        <v>419</v>
      </c>
      <c r="J139" s="5">
        <v>448</v>
      </c>
      <c r="K139" s="5">
        <v>1813</v>
      </c>
    </row>
    <row r="140" spans="1:11">
      <c r="A140" s="5">
        <v>1383</v>
      </c>
      <c r="B140" s="5">
        <v>4</v>
      </c>
      <c r="C140" s="5" t="s">
        <v>409</v>
      </c>
      <c r="D140" s="5" t="s">
        <v>410</v>
      </c>
      <c r="E140" s="5">
        <v>5395</v>
      </c>
      <c r="F140" s="5">
        <v>3845</v>
      </c>
      <c r="G140" s="5">
        <v>1344</v>
      </c>
      <c r="H140" s="5">
        <v>1762</v>
      </c>
      <c r="I140" s="5">
        <v>359</v>
      </c>
      <c r="J140" s="5">
        <v>380</v>
      </c>
      <c r="K140" s="5">
        <v>1550</v>
      </c>
    </row>
    <row r="141" spans="1:11">
      <c r="A141" s="5">
        <v>1383</v>
      </c>
      <c r="B141" s="5">
        <v>4</v>
      </c>
      <c r="C141" s="5" t="s">
        <v>411</v>
      </c>
      <c r="D141" s="5" t="s">
        <v>412</v>
      </c>
      <c r="E141" s="5">
        <v>748</v>
      </c>
      <c r="F141" s="5">
        <v>485</v>
      </c>
      <c r="G141" s="5">
        <v>119</v>
      </c>
      <c r="H141" s="5">
        <v>238</v>
      </c>
      <c r="I141" s="5">
        <v>60</v>
      </c>
      <c r="J141" s="5">
        <v>68</v>
      </c>
      <c r="K141" s="5">
        <v>263</v>
      </c>
    </row>
    <row r="142" spans="1:11">
      <c r="A142" s="5">
        <v>1383</v>
      </c>
      <c r="B142" s="5">
        <v>3</v>
      </c>
      <c r="C142" s="5" t="s">
        <v>413</v>
      </c>
      <c r="D142" s="5" t="s">
        <v>414</v>
      </c>
      <c r="E142" s="5">
        <v>555</v>
      </c>
      <c r="F142" s="5">
        <v>392</v>
      </c>
      <c r="G142" s="5">
        <v>123</v>
      </c>
      <c r="H142" s="5">
        <v>159</v>
      </c>
      <c r="I142" s="5">
        <v>41</v>
      </c>
      <c r="J142" s="5">
        <v>69</v>
      </c>
      <c r="K142" s="5">
        <v>163</v>
      </c>
    </row>
    <row r="143" spans="1:11">
      <c r="A143" s="5">
        <v>1383</v>
      </c>
      <c r="B143" s="5">
        <v>4</v>
      </c>
      <c r="C143" s="5" t="s">
        <v>415</v>
      </c>
      <c r="D143" s="5" t="s">
        <v>414</v>
      </c>
      <c r="E143" s="5">
        <v>555</v>
      </c>
      <c r="F143" s="5">
        <v>392</v>
      </c>
      <c r="G143" s="5">
        <v>123</v>
      </c>
      <c r="H143" s="5">
        <v>159</v>
      </c>
      <c r="I143" s="5">
        <v>41</v>
      </c>
      <c r="J143" s="5">
        <v>69</v>
      </c>
      <c r="K143" s="5">
        <v>163</v>
      </c>
    </row>
    <row r="144" spans="1:11">
      <c r="A144" s="5">
        <v>1383</v>
      </c>
      <c r="B144" s="5">
        <v>7</v>
      </c>
      <c r="C144" s="5" t="s">
        <v>416</v>
      </c>
      <c r="D144" s="5" t="s">
        <v>417</v>
      </c>
      <c r="E144" s="5">
        <v>1201</v>
      </c>
      <c r="F144" s="5">
        <v>828</v>
      </c>
      <c r="G144" s="5">
        <v>173</v>
      </c>
      <c r="H144" s="5">
        <v>340</v>
      </c>
      <c r="I144" s="5">
        <v>182</v>
      </c>
      <c r="J144" s="5">
        <v>133</v>
      </c>
      <c r="K144" s="5">
        <v>373</v>
      </c>
    </row>
    <row r="145" spans="1:11">
      <c r="A145" s="5">
        <v>1383</v>
      </c>
      <c r="B145" s="5">
        <v>9</v>
      </c>
      <c r="C145" s="5" t="s">
        <v>418</v>
      </c>
      <c r="D145" s="5" t="s">
        <v>417</v>
      </c>
      <c r="E145" s="5">
        <v>1201</v>
      </c>
      <c r="F145" s="5">
        <v>828</v>
      </c>
      <c r="G145" s="5">
        <v>173</v>
      </c>
      <c r="H145" s="5">
        <v>340</v>
      </c>
      <c r="I145" s="5">
        <v>182</v>
      </c>
      <c r="J145" s="5">
        <v>133</v>
      </c>
      <c r="K145" s="5">
        <v>373</v>
      </c>
    </row>
    <row r="146" spans="1:11">
      <c r="A146" s="5">
        <v>1383</v>
      </c>
      <c r="B146" s="5">
        <v>2</v>
      </c>
      <c r="C146" s="5" t="s">
        <v>419</v>
      </c>
      <c r="D146" s="5" t="s">
        <v>420</v>
      </c>
      <c r="E146" s="5">
        <v>74879</v>
      </c>
      <c r="F146" s="5">
        <v>57488</v>
      </c>
      <c r="G146" s="5">
        <v>22505</v>
      </c>
      <c r="H146" s="5">
        <v>26901</v>
      </c>
      <c r="I146" s="5">
        <v>4191</v>
      </c>
      <c r="J146" s="5">
        <v>3891</v>
      </c>
      <c r="K146" s="5">
        <v>17391</v>
      </c>
    </row>
    <row r="147" spans="1:11">
      <c r="A147" s="5">
        <v>1383</v>
      </c>
      <c r="B147" s="5">
        <v>3</v>
      </c>
      <c r="C147" s="5" t="s">
        <v>421</v>
      </c>
      <c r="D147" s="5" t="s">
        <v>422</v>
      </c>
      <c r="E147" s="5">
        <v>20557</v>
      </c>
      <c r="F147" s="5">
        <v>15557</v>
      </c>
      <c r="G147" s="5">
        <v>4857</v>
      </c>
      <c r="H147" s="5">
        <v>7871</v>
      </c>
      <c r="I147" s="5">
        <v>1466</v>
      </c>
      <c r="J147" s="5">
        <v>1363</v>
      </c>
      <c r="K147" s="5">
        <v>5000</v>
      </c>
    </row>
    <row r="148" spans="1:11">
      <c r="A148" s="5">
        <v>1383</v>
      </c>
      <c r="B148" s="5">
        <v>4</v>
      </c>
      <c r="C148" s="5" t="s">
        <v>423</v>
      </c>
      <c r="D148" s="5" t="s">
        <v>422</v>
      </c>
      <c r="E148" s="5">
        <v>20557</v>
      </c>
      <c r="F148" s="5">
        <v>15557</v>
      </c>
      <c r="G148" s="5">
        <v>4857</v>
      </c>
      <c r="H148" s="5">
        <v>7871</v>
      </c>
      <c r="I148" s="5">
        <v>1466</v>
      </c>
      <c r="J148" s="5">
        <v>1363</v>
      </c>
      <c r="K148" s="5">
        <v>5000</v>
      </c>
    </row>
    <row r="149" spans="1:11">
      <c r="A149" s="5">
        <v>1383</v>
      </c>
      <c r="B149" s="5">
        <v>3</v>
      </c>
      <c r="C149" s="5" t="s">
        <v>424</v>
      </c>
      <c r="D149" s="5" t="s">
        <v>425</v>
      </c>
      <c r="E149" s="5">
        <v>4313</v>
      </c>
      <c r="F149" s="5">
        <v>2977</v>
      </c>
      <c r="G149" s="5">
        <v>1544</v>
      </c>
      <c r="H149" s="5">
        <v>1043</v>
      </c>
      <c r="I149" s="5">
        <v>148</v>
      </c>
      <c r="J149" s="5">
        <v>242</v>
      </c>
      <c r="K149" s="5">
        <v>1336</v>
      </c>
    </row>
    <row r="150" spans="1:11">
      <c r="A150" s="5">
        <v>1383</v>
      </c>
      <c r="B150" s="5">
        <v>4</v>
      </c>
      <c r="C150" s="5" t="s">
        <v>426</v>
      </c>
      <c r="D150" s="5" t="s">
        <v>425</v>
      </c>
      <c r="E150" s="5">
        <v>4313</v>
      </c>
      <c r="F150" s="5">
        <v>2977</v>
      </c>
      <c r="G150" s="5">
        <v>1544</v>
      </c>
      <c r="H150" s="5">
        <v>1043</v>
      </c>
      <c r="I150" s="5">
        <v>148</v>
      </c>
      <c r="J150" s="5">
        <v>242</v>
      </c>
      <c r="K150" s="5">
        <v>1336</v>
      </c>
    </row>
    <row r="151" spans="1:11">
      <c r="A151" s="5">
        <v>1383</v>
      </c>
      <c r="B151" s="5">
        <v>3</v>
      </c>
      <c r="C151" s="5" t="s">
        <v>427</v>
      </c>
      <c r="D151" s="5" t="s">
        <v>428</v>
      </c>
      <c r="E151" s="5">
        <v>12582</v>
      </c>
      <c r="F151" s="5">
        <v>9705</v>
      </c>
      <c r="G151" s="5">
        <v>3532</v>
      </c>
      <c r="H151" s="5">
        <v>4685</v>
      </c>
      <c r="I151" s="5">
        <v>895</v>
      </c>
      <c r="J151" s="5">
        <v>593</v>
      </c>
      <c r="K151" s="5">
        <v>2877</v>
      </c>
    </row>
    <row r="152" spans="1:11">
      <c r="A152" s="5">
        <v>1383</v>
      </c>
      <c r="B152" s="5">
        <v>14</v>
      </c>
      <c r="C152" s="5" t="s">
        <v>429</v>
      </c>
      <c r="D152" s="5" t="s">
        <v>430</v>
      </c>
      <c r="E152" s="5">
        <v>12582</v>
      </c>
      <c r="F152" s="5">
        <v>9705</v>
      </c>
      <c r="G152" s="5">
        <v>3532</v>
      </c>
      <c r="H152" s="5">
        <v>4685</v>
      </c>
      <c r="I152" s="5">
        <v>895</v>
      </c>
      <c r="J152" s="5">
        <v>593</v>
      </c>
      <c r="K152" s="5">
        <v>2877</v>
      </c>
    </row>
    <row r="153" spans="1:11">
      <c r="A153" s="5">
        <v>1383</v>
      </c>
      <c r="B153" s="5">
        <v>3</v>
      </c>
      <c r="C153" s="5" t="s">
        <v>431</v>
      </c>
      <c r="D153" s="5" t="s">
        <v>432</v>
      </c>
      <c r="E153" s="5">
        <v>6955</v>
      </c>
      <c r="F153" s="5">
        <v>5532</v>
      </c>
      <c r="G153" s="5">
        <v>2299</v>
      </c>
      <c r="H153" s="5">
        <v>2538</v>
      </c>
      <c r="I153" s="5">
        <v>319</v>
      </c>
      <c r="J153" s="5">
        <v>376</v>
      </c>
      <c r="K153" s="5">
        <v>1423</v>
      </c>
    </row>
    <row r="154" spans="1:11">
      <c r="A154" s="5">
        <v>1383</v>
      </c>
      <c r="B154" s="5">
        <v>4</v>
      </c>
      <c r="C154" s="5" t="s">
        <v>433</v>
      </c>
      <c r="D154" s="5" t="s">
        <v>432</v>
      </c>
      <c r="E154" s="5">
        <v>6955</v>
      </c>
      <c r="F154" s="5">
        <v>5532</v>
      </c>
      <c r="G154" s="5">
        <v>2299</v>
      </c>
      <c r="H154" s="5">
        <v>2538</v>
      </c>
      <c r="I154" s="5">
        <v>319</v>
      </c>
      <c r="J154" s="5">
        <v>376</v>
      </c>
      <c r="K154" s="5">
        <v>1423</v>
      </c>
    </row>
    <row r="155" spans="1:11">
      <c r="A155" s="5">
        <v>1383</v>
      </c>
      <c r="B155" s="5">
        <v>3</v>
      </c>
      <c r="C155" s="5" t="s">
        <v>434</v>
      </c>
      <c r="D155" s="5" t="s">
        <v>435</v>
      </c>
      <c r="E155" s="5">
        <v>27175</v>
      </c>
      <c r="F155" s="5">
        <v>21260</v>
      </c>
      <c r="G155" s="5">
        <v>9600</v>
      </c>
      <c r="H155" s="5">
        <v>9414</v>
      </c>
      <c r="I155" s="5">
        <v>1092</v>
      </c>
      <c r="J155" s="5">
        <v>1154</v>
      </c>
      <c r="K155" s="5">
        <v>5915</v>
      </c>
    </row>
    <row r="156" spans="1:11">
      <c r="A156" s="5">
        <v>1383</v>
      </c>
      <c r="B156" s="5">
        <v>4</v>
      </c>
      <c r="C156" s="5" t="s">
        <v>436</v>
      </c>
      <c r="D156" s="5" t="s">
        <v>435</v>
      </c>
      <c r="E156" s="5">
        <v>27175</v>
      </c>
      <c r="F156" s="5">
        <v>21260</v>
      </c>
      <c r="G156" s="5">
        <v>9600</v>
      </c>
      <c r="H156" s="5">
        <v>9414</v>
      </c>
      <c r="I156" s="5">
        <v>1092</v>
      </c>
      <c r="J156" s="5">
        <v>1154</v>
      </c>
      <c r="K156" s="5">
        <v>5915</v>
      </c>
    </row>
    <row r="157" spans="1:11">
      <c r="A157" s="5">
        <v>1383</v>
      </c>
      <c r="B157" s="5">
        <v>3</v>
      </c>
      <c r="C157" s="5" t="s">
        <v>437</v>
      </c>
      <c r="D157" s="5" t="s">
        <v>438</v>
      </c>
      <c r="E157" s="5">
        <v>3297</v>
      </c>
      <c r="F157" s="5">
        <v>2457</v>
      </c>
      <c r="G157" s="5">
        <v>673</v>
      </c>
      <c r="H157" s="5">
        <v>1350</v>
      </c>
      <c r="I157" s="5">
        <v>271</v>
      </c>
      <c r="J157" s="5">
        <v>163</v>
      </c>
      <c r="K157" s="5">
        <v>840</v>
      </c>
    </row>
    <row r="158" spans="1:11">
      <c r="A158" s="5">
        <v>1383</v>
      </c>
      <c r="B158" s="5">
        <v>4</v>
      </c>
      <c r="C158" s="5" t="s">
        <v>439</v>
      </c>
      <c r="D158" s="5" t="s">
        <v>438</v>
      </c>
      <c r="E158" s="5">
        <v>3297</v>
      </c>
      <c r="F158" s="5">
        <v>2457</v>
      </c>
      <c r="G158" s="5">
        <v>673</v>
      </c>
      <c r="H158" s="5">
        <v>1350</v>
      </c>
      <c r="I158" s="5">
        <v>271</v>
      </c>
      <c r="J158" s="5">
        <v>163</v>
      </c>
      <c r="K158" s="5">
        <v>840</v>
      </c>
    </row>
    <row r="159" spans="1:11">
      <c r="A159" s="5">
        <v>1383</v>
      </c>
      <c r="B159" s="5">
        <v>2</v>
      </c>
      <c r="C159" s="5" t="s">
        <v>440</v>
      </c>
      <c r="D159" s="5" t="s">
        <v>441</v>
      </c>
      <c r="E159" s="5">
        <v>83470</v>
      </c>
      <c r="F159" s="5">
        <v>62946</v>
      </c>
      <c r="G159" s="5">
        <v>20510</v>
      </c>
      <c r="H159" s="5">
        <v>32038</v>
      </c>
      <c r="I159" s="5">
        <v>5027</v>
      </c>
      <c r="J159" s="5">
        <v>5371</v>
      </c>
      <c r="K159" s="5">
        <v>20524</v>
      </c>
    </row>
    <row r="160" spans="1:11">
      <c r="A160" s="5">
        <v>1383</v>
      </c>
      <c r="B160" s="5">
        <v>3</v>
      </c>
      <c r="C160" s="5" t="s">
        <v>442</v>
      </c>
      <c r="D160" s="5" t="s">
        <v>443</v>
      </c>
      <c r="E160" s="5">
        <v>54302</v>
      </c>
      <c r="F160" s="5">
        <v>40904</v>
      </c>
      <c r="G160" s="5">
        <v>13775</v>
      </c>
      <c r="H160" s="5">
        <v>20608</v>
      </c>
      <c r="I160" s="5">
        <v>3189</v>
      </c>
      <c r="J160" s="5">
        <v>3332</v>
      </c>
      <c r="K160" s="5">
        <v>13398</v>
      </c>
    </row>
    <row r="161" spans="1:11">
      <c r="A161" s="5">
        <v>1383</v>
      </c>
      <c r="B161" s="5">
        <v>4</v>
      </c>
      <c r="C161" s="5" t="s">
        <v>444</v>
      </c>
      <c r="D161" s="5" t="s">
        <v>445</v>
      </c>
      <c r="E161" s="5">
        <v>6446</v>
      </c>
      <c r="F161" s="5">
        <v>4886</v>
      </c>
      <c r="G161" s="5">
        <v>1340</v>
      </c>
      <c r="H161" s="5">
        <v>2322</v>
      </c>
      <c r="I161" s="5">
        <v>651</v>
      </c>
      <c r="J161" s="5">
        <v>573</v>
      </c>
      <c r="K161" s="5">
        <v>1560</v>
      </c>
    </row>
    <row r="162" spans="1:11">
      <c r="A162" s="5">
        <v>1383</v>
      </c>
      <c r="B162" s="5">
        <v>4</v>
      </c>
      <c r="C162" s="5" t="s">
        <v>446</v>
      </c>
      <c r="D162" s="5" t="s">
        <v>447</v>
      </c>
      <c r="E162" s="5">
        <v>406</v>
      </c>
      <c r="F162" s="5">
        <v>332</v>
      </c>
      <c r="G162" s="5">
        <v>134</v>
      </c>
      <c r="H162" s="5">
        <v>133</v>
      </c>
      <c r="I162" s="5">
        <v>28</v>
      </c>
      <c r="J162" s="5">
        <v>37</v>
      </c>
      <c r="K162" s="5">
        <v>74</v>
      </c>
    </row>
    <row r="163" spans="1:11">
      <c r="A163" s="5">
        <v>1383</v>
      </c>
      <c r="B163" s="5">
        <v>4</v>
      </c>
      <c r="C163" s="5" t="s">
        <v>448</v>
      </c>
      <c r="D163" s="5" t="s">
        <v>449</v>
      </c>
      <c r="E163" s="5">
        <v>12778</v>
      </c>
      <c r="F163" s="5">
        <v>9768</v>
      </c>
      <c r="G163" s="5">
        <v>3815</v>
      </c>
      <c r="H163" s="5">
        <v>4558</v>
      </c>
      <c r="I163" s="5">
        <v>672</v>
      </c>
      <c r="J163" s="5">
        <v>723</v>
      </c>
      <c r="K163" s="5">
        <v>3010</v>
      </c>
    </row>
    <row r="164" spans="1:11">
      <c r="A164" s="5">
        <v>1383</v>
      </c>
      <c r="B164" s="5">
        <v>4</v>
      </c>
      <c r="C164" s="5" t="s">
        <v>450</v>
      </c>
      <c r="D164" s="5" t="s">
        <v>451</v>
      </c>
      <c r="E164" s="5">
        <v>3018</v>
      </c>
      <c r="F164" s="5">
        <v>2479</v>
      </c>
      <c r="G164" s="5">
        <v>837</v>
      </c>
      <c r="H164" s="5">
        <v>1232</v>
      </c>
      <c r="I164" s="5">
        <v>225</v>
      </c>
      <c r="J164" s="5">
        <v>185</v>
      </c>
      <c r="K164" s="5">
        <v>539</v>
      </c>
    </row>
    <row r="165" spans="1:11">
      <c r="A165" s="5">
        <v>1383</v>
      </c>
      <c r="B165" s="5">
        <v>4</v>
      </c>
      <c r="C165" s="5" t="s">
        <v>452</v>
      </c>
      <c r="D165" s="5" t="s">
        <v>453</v>
      </c>
      <c r="E165" s="5">
        <v>2591</v>
      </c>
      <c r="F165" s="5">
        <v>1977</v>
      </c>
      <c r="G165" s="5">
        <v>748</v>
      </c>
      <c r="H165" s="5">
        <v>953</v>
      </c>
      <c r="I165" s="5">
        <v>140</v>
      </c>
      <c r="J165" s="5">
        <v>136</v>
      </c>
      <c r="K165" s="5">
        <v>614</v>
      </c>
    </row>
    <row r="166" spans="1:11">
      <c r="A166" s="5">
        <v>1383</v>
      </c>
      <c r="B166" s="5">
        <v>4</v>
      </c>
      <c r="C166" s="5" t="s">
        <v>454</v>
      </c>
      <c r="D166" s="5" t="s">
        <v>455</v>
      </c>
      <c r="E166" s="5">
        <v>8951</v>
      </c>
      <c r="F166" s="5">
        <v>6178</v>
      </c>
      <c r="G166" s="5">
        <v>1420</v>
      </c>
      <c r="H166" s="5">
        <v>3576</v>
      </c>
      <c r="I166" s="5">
        <v>575</v>
      </c>
      <c r="J166" s="5">
        <v>607</v>
      </c>
      <c r="K166" s="5">
        <v>2773</v>
      </c>
    </row>
    <row r="167" spans="1:11">
      <c r="A167" s="5">
        <v>1383</v>
      </c>
      <c r="B167" s="5">
        <v>4</v>
      </c>
      <c r="C167" s="5" t="s">
        <v>456</v>
      </c>
      <c r="D167" s="5" t="s">
        <v>457</v>
      </c>
      <c r="E167" s="5">
        <v>291</v>
      </c>
      <c r="F167" s="5">
        <v>191</v>
      </c>
      <c r="G167" s="5">
        <v>49</v>
      </c>
      <c r="H167" s="5">
        <v>110</v>
      </c>
      <c r="I167" s="5">
        <v>13</v>
      </c>
      <c r="J167" s="5">
        <v>19</v>
      </c>
      <c r="K167" s="5">
        <v>100</v>
      </c>
    </row>
    <row r="168" spans="1:11">
      <c r="A168" s="5">
        <v>1383</v>
      </c>
      <c r="B168" s="5">
        <v>9</v>
      </c>
      <c r="C168" s="5" t="s">
        <v>458</v>
      </c>
      <c r="D168" s="5" t="s">
        <v>459</v>
      </c>
      <c r="E168" s="5">
        <v>19821</v>
      </c>
      <c r="F168" s="5">
        <v>15093</v>
      </c>
      <c r="G168" s="5">
        <v>5432</v>
      </c>
      <c r="H168" s="5">
        <v>7724</v>
      </c>
      <c r="I168" s="5">
        <v>885</v>
      </c>
      <c r="J168" s="5">
        <v>1052</v>
      </c>
      <c r="K168" s="5">
        <v>4728</v>
      </c>
    </row>
    <row r="169" spans="1:11">
      <c r="A169" s="5">
        <v>1383</v>
      </c>
      <c r="B169" s="5">
        <v>3</v>
      </c>
      <c r="C169" s="5" t="s">
        <v>460</v>
      </c>
      <c r="D169" s="5" t="s">
        <v>461</v>
      </c>
      <c r="E169" s="5">
        <v>29168</v>
      </c>
      <c r="F169" s="5">
        <v>22042</v>
      </c>
      <c r="G169" s="5">
        <v>6735</v>
      </c>
      <c r="H169" s="5">
        <v>11430</v>
      </c>
      <c r="I169" s="5">
        <v>1838</v>
      </c>
      <c r="J169" s="5">
        <v>2039</v>
      </c>
      <c r="K169" s="5">
        <v>7126</v>
      </c>
    </row>
    <row r="170" spans="1:11">
      <c r="A170" s="5">
        <v>1383</v>
      </c>
      <c r="B170" s="5">
        <v>4</v>
      </c>
      <c r="C170" s="5" t="s">
        <v>462</v>
      </c>
      <c r="D170" s="5" t="s">
        <v>463</v>
      </c>
      <c r="E170" s="5">
        <v>6627</v>
      </c>
      <c r="F170" s="5">
        <v>5034</v>
      </c>
      <c r="G170" s="5">
        <v>1607</v>
      </c>
      <c r="H170" s="5">
        <v>2614</v>
      </c>
      <c r="I170" s="5">
        <v>400</v>
      </c>
      <c r="J170" s="5">
        <v>413</v>
      </c>
      <c r="K170" s="5">
        <v>1593</v>
      </c>
    </row>
    <row r="171" spans="1:11">
      <c r="A171" s="5">
        <v>1383</v>
      </c>
      <c r="B171" s="5">
        <v>4</v>
      </c>
      <c r="C171" s="5" t="s">
        <v>464</v>
      </c>
      <c r="D171" s="5" t="s">
        <v>465</v>
      </c>
      <c r="E171" s="5">
        <v>6083</v>
      </c>
      <c r="F171" s="5">
        <v>4514</v>
      </c>
      <c r="G171" s="5">
        <v>1279</v>
      </c>
      <c r="H171" s="5">
        <v>2354</v>
      </c>
      <c r="I171" s="5">
        <v>432</v>
      </c>
      <c r="J171" s="5">
        <v>449</v>
      </c>
      <c r="K171" s="5">
        <v>1569</v>
      </c>
    </row>
    <row r="172" spans="1:11">
      <c r="A172" s="5">
        <v>1383</v>
      </c>
      <c r="B172" s="5">
        <v>4</v>
      </c>
      <c r="C172" s="5" t="s">
        <v>466</v>
      </c>
      <c r="D172" s="5" t="s">
        <v>467</v>
      </c>
      <c r="E172" s="5">
        <v>516</v>
      </c>
      <c r="F172" s="5">
        <v>424</v>
      </c>
      <c r="G172" s="5">
        <v>112</v>
      </c>
      <c r="H172" s="5">
        <v>209</v>
      </c>
      <c r="I172" s="5">
        <v>52</v>
      </c>
      <c r="J172" s="5">
        <v>51</v>
      </c>
      <c r="K172" s="5">
        <v>92</v>
      </c>
    </row>
    <row r="173" spans="1:11">
      <c r="A173" s="5">
        <v>1383</v>
      </c>
      <c r="B173" s="5">
        <v>4</v>
      </c>
      <c r="C173" s="5" t="s">
        <v>468</v>
      </c>
      <c r="D173" s="5" t="s">
        <v>469</v>
      </c>
      <c r="E173" s="5">
        <v>6824</v>
      </c>
      <c r="F173" s="5">
        <v>4982</v>
      </c>
      <c r="G173" s="5">
        <v>1591</v>
      </c>
      <c r="H173" s="5">
        <v>2485</v>
      </c>
      <c r="I173" s="5">
        <v>395</v>
      </c>
      <c r="J173" s="5">
        <v>511</v>
      </c>
      <c r="K173" s="5">
        <v>1842</v>
      </c>
    </row>
    <row r="174" spans="1:11">
      <c r="A174" s="5">
        <v>1383</v>
      </c>
      <c r="B174" s="5">
        <v>4</v>
      </c>
      <c r="C174" s="5" t="s">
        <v>470</v>
      </c>
      <c r="D174" s="5" t="s">
        <v>471</v>
      </c>
      <c r="E174" s="5">
        <v>3485</v>
      </c>
      <c r="F174" s="5">
        <v>2760</v>
      </c>
      <c r="G174" s="5">
        <v>940</v>
      </c>
      <c r="H174" s="5">
        <v>1409</v>
      </c>
      <c r="I174" s="5">
        <v>191</v>
      </c>
      <c r="J174" s="5">
        <v>220</v>
      </c>
      <c r="K174" s="5">
        <v>725</v>
      </c>
    </row>
    <row r="175" spans="1:11">
      <c r="A175" s="5">
        <v>1383</v>
      </c>
      <c r="B175" s="5">
        <v>4</v>
      </c>
      <c r="C175" s="5" t="s">
        <v>472</v>
      </c>
      <c r="D175" s="5" t="s">
        <v>473</v>
      </c>
      <c r="E175" s="5">
        <v>1437</v>
      </c>
      <c r="F175" s="5">
        <v>1058</v>
      </c>
      <c r="G175" s="5">
        <v>427</v>
      </c>
      <c r="H175" s="5">
        <v>497</v>
      </c>
      <c r="I175" s="5">
        <v>74</v>
      </c>
      <c r="J175" s="5">
        <v>60</v>
      </c>
      <c r="K175" s="5">
        <v>379</v>
      </c>
    </row>
    <row r="176" spans="1:11">
      <c r="A176" s="5">
        <v>1383</v>
      </c>
      <c r="B176" s="5">
        <v>4</v>
      </c>
      <c r="C176" s="5" t="s">
        <v>474</v>
      </c>
      <c r="D176" s="5" t="s">
        <v>475</v>
      </c>
      <c r="E176" s="5">
        <v>4196</v>
      </c>
      <c r="F176" s="5">
        <v>3270</v>
      </c>
      <c r="G176" s="5">
        <v>779</v>
      </c>
      <c r="H176" s="5">
        <v>1862</v>
      </c>
      <c r="I176" s="5">
        <v>294</v>
      </c>
      <c r="J176" s="5">
        <v>335</v>
      </c>
      <c r="K176" s="5">
        <v>926</v>
      </c>
    </row>
    <row r="177" spans="1:11">
      <c r="A177" s="5">
        <v>1383</v>
      </c>
      <c r="B177" s="5">
        <v>2</v>
      </c>
      <c r="C177" s="5" t="s">
        <v>476</v>
      </c>
      <c r="D177" s="5" t="s">
        <v>477</v>
      </c>
      <c r="E177" s="5">
        <v>129858</v>
      </c>
      <c r="F177" s="5">
        <v>100144</v>
      </c>
      <c r="G177" s="5">
        <v>36212</v>
      </c>
      <c r="H177" s="5">
        <v>47441</v>
      </c>
      <c r="I177" s="5">
        <v>8117</v>
      </c>
      <c r="J177" s="5">
        <v>8374</v>
      </c>
      <c r="K177" s="5">
        <v>29714</v>
      </c>
    </row>
    <row r="178" spans="1:11">
      <c r="A178" s="5">
        <v>1383</v>
      </c>
      <c r="B178" s="5">
        <v>3</v>
      </c>
      <c r="C178" s="5" t="s">
        <v>478</v>
      </c>
      <c r="D178" s="5" t="s">
        <v>479</v>
      </c>
      <c r="E178" s="5">
        <v>48558</v>
      </c>
      <c r="F178" s="5">
        <v>35721</v>
      </c>
      <c r="G178" s="5">
        <v>9611</v>
      </c>
      <c r="H178" s="5">
        <v>18509</v>
      </c>
      <c r="I178" s="5">
        <v>3847</v>
      </c>
      <c r="J178" s="5">
        <v>3754</v>
      </c>
      <c r="K178" s="5">
        <v>12837</v>
      </c>
    </row>
    <row r="179" spans="1:11">
      <c r="A179" s="5">
        <v>1383</v>
      </c>
      <c r="B179" s="5">
        <v>4</v>
      </c>
      <c r="C179" s="5" t="s">
        <v>480</v>
      </c>
      <c r="D179" s="5" t="s">
        <v>479</v>
      </c>
      <c r="E179" s="5">
        <v>48558</v>
      </c>
      <c r="F179" s="5">
        <v>35721</v>
      </c>
      <c r="G179" s="5">
        <v>9611</v>
      </c>
      <c r="H179" s="5">
        <v>18509</v>
      </c>
      <c r="I179" s="5">
        <v>3847</v>
      </c>
      <c r="J179" s="5">
        <v>3754</v>
      </c>
      <c r="K179" s="5">
        <v>12837</v>
      </c>
    </row>
    <row r="180" spans="1:11">
      <c r="A180" s="5">
        <v>1383</v>
      </c>
      <c r="B180" s="5">
        <v>3</v>
      </c>
      <c r="C180" s="5" t="s">
        <v>481</v>
      </c>
      <c r="D180" s="5" t="s">
        <v>482</v>
      </c>
      <c r="E180" s="5">
        <v>5995</v>
      </c>
      <c r="F180" s="5">
        <v>4838</v>
      </c>
      <c r="G180" s="5">
        <v>2909</v>
      </c>
      <c r="H180" s="5">
        <v>1382</v>
      </c>
      <c r="I180" s="5">
        <v>322</v>
      </c>
      <c r="J180" s="5">
        <v>225</v>
      </c>
      <c r="K180" s="5">
        <v>1157</v>
      </c>
    </row>
    <row r="181" spans="1:11">
      <c r="A181" s="5">
        <v>1383</v>
      </c>
      <c r="B181" s="5">
        <v>4</v>
      </c>
      <c r="C181" s="5" t="s">
        <v>483</v>
      </c>
      <c r="D181" s="5" t="s">
        <v>482</v>
      </c>
      <c r="E181" s="5">
        <v>5995</v>
      </c>
      <c r="F181" s="5">
        <v>4838</v>
      </c>
      <c r="G181" s="5">
        <v>2909</v>
      </c>
      <c r="H181" s="5">
        <v>1382</v>
      </c>
      <c r="I181" s="5">
        <v>322</v>
      </c>
      <c r="J181" s="5">
        <v>225</v>
      </c>
      <c r="K181" s="5">
        <v>1157</v>
      </c>
    </row>
    <row r="182" spans="1:11">
      <c r="A182" s="5">
        <v>1383</v>
      </c>
      <c r="B182" s="5">
        <v>3</v>
      </c>
      <c r="C182" s="5" t="s">
        <v>484</v>
      </c>
      <c r="D182" s="5" t="s">
        <v>485</v>
      </c>
      <c r="E182" s="5">
        <v>75305</v>
      </c>
      <c r="F182" s="5">
        <v>59585</v>
      </c>
      <c r="G182" s="5">
        <v>23692</v>
      </c>
      <c r="H182" s="5">
        <v>27550</v>
      </c>
      <c r="I182" s="5">
        <v>3948</v>
      </c>
      <c r="J182" s="5">
        <v>4395</v>
      </c>
      <c r="K182" s="5">
        <v>15720</v>
      </c>
    </row>
    <row r="183" spans="1:11">
      <c r="A183" s="5">
        <v>1383</v>
      </c>
      <c r="B183" s="5">
        <v>4</v>
      </c>
      <c r="C183" s="5" t="s">
        <v>486</v>
      </c>
      <c r="D183" s="5" t="s">
        <v>485</v>
      </c>
      <c r="E183" s="5">
        <v>75305</v>
      </c>
      <c r="F183" s="5">
        <v>59585</v>
      </c>
      <c r="G183" s="5">
        <v>23692</v>
      </c>
      <c r="H183" s="5">
        <v>27550</v>
      </c>
      <c r="I183" s="5">
        <v>3948</v>
      </c>
      <c r="J183" s="5">
        <v>4395</v>
      </c>
      <c r="K183" s="5">
        <v>15720</v>
      </c>
    </row>
    <row r="184" spans="1:11">
      <c r="A184" s="5">
        <v>1383</v>
      </c>
      <c r="B184" s="5">
        <v>2</v>
      </c>
      <c r="C184" s="5" t="s">
        <v>487</v>
      </c>
      <c r="D184" s="5" t="s">
        <v>488</v>
      </c>
      <c r="E184" s="5">
        <v>26219</v>
      </c>
      <c r="F184" s="5">
        <v>20708</v>
      </c>
      <c r="G184" s="5">
        <v>7328</v>
      </c>
      <c r="H184" s="5">
        <v>8952</v>
      </c>
      <c r="I184" s="5">
        <v>2292</v>
      </c>
      <c r="J184" s="5">
        <v>2136</v>
      </c>
      <c r="K184" s="5">
        <v>5511</v>
      </c>
    </row>
    <row r="185" spans="1:11">
      <c r="A185" s="5">
        <v>1383</v>
      </c>
      <c r="B185" s="5">
        <v>3</v>
      </c>
      <c r="C185" s="5" t="s">
        <v>489</v>
      </c>
      <c r="D185" s="5" t="s">
        <v>490</v>
      </c>
      <c r="E185" s="5">
        <v>11103</v>
      </c>
      <c r="F185" s="5">
        <v>9321</v>
      </c>
      <c r="G185" s="5">
        <v>3725</v>
      </c>
      <c r="H185" s="5">
        <v>3304</v>
      </c>
      <c r="I185" s="5">
        <v>1044</v>
      </c>
      <c r="J185" s="5">
        <v>1248</v>
      </c>
      <c r="K185" s="5">
        <v>1782</v>
      </c>
    </row>
    <row r="186" spans="1:11">
      <c r="A186" s="5">
        <v>1383</v>
      </c>
      <c r="B186" s="5">
        <v>4</v>
      </c>
      <c r="C186" s="5" t="s">
        <v>491</v>
      </c>
      <c r="D186" s="5" t="s">
        <v>492</v>
      </c>
      <c r="E186" s="5">
        <v>10942</v>
      </c>
      <c r="F186" s="5">
        <v>9193</v>
      </c>
      <c r="G186" s="5">
        <v>3667</v>
      </c>
      <c r="H186" s="5">
        <v>3255</v>
      </c>
      <c r="I186" s="5">
        <v>1033</v>
      </c>
      <c r="J186" s="5">
        <v>1238</v>
      </c>
      <c r="K186" s="5">
        <v>1749</v>
      </c>
    </row>
    <row r="187" spans="1:11">
      <c r="A187" s="5">
        <v>1383</v>
      </c>
      <c r="B187" s="5">
        <v>4</v>
      </c>
      <c r="C187" s="5" t="s">
        <v>493</v>
      </c>
      <c r="D187" s="5" t="s">
        <v>494</v>
      </c>
      <c r="E187" s="5">
        <v>161</v>
      </c>
      <c r="F187" s="5">
        <v>128</v>
      </c>
      <c r="G187" s="5">
        <v>58</v>
      </c>
      <c r="H187" s="5">
        <v>49</v>
      </c>
      <c r="I187" s="5">
        <v>11</v>
      </c>
      <c r="J187" s="5">
        <v>10</v>
      </c>
      <c r="K187" s="5">
        <v>33</v>
      </c>
    </row>
    <row r="188" spans="1:11">
      <c r="A188" s="5">
        <v>1383</v>
      </c>
      <c r="B188" s="5">
        <v>3</v>
      </c>
      <c r="C188" s="5" t="s">
        <v>495</v>
      </c>
      <c r="D188" s="5" t="s">
        <v>496</v>
      </c>
      <c r="E188" s="5">
        <v>2369</v>
      </c>
      <c r="F188" s="5">
        <v>2139</v>
      </c>
      <c r="G188" s="5">
        <v>352</v>
      </c>
      <c r="H188" s="5">
        <v>1371</v>
      </c>
      <c r="I188" s="5">
        <v>225</v>
      </c>
      <c r="J188" s="5">
        <v>191</v>
      </c>
      <c r="K188" s="5">
        <v>230</v>
      </c>
    </row>
    <row r="189" spans="1:11">
      <c r="A189" s="5">
        <v>1383</v>
      </c>
      <c r="B189" s="5">
        <v>4</v>
      </c>
      <c r="C189" s="5" t="s">
        <v>497</v>
      </c>
      <c r="D189" s="5" t="s">
        <v>496</v>
      </c>
      <c r="E189" s="5">
        <v>2369</v>
      </c>
      <c r="F189" s="5">
        <v>2139</v>
      </c>
      <c r="G189" s="5">
        <v>352</v>
      </c>
      <c r="H189" s="5">
        <v>1371</v>
      </c>
      <c r="I189" s="5">
        <v>225</v>
      </c>
      <c r="J189" s="5">
        <v>191</v>
      </c>
      <c r="K189" s="5">
        <v>230</v>
      </c>
    </row>
    <row r="190" spans="1:11">
      <c r="A190" s="5">
        <v>1383</v>
      </c>
      <c r="B190" s="5">
        <v>3</v>
      </c>
      <c r="C190" s="5" t="s">
        <v>498</v>
      </c>
      <c r="D190" s="5" t="s">
        <v>499</v>
      </c>
      <c r="E190" s="5">
        <v>12747</v>
      </c>
      <c r="F190" s="5">
        <v>9248</v>
      </c>
      <c r="G190" s="5">
        <v>3251</v>
      </c>
      <c r="H190" s="5">
        <v>4277</v>
      </c>
      <c r="I190" s="5">
        <v>1023</v>
      </c>
      <c r="J190" s="5">
        <v>697</v>
      </c>
      <c r="K190" s="5">
        <v>3499</v>
      </c>
    </row>
    <row r="191" spans="1:11">
      <c r="A191" s="5">
        <v>1383</v>
      </c>
      <c r="B191" s="5">
        <v>4</v>
      </c>
      <c r="C191" s="5" t="s">
        <v>500</v>
      </c>
      <c r="D191" s="5" t="s">
        <v>501</v>
      </c>
      <c r="E191" s="5">
        <v>8038</v>
      </c>
      <c r="F191" s="5">
        <v>6091</v>
      </c>
      <c r="G191" s="5">
        <v>2631</v>
      </c>
      <c r="H191" s="5">
        <v>2824</v>
      </c>
      <c r="I191" s="5">
        <v>325</v>
      </c>
      <c r="J191" s="5">
        <v>311</v>
      </c>
      <c r="K191" s="5">
        <v>1947</v>
      </c>
    </row>
    <row r="192" spans="1:11">
      <c r="A192" s="5">
        <v>1383</v>
      </c>
      <c r="B192" s="5">
        <v>4</v>
      </c>
      <c r="C192" s="5" t="s">
        <v>502</v>
      </c>
      <c r="D192" s="5" t="s">
        <v>503</v>
      </c>
      <c r="E192" s="5">
        <v>891</v>
      </c>
      <c r="F192" s="5">
        <v>642</v>
      </c>
      <c r="G192" s="5">
        <v>253</v>
      </c>
      <c r="H192" s="5">
        <v>311</v>
      </c>
      <c r="I192" s="5">
        <v>39</v>
      </c>
      <c r="J192" s="5">
        <v>39</v>
      </c>
      <c r="K192" s="5">
        <v>249</v>
      </c>
    </row>
    <row r="193" spans="1:11">
      <c r="A193" s="5">
        <v>1383</v>
      </c>
      <c r="B193" s="5">
        <v>4</v>
      </c>
      <c r="C193" s="5" t="s">
        <v>504</v>
      </c>
      <c r="D193" s="5" t="s">
        <v>499</v>
      </c>
      <c r="E193" s="5">
        <v>3818</v>
      </c>
      <c r="F193" s="5">
        <v>2515</v>
      </c>
      <c r="G193" s="5">
        <v>367</v>
      </c>
      <c r="H193" s="5">
        <v>1142</v>
      </c>
      <c r="I193" s="5">
        <v>659</v>
      </c>
      <c r="J193" s="5">
        <v>347</v>
      </c>
      <c r="K193" s="5">
        <v>1303</v>
      </c>
    </row>
    <row r="194" spans="1:11">
      <c r="A194" s="5">
        <v>1383</v>
      </c>
      <c r="B194" s="5">
        <v>2</v>
      </c>
      <c r="C194" s="5" t="s">
        <v>505</v>
      </c>
      <c r="D194" s="5" t="s">
        <v>506</v>
      </c>
      <c r="E194" s="5">
        <v>17873</v>
      </c>
      <c r="F194" s="5">
        <v>14516</v>
      </c>
      <c r="G194" s="5">
        <v>6098</v>
      </c>
      <c r="H194" s="5">
        <v>7758</v>
      </c>
      <c r="I194" s="5">
        <v>270</v>
      </c>
      <c r="J194" s="5">
        <v>390</v>
      </c>
      <c r="K194" s="5">
        <v>3357</v>
      </c>
    </row>
    <row r="195" spans="1:11">
      <c r="A195" s="5">
        <v>1383</v>
      </c>
      <c r="B195" s="5">
        <v>3</v>
      </c>
      <c r="C195" s="5" t="s">
        <v>507</v>
      </c>
      <c r="D195" s="5" t="s">
        <v>506</v>
      </c>
      <c r="E195" s="5">
        <v>17873</v>
      </c>
      <c r="F195" s="5">
        <v>14516</v>
      </c>
      <c r="G195" s="5">
        <v>6098</v>
      </c>
      <c r="H195" s="5">
        <v>7758</v>
      </c>
      <c r="I195" s="5">
        <v>270</v>
      </c>
      <c r="J195" s="5">
        <v>390</v>
      </c>
      <c r="K195" s="5">
        <v>3357</v>
      </c>
    </row>
    <row r="196" spans="1:11">
      <c r="A196" s="5">
        <v>1383</v>
      </c>
      <c r="B196" s="5">
        <v>4</v>
      </c>
      <c r="C196" s="5" t="s">
        <v>508</v>
      </c>
      <c r="D196" s="5" t="s">
        <v>506</v>
      </c>
      <c r="E196" s="5">
        <v>17873</v>
      </c>
      <c r="F196" s="5">
        <v>14516</v>
      </c>
      <c r="G196" s="5">
        <v>6098</v>
      </c>
      <c r="H196" s="5">
        <v>7758</v>
      </c>
      <c r="I196" s="5">
        <v>270</v>
      </c>
      <c r="J196" s="5">
        <v>390</v>
      </c>
      <c r="K196" s="5">
        <v>3357</v>
      </c>
    </row>
    <row r="197" spans="1:11">
      <c r="A197" s="5">
        <v>1383</v>
      </c>
      <c r="B197" s="5">
        <v>2</v>
      </c>
      <c r="C197" s="5" t="s">
        <v>509</v>
      </c>
      <c r="D197" s="5" t="s">
        <v>510</v>
      </c>
      <c r="E197" s="5">
        <v>13729</v>
      </c>
      <c r="F197" s="5">
        <v>10726</v>
      </c>
      <c r="G197" s="5">
        <v>4114</v>
      </c>
      <c r="H197" s="5">
        <v>5178</v>
      </c>
      <c r="I197" s="5">
        <v>818</v>
      </c>
      <c r="J197" s="5">
        <v>616</v>
      </c>
      <c r="K197" s="5">
        <v>3003</v>
      </c>
    </row>
    <row r="198" spans="1:11">
      <c r="A198" s="5">
        <v>1383</v>
      </c>
      <c r="B198" s="5">
        <v>3</v>
      </c>
      <c r="C198" s="5" t="s">
        <v>511</v>
      </c>
      <c r="D198" s="5" t="s">
        <v>512</v>
      </c>
      <c r="E198" s="5">
        <v>506</v>
      </c>
      <c r="F198" s="5">
        <v>432</v>
      </c>
      <c r="G198" s="5">
        <v>185</v>
      </c>
      <c r="H198" s="5">
        <v>222</v>
      </c>
      <c r="I198" s="5">
        <v>15</v>
      </c>
      <c r="J198" s="5">
        <v>10</v>
      </c>
      <c r="K198" s="5">
        <v>74</v>
      </c>
    </row>
    <row r="199" spans="1:11">
      <c r="A199" s="5">
        <v>1383</v>
      </c>
      <c r="B199" s="5">
        <v>9</v>
      </c>
      <c r="C199" s="5" t="s">
        <v>513</v>
      </c>
      <c r="D199" s="5" t="s">
        <v>514</v>
      </c>
      <c r="E199" s="5">
        <v>506</v>
      </c>
      <c r="F199" s="5">
        <v>432</v>
      </c>
      <c r="G199" s="5">
        <v>185</v>
      </c>
      <c r="H199" s="5">
        <v>222</v>
      </c>
      <c r="I199" s="5">
        <v>15</v>
      </c>
      <c r="J199" s="5">
        <v>10</v>
      </c>
      <c r="K199" s="5">
        <v>74</v>
      </c>
    </row>
    <row r="200" spans="1:11">
      <c r="A200" s="5">
        <v>1383</v>
      </c>
      <c r="B200" s="5">
        <v>3</v>
      </c>
      <c r="C200" s="5" t="s">
        <v>515</v>
      </c>
      <c r="D200" s="5" t="s">
        <v>516</v>
      </c>
      <c r="E200" s="5">
        <v>391</v>
      </c>
      <c r="F200" s="5">
        <v>325</v>
      </c>
      <c r="G200" s="5">
        <v>218</v>
      </c>
      <c r="H200" s="5">
        <v>73</v>
      </c>
      <c r="I200" s="5">
        <v>19</v>
      </c>
      <c r="J200" s="5">
        <v>15</v>
      </c>
      <c r="K200" s="5">
        <v>66</v>
      </c>
    </row>
    <row r="201" spans="1:11">
      <c r="A201" s="5">
        <v>1383</v>
      </c>
      <c r="B201" s="5">
        <v>4</v>
      </c>
      <c r="C201" s="5" t="s">
        <v>517</v>
      </c>
      <c r="D201" s="5" t="s">
        <v>516</v>
      </c>
      <c r="E201" s="5">
        <v>391</v>
      </c>
      <c r="F201" s="5">
        <v>325</v>
      </c>
      <c r="G201" s="5">
        <v>218</v>
      </c>
      <c r="H201" s="5">
        <v>73</v>
      </c>
      <c r="I201" s="5">
        <v>19</v>
      </c>
      <c r="J201" s="5">
        <v>15</v>
      </c>
      <c r="K201" s="5">
        <v>66</v>
      </c>
    </row>
    <row r="202" spans="1:11">
      <c r="A202" s="5">
        <v>1383</v>
      </c>
      <c r="B202" s="5">
        <v>3</v>
      </c>
      <c r="C202" s="5" t="s">
        <v>518</v>
      </c>
      <c r="D202" s="5" t="s">
        <v>519</v>
      </c>
      <c r="E202" s="5">
        <v>301</v>
      </c>
      <c r="F202" s="5">
        <v>238</v>
      </c>
      <c r="G202" s="5">
        <v>66</v>
      </c>
      <c r="H202" s="5">
        <v>146</v>
      </c>
      <c r="I202" s="5">
        <v>11</v>
      </c>
      <c r="J202" s="5">
        <v>15</v>
      </c>
      <c r="K202" s="5">
        <v>63</v>
      </c>
    </row>
    <row r="203" spans="1:11">
      <c r="A203" s="5">
        <v>1383</v>
      </c>
      <c r="B203" s="5">
        <v>4</v>
      </c>
      <c r="C203" s="5" t="s">
        <v>520</v>
      </c>
      <c r="D203" s="5" t="s">
        <v>519</v>
      </c>
      <c r="E203" s="5">
        <v>301</v>
      </c>
      <c r="F203" s="5">
        <v>238</v>
      </c>
      <c r="G203" s="5">
        <v>66</v>
      </c>
      <c r="H203" s="5">
        <v>146</v>
      </c>
      <c r="I203" s="5">
        <v>11</v>
      </c>
      <c r="J203" s="5">
        <v>15</v>
      </c>
      <c r="K203" s="5">
        <v>63</v>
      </c>
    </row>
    <row r="204" spans="1:11">
      <c r="A204" s="5">
        <v>1383</v>
      </c>
      <c r="B204" s="5">
        <v>3</v>
      </c>
      <c r="C204" s="5" t="s">
        <v>521</v>
      </c>
      <c r="D204" s="5" t="s">
        <v>522</v>
      </c>
      <c r="E204" s="5">
        <v>8262</v>
      </c>
      <c r="F204" s="5">
        <v>6278</v>
      </c>
      <c r="G204" s="5">
        <v>2011</v>
      </c>
      <c r="H204" s="5">
        <v>3265</v>
      </c>
      <c r="I204" s="5">
        <v>602</v>
      </c>
      <c r="J204" s="5">
        <v>400</v>
      </c>
      <c r="K204" s="5">
        <v>1984</v>
      </c>
    </row>
    <row r="205" spans="1:11">
      <c r="A205" s="5">
        <v>1383</v>
      </c>
      <c r="B205" s="5">
        <v>4</v>
      </c>
      <c r="C205" s="5" t="s">
        <v>523</v>
      </c>
      <c r="D205" s="5" t="s">
        <v>522</v>
      </c>
      <c r="E205" s="5">
        <v>8262</v>
      </c>
      <c r="F205" s="5">
        <v>6278</v>
      </c>
      <c r="G205" s="5">
        <v>2011</v>
      </c>
      <c r="H205" s="5">
        <v>3265</v>
      </c>
      <c r="I205" s="5">
        <v>602</v>
      </c>
      <c r="J205" s="5">
        <v>400</v>
      </c>
      <c r="K205" s="5">
        <v>1984</v>
      </c>
    </row>
    <row r="206" spans="1:11">
      <c r="A206" s="5">
        <v>1383</v>
      </c>
      <c r="B206" s="5">
        <v>7</v>
      </c>
      <c r="C206" s="5" t="s">
        <v>524</v>
      </c>
      <c r="D206" s="5" t="s">
        <v>525</v>
      </c>
      <c r="E206" s="5">
        <v>4269</v>
      </c>
      <c r="F206" s="5">
        <v>3453</v>
      </c>
      <c r="G206" s="5">
        <v>1634</v>
      </c>
      <c r="H206" s="5">
        <v>1472</v>
      </c>
      <c r="I206" s="5">
        <v>171</v>
      </c>
      <c r="J206" s="5">
        <v>176</v>
      </c>
      <c r="K206" s="5">
        <v>816</v>
      </c>
    </row>
    <row r="207" spans="1:11">
      <c r="A207" s="5">
        <v>1383</v>
      </c>
      <c r="B207" s="5">
        <v>9</v>
      </c>
      <c r="C207" s="5" t="s">
        <v>526</v>
      </c>
      <c r="D207" s="5" t="s">
        <v>525</v>
      </c>
      <c r="E207" s="5">
        <v>4269</v>
      </c>
      <c r="F207" s="5">
        <v>3453</v>
      </c>
      <c r="G207" s="5">
        <v>1634</v>
      </c>
      <c r="H207" s="5">
        <v>1472</v>
      </c>
      <c r="I207" s="5">
        <v>171</v>
      </c>
      <c r="J207" s="5">
        <v>176</v>
      </c>
      <c r="K207" s="5">
        <v>816</v>
      </c>
    </row>
    <row r="208" spans="1:11">
      <c r="A208" s="5">
        <v>1383</v>
      </c>
      <c r="B208" s="5">
        <v>2</v>
      </c>
      <c r="C208" s="5" t="s">
        <v>527</v>
      </c>
      <c r="D208" s="5" t="s">
        <v>528</v>
      </c>
      <c r="E208" s="5">
        <v>2687</v>
      </c>
      <c r="F208" s="5">
        <v>2184</v>
      </c>
      <c r="G208" s="5">
        <v>414</v>
      </c>
      <c r="H208" s="5">
        <v>1352</v>
      </c>
      <c r="I208" s="5">
        <v>291</v>
      </c>
      <c r="J208" s="5">
        <v>127</v>
      </c>
      <c r="K208" s="5">
        <v>503</v>
      </c>
    </row>
    <row r="209" spans="1:11">
      <c r="A209" s="5">
        <v>1383</v>
      </c>
      <c r="B209" s="5">
        <v>7</v>
      </c>
      <c r="C209" s="5" t="s">
        <v>529</v>
      </c>
      <c r="D209" s="5" t="s">
        <v>530</v>
      </c>
      <c r="E209" s="5">
        <v>2687</v>
      </c>
      <c r="F209" s="5">
        <v>2184</v>
      </c>
      <c r="G209" s="5">
        <v>414</v>
      </c>
      <c r="H209" s="5">
        <v>1352</v>
      </c>
      <c r="I209" s="5">
        <v>291</v>
      </c>
      <c r="J209" s="5">
        <v>127</v>
      </c>
      <c r="K209" s="5">
        <v>503</v>
      </c>
    </row>
    <row r="210" spans="1:11">
      <c r="A210" s="5">
        <v>1383</v>
      </c>
      <c r="B210" s="5">
        <v>19</v>
      </c>
      <c r="C210" s="5" t="s">
        <v>531</v>
      </c>
      <c r="D210" s="5" t="s">
        <v>532</v>
      </c>
      <c r="E210" s="5">
        <v>65</v>
      </c>
      <c r="F210" s="5">
        <v>46</v>
      </c>
      <c r="G210" s="5">
        <v>7</v>
      </c>
      <c r="H210" s="5">
        <v>21</v>
      </c>
      <c r="I210" s="5">
        <v>9</v>
      </c>
      <c r="J210" s="5">
        <v>9</v>
      </c>
      <c r="K210" s="5">
        <v>19</v>
      </c>
    </row>
    <row r="211" spans="1:11">
      <c r="A211" s="5">
        <v>1383</v>
      </c>
      <c r="B211" s="5">
        <v>4</v>
      </c>
      <c r="C211" s="5" t="s">
        <v>533</v>
      </c>
      <c r="D211" s="5" t="s">
        <v>534</v>
      </c>
      <c r="E211" s="5">
        <v>958</v>
      </c>
      <c r="F211" s="5">
        <v>687</v>
      </c>
      <c r="G211" s="5">
        <v>212</v>
      </c>
      <c r="H211" s="5">
        <v>366</v>
      </c>
      <c r="I211" s="5">
        <v>71</v>
      </c>
      <c r="J211" s="5">
        <v>38</v>
      </c>
      <c r="K211" s="5">
        <v>271</v>
      </c>
    </row>
    <row r="212" spans="1:11">
      <c r="A212" s="5">
        <v>1383</v>
      </c>
      <c r="B212" s="5">
        <v>4</v>
      </c>
      <c r="C212" s="5" t="s">
        <v>535</v>
      </c>
      <c r="D212" s="5" t="s">
        <v>536</v>
      </c>
      <c r="E212" s="5">
        <v>785</v>
      </c>
      <c r="F212" s="5">
        <v>656</v>
      </c>
      <c r="G212" s="5">
        <v>66</v>
      </c>
      <c r="H212" s="5">
        <v>367</v>
      </c>
      <c r="I212" s="5">
        <v>159</v>
      </c>
      <c r="J212" s="5">
        <v>64</v>
      </c>
      <c r="K212" s="5">
        <v>129</v>
      </c>
    </row>
    <row r="213" spans="1:11">
      <c r="A213" s="5">
        <v>1383</v>
      </c>
      <c r="B213" s="5">
        <v>4</v>
      </c>
      <c r="C213" s="5" t="s">
        <v>537</v>
      </c>
      <c r="D213" s="5" t="s">
        <v>538</v>
      </c>
      <c r="E213" s="5">
        <v>879</v>
      </c>
      <c r="F213" s="5">
        <v>795</v>
      </c>
      <c r="G213" s="5">
        <v>129</v>
      </c>
      <c r="H213" s="5">
        <v>598</v>
      </c>
      <c r="I213" s="5">
        <v>52</v>
      </c>
      <c r="J213" s="5">
        <v>16</v>
      </c>
      <c r="K213" s="5">
        <v>84</v>
      </c>
    </row>
    <row r="214" spans="1:11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17" t="s">
        <v>159</v>
      </c>
      <c r="B1" s="17"/>
      <c r="C1" s="16" t="str">
        <f>CONCATENATE("3-",'فهرست جداول'!B4,"-",MID('فهرست جداول'!B1, 58,10))</f>
        <v>3-شاغلان کارگاه‏ها بر حسب وضع سواد، مدرک تحصیلی و فعالیت-83 کل کشور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thickBot="1">
      <c r="A2" s="30" t="s">
        <v>128</v>
      </c>
      <c r="B2" s="30" t="s">
        <v>151</v>
      </c>
      <c r="C2" s="30" t="s">
        <v>0</v>
      </c>
      <c r="D2" s="31" t="s">
        <v>1</v>
      </c>
      <c r="E2" s="22" t="s">
        <v>11</v>
      </c>
      <c r="F2" s="22" t="s">
        <v>4</v>
      </c>
      <c r="G2" s="22" t="s">
        <v>12</v>
      </c>
      <c r="H2" s="21" t="s">
        <v>13</v>
      </c>
      <c r="I2" s="21"/>
      <c r="J2" s="21"/>
      <c r="K2" s="21"/>
      <c r="L2" s="21"/>
      <c r="M2" s="21"/>
      <c r="N2" s="21"/>
    </row>
    <row r="3" spans="1:14" ht="30" customHeight="1" thickBot="1">
      <c r="A3" s="32" t="s">
        <v>128</v>
      </c>
      <c r="B3" s="32"/>
      <c r="C3" s="32"/>
      <c r="D3" s="33"/>
      <c r="E3" s="26"/>
      <c r="F3" s="26"/>
      <c r="G3" s="26"/>
      <c r="H3" s="34" t="s">
        <v>2</v>
      </c>
      <c r="I3" s="28" t="s">
        <v>14</v>
      </c>
      <c r="J3" s="34" t="s">
        <v>15</v>
      </c>
      <c r="K3" s="28" t="s">
        <v>16</v>
      </c>
      <c r="L3" s="34" t="s">
        <v>17</v>
      </c>
      <c r="M3" s="28" t="s">
        <v>18</v>
      </c>
      <c r="N3" s="34" t="s">
        <v>19</v>
      </c>
    </row>
    <row r="4" spans="1:14">
      <c r="A4" s="5">
        <v>1383</v>
      </c>
      <c r="B4" s="5">
        <v>1</v>
      </c>
      <c r="C4" s="5" t="s">
        <v>162</v>
      </c>
      <c r="D4" s="5" t="s">
        <v>163</v>
      </c>
      <c r="E4" s="5">
        <v>22978</v>
      </c>
      <c r="F4" s="5">
        <v>1301723</v>
      </c>
      <c r="G4" s="5">
        <v>40664</v>
      </c>
      <c r="H4" s="5">
        <v>1261059</v>
      </c>
      <c r="I4" s="5">
        <v>607247</v>
      </c>
      <c r="J4" s="5">
        <v>456199</v>
      </c>
      <c r="K4" s="5">
        <v>73657</v>
      </c>
      <c r="L4" s="5">
        <v>112304</v>
      </c>
      <c r="M4" s="5">
        <v>9512</v>
      </c>
      <c r="N4" s="5">
        <v>2140</v>
      </c>
    </row>
    <row r="5" spans="1:14">
      <c r="A5" s="5">
        <v>1383</v>
      </c>
      <c r="B5" s="5">
        <v>2</v>
      </c>
      <c r="C5" s="5" t="s">
        <v>164</v>
      </c>
      <c r="D5" s="5" t="s">
        <v>165</v>
      </c>
      <c r="E5" s="5">
        <v>2585</v>
      </c>
      <c r="F5" s="5">
        <v>149547</v>
      </c>
      <c r="G5" s="5">
        <v>6680</v>
      </c>
      <c r="H5" s="5">
        <v>142867</v>
      </c>
      <c r="I5" s="5">
        <v>77175</v>
      </c>
      <c r="J5" s="5">
        <v>46739</v>
      </c>
      <c r="K5" s="5">
        <v>6426</v>
      </c>
      <c r="L5" s="5">
        <v>11534</v>
      </c>
      <c r="M5" s="5">
        <v>654</v>
      </c>
      <c r="N5" s="5">
        <v>339</v>
      </c>
    </row>
    <row r="6" spans="1:14">
      <c r="A6" s="5">
        <v>1383</v>
      </c>
      <c r="B6" s="5">
        <v>3</v>
      </c>
      <c r="C6" s="5" t="s">
        <v>166</v>
      </c>
      <c r="D6" s="5" t="s">
        <v>167</v>
      </c>
      <c r="E6" s="5">
        <v>315</v>
      </c>
      <c r="F6" s="5">
        <v>15873</v>
      </c>
      <c r="G6" s="5">
        <v>962</v>
      </c>
      <c r="H6" s="5">
        <v>14911</v>
      </c>
      <c r="I6" s="5">
        <v>9089</v>
      </c>
      <c r="J6" s="5">
        <v>4087</v>
      </c>
      <c r="K6" s="5">
        <v>642</v>
      </c>
      <c r="L6" s="5">
        <v>890</v>
      </c>
      <c r="M6" s="5">
        <v>48</v>
      </c>
      <c r="N6" s="5">
        <v>155</v>
      </c>
    </row>
    <row r="7" spans="1:14">
      <c r="A7" s="5">
        <v>1383</v>
      </c>
      <c r="B7" s="5">
        <v>4</v>
      </c>
      <c r="C7" s="5" t="s">
        <v>168</v>
      </c>
      <c r="D7" s="5" t="s">
        <v>167</v>
      </c>
      <c r="E7" s="5">
        <v>315</v>
      </c>
      <c r="F7" s="5">
        <v>15873</v>
      </c>
      <c r="G7" s="5">
        <v>962</v>
      </c>
      <c r="H7" s="5">
        <v>14911</v>
      </c>
      <c r="I7" s="5">
        <v>9089</v>
      </c>
      <c r="J7" s="5">
        <v>4087</v>
      </c>
      <c r="K7" s="5">
        <v>642</v>
      </c>
      <c r="L7" s="5">
        <v>890</v>
      </c>
      <c r="M7" s="5">
        <v>48</v>
      </c>
      <c r="N7" s="5">
        <v>155</v>
      </c>
    </row>
    <row r="8" spans="1:14">
      <c r="A8" s="5">
        <v>1383</v>
      </c>
      <c r="B8" s="5">
        <v>3</v>
      </c>
      <c r="C8" s="5" t="s">
        <v>169</v>
      </c>
      <c r="D8" s="5" t="s">
        <v>170</v>
      </c>
      <c r="E8" s="5">
        <v>50</v>
      </c>
      <c r="F8" s="5">
        <v>4010</v>
      </c>
      <c r="G8" s="5">
        <v>211</v>
      </c>
      <c r="H8" s="5">
        <v>3799</v>
      </c>
      <c r="I8" s="5">
        <v>2139</v>
      </c>
      <c r="J8" s="5">
        <v>1186</v>
      </c>
      <c r="K8" s="5">
        <v>137</v>
      </c>
      <c r="L8" s="5">
        <v>294</v>
      </c>
      <c r="M8" s="5">
        <v>25</v>
      </c>
      <c r="N8" s="5">
        <v>18</v>
      </c>
    </row>
    <row r="9" spans="1:14">
      <c r="A9" s="5">
        <v>1383</v>
      </c>
      <c r="B9" s="5">
        <v>4</v>
      </c>
      <c r="C9" s="5" t="s">
        <v>171</v>
      </c>
      <c r="D9" s="5" t="s">
        <v>170</v>
      </c>
      <c r="E9" s="5">
        <v>50</v>
      </c>
      <c r="F9" s="5">
        <v>4010</v>
      </c>
      <c r="G9" s="5">
        <v>211</v>
      </c>
      <c r="H9" s="5">
        <v>3799</v>
      </c>
      <c r="I9" s="5">
        <v>2139</v>
      </c>
      <c r="J9" s="5">
        <v>1186</v>
      </c>
      <c r="K9" s="5">
        <v>137</v>
      </c>
      <c r="L9" s="5">
        <v>294</v>
      </c>
      <c r="M9" s="5">
        <v>25</v>
      </c>
      <c r="N9" s="5">
        <v>18</v>
      </c>
    </row>
    <row r="10" spans="1:14">
      <c r="A10" s="5">
        <v>1383</v>
      </c>
      <c r="B10" s="5">
        <v>3</v>
      </c>
      <c r="C10" s="5" t="s">
        <v>172</v>
      </c>
      <c r="D10" s="5" t="s">
        <v>173</v>
      </c>
      <c r="E10" s="5">
        <v>299</v>
      </c>
      <c r="F10" s="5">
        <v>14500</v>
      </c>
      <c r="G10" s="5">
        <v>1317</v>
      </c>
      <c r="H10" s="5">
        <v>13183</v>
      </c>
      <c r="I10" s="5">
        <v>7042</v>
      </c>
      <c r="J10" s="5">
        <v>4530</v>
      </c>
      <c r="K10" s="5">
        <v>545</v>
      </c>
      <c r="L10" s="5">
        <v>1011</v>
      </c>
      <c r="M10" s="5">
        <v>50</v>
      </c>
      <c r="N10" s="5">
        <v>5</v>
      </c>
    </row>
    <row r="11" spans="1:14">
      <c r="A11" s="5">
        <v>1383</v>
      </c>
      <c r="B11" s="5">
        <v>4</v>
      </c>
      <c r="C11" s="5" t="s">
        <v>174</v>
      </c>
      <c r="D11" s="5" t="s">
        <v>173</v>
      </c>
      <c r="E11" s="5">
        <v>299</v>
      </c>
      <c r="F11" s="5">
        <v>14500</v>
      </c>
      <c r="G11" s="5">
        <v>1317</v>
      </c>
      <c r="H11" s="5">
        <v>13183</v>
      </c>
      <c r="I11" s="5">
        <v>7042</v>
      </c>
      <c r="J11" s="5">
        <v>4530</v>
      </c>
      <c r="K11" s="5">
        <v>545</v>
      </c>
      <c r="L11" s="5">
        <v>1011</v>
      </c>
      <c r="M11" s="5">
        <v>50</v>
      </c>
      <c r="N11" s="5">
        <v>5</v>
      </c>
    </row>
    <row r="12" spans="1:14">
      <c r="A12" s="5">
        <v>1383</v>
      </c>
      <c r="B12" s="5">
        <v>3</v>
      </c>
      <c r="C12" s="5" t="s">
        <v>175</v>
      </c>
      <c r="D12" s="5" t="s">
        <v>176</v>
      </c>
      <c r="E12" s="5">
        <v>47</v>
      </c>
      <c r="F12" s="5">
        <v>11364</v>
      </c>
      <c r="G12" s="5">
        <v>289</v>
      </c>
      <c r="H12" s="5">
        <v>11075</v>
      </c>
      <c r="I12" s="5">
        <v>5704</v>
      </c>
      <c r="J12" s="5">
        <v>3949</v>
      </c>
      <c r="K12" s="5">
        <v>552</v>
      </c>
      <c r="L12" s="5">
        <v>783</v>
      </c>
      <c r="M12" s="5">
        <v>78</v>
      </c>
      <c r="N12" s="5">
        <v>9</v>
      </c>
    </row>
    <row r="13" spans="1:14">
      <c r="A13" s="5">
        <v>1383</v>
      </c>
      <c r="B13" s="5">
        <v>4</v>
      </c>
      <c r="C13" s="5" t="s">
        <v>177</v>
      </c>
      <c r="D13" s="5" t="s">
        <v>176</v>
      </c>
      <c r="E13" s="5">
        <v>47</v>
      </c>
      <c r="F13" s="5">
        <v>11364</v>
      </c>
      <c r="G13" s="5">
        <v>289</v>
      </c>
      <c r="H13" s="5">
        <v>11075</v>
      </c>
      <c r="I13" s="5">
        <v>5704</v>
      </c>
      <c r="J13" s="5">
        <v>3949</v>
      </c>
      <c r="K13" s="5">
        <v>552</v>
      </c>
      <c r="L13" s="5">
        <v>783</v>
      </c>
      <c r="M13" s="5">
        <v>78</v>
      </c>
      <c r="N13" s="5">
        <v>9</v>
      </c>
    </row>
    <row r="14" spans="1:14">
      <c r="A14" s="5">
        <v>1383</v>
      </c>
      <c r="B14" s="5">
        <v>3</v>
      </c>
      <c r="C14" s="5" t="s">
        <v>178</v>
      </c>
      <c r="D14" s="5" t="s">
        <v>179</v>
      </c>
      <c r="E14" s="5">
        <v>215</v>
      </c>
      <c r="F14" s="5">
        <v>17559</v>
      </c>
      <c r="G14" s="5">
        <v>265</v>
      </c>
      <c r="H14" s="5">
        <v>17294</v>
      </c>
      <c r="I14" s="5">
        <v>7172</v>
      </c>
      <c r="J14" s="5">
        <v>6659</v>
      </c>
      <c r="K14" s="5">
        <v>1136</v>
      </c>
      <c r="L14" s="5">
        <v>2143</v>
      </c>
      <c r="M14" s="5">
        <v>152</v>
      </c>
      <c r="N14" s="5">
        <v>32</v>
      </c>
    </row>
    <row r="15" spans="1:14">
      <c r="A15" s="5">
        <v>1383</v>
      </c>
      <c r="B15" s="5">
        <v>4</v>
      </c>
      <c r="C15" s="5" t="s">
        <v>180</v>
      </c>
      <c r="D15" s="5" t="s">
        <v>179</v>
      </c>
      <c r="E15" s="5">
        <v>215</v>
      </c>
      <c r="F15" s="5">
        <v>17559</v>
      </c>
      <c r="G15" s="5">
        <v>265</v>
      </c>
      <c r="H15" s="5">
        <v>17294</v>
      </c>
      <c r="I15" s="5">
        <v>7172</v>
      </c>
      <c r="J15" s="5">
        <v>6659</v>
      </c>
      <c r="K15" s="5">
        <v>1136</v>
      </c>
      <c r="L15" s="5">
        <v>2143</v>
      </c>
      <c r="M15" s="5">
        <v>152</v>
      </c>
      <c r="N15" s="5">
        <v>32</v>
      </c>
    </row>
    <row r="16" spans="1:14">
      <c r="A16" s="5">
        <v>1383</v>
      </c>
      <c r="B16" s="5">
        <v>3</v>
      </c>
      <c r="C16" s="5" t="s">
        <v>181</v>
      </c>
      <c r="D16" s="5" t="s">
        <v>182</v>
      </c>
      <c r="E16" s="5">
        <v>351</v>
      </c>
      <c r="F16" s="5">
        <v>12003</v>
      </c>
      <c r="G16" s="5">
        <v>668</v>
      </c>
      <c r="H16" s="5">
        <v>11335</v>
      </c>
      <c r="I16" s="5">
        <v>6531</v>
      </c>
      <c r="J16" s="5">
        <v>3170</v>
      </c>
      <c r="K16" s="5">
        <v>482</v>
      </c>
      <c r="L16" s="5">
        <v>1085</v>
      </c>
      <c r="M16" s="5">
        <v>57</v>
      </c>
      <c r="N16" s="5">
        <v>10</v>
      </c>
    </row>
    <row r="17" spans="1:14">
      <c r="A17" s="5">
        <v>1383</v>
      </c>
      <c r="B17" s="5">
        <v>4</v>
      </c>
      <c r="C17" s="5" t="s">
        <v>183</v>
      </c>
      <c r="D17" s="5" t="s">
        <v>184</v>
      </c>
      <c r="E17" s="5">
        <v>324</v>
      </c>
      <c r="F17" s="5">
        <v>10927</v>
      </c>
      <c r="G17" s="5">
        <v>642</v>
      </c>
      <c r="H17" s="5">
        <v>10285</v>
      </c>
      <c r="I17" s="5">
        <v>5978</v>
      </c>
      <c r="J17" s="5">
        <v>2852</v>
      </c>
      <c r="K17" s="5">
        <v>444</v>
      </c>
      <c r="L17" s="5">
        <v>965</v>
      </c>
      <c r="M17" s="5">
        <v>39</v>
      </c>
      <c r="N17" s="5">
        <v>7</v>
      </c>
    </row>
    <row r="18" spans="1:14">
      <c r="A18" s="5">
        <v>1383</v>
      </c>
      <c r="B18" s="5">
        <v>4</v>
      </c>
      <c r="C18" s="5" t="s">
        <v>185</v>
      </c>
      <c r="D18" s="5" t="s">
        <v>186</v>
      </c>
      <c r="E18" s="5">
        <v>27</v>
      </c>
      <c r="F18" s="5">
        <v>1076</v>
      </c>
      <c r="G18" s="5">
        <v>26</v>
      </c>
      <c r="H18" s="5">
        <v>1050</v>
      </c>
      <c r="I18" s="5">
        <v>553</v>
      </c>
      <c r="J18" s="5">
        <v>318</v>
      </c>
      <c r="K18" s="5">
        <v>38</v>
      </c>
      <c r="L18" s="5">
        <v>120</v>
      </c>
      <c r="M18" s="5">
        <v>18</v>
      </c>
      <c r="N18" s="5">
        <v>3</v>
      </c>
    </row>
    <row r="19" spans="1:14">
      <c r="A19" s="5">
        <v>1383</v>
      </c>
      <c r="B19" s="5">
        <v>3</v>
      </c>
      <c r="C19" s="5" t="s">
        <v>187</v>
      </c>
      <c r="D19" s="5" t="s">
        <v>188</v>
      </c>
      <c r="E19" s="5">
        <v>1218</v>
      </c>
      <c r="F19" s="5">
        <v>70925</v>
      </c>
      <c r="G19" s="5">
        <v>2822</v>
      </c>
      <c r="H19" s="5">
        <v>68103</v>
      </c>
      <c r="I19" s="5">
        <v>37825</v>
      </c>
      <c r="J19" s="5">
        <v>22251</v>
      </c>
      <c r="K19" s="5">
        <v>2743</v>
      </c>
      <c r="L19" s="5">
        <v>4992</v>
      </c>
      <c r="M19" s="5">
        <v>221</v>
      </c>
      <c r="N19" s="5">
        <v>71</v>
      </c>
    </row>
    <row r="20" spans="1:14">
      <c r="A20" s="5">
        <v>1383</v>
      </c>
      <c r="B20" s="5">
        <v>4</v>
      </c>
      <c r="C20" s="5" t="s">
        <v>189</v>
      </c>
      <c r="D20" s="5" t="s">
        <v>188</v>
      </c>
      <c r="E20" s="5">
        <v>495</v>
      </c>
      <c r="F20" s="5">
        <v>21716</v>
      </c>
      <c r="G20" s="5">
        <v>598</v>
      </c>
      <c r="H20" s="5">
        <v>21118</v>
      </c>
      <c r="I20" s="5">
        <v>11087</v>
      </c>
      <c r="J20" s="5">
        <v>8308</v>
      </c>
      <c r="K20" s="5">
        <v>631</v>
      </c>
      <c r="L20" s="5">
        <v>1008</v>
      </c>
      <c r="M20" s="5">
        <v>54</v>
      </c>
      <c r="N20" s="5">
        <v>30</v>
      </c>
    </row>
    <row r="21" spans="1:14">
      <c r="A21" s="5">
        <v>1383</v>
      </c>
      <c r="B21" s="5">
        <v>4</v>
      </c>
      <c r="C21" s="5" t="s">
        <v>190</v>
      </c>
      <c r="D21" s="5" t="s">
        <v>191</v>
      </c>
      <c r="E21" s="5">
        <v>64</v>
      </c>
      <c r="F21" s="5">
        <v>24538</v>
      </c>
      <c r="G21" s="5">
        <v>1176</v>
      </c>
      <c r="H21" s="5">
        <v>23362</v>
      </c>
      <c r="I21" s="5">
        <v>14091</v>
      </c>
      <c r="J21" s="5">
        <v>6320</v>
      </c>
      <c r="K21" s="5">
        <v>1123</v>
      </c>
      <c r="L21" s="5">
        <v>1757</v>
      </c>
      <c r="M21" s="5">
        <v>61</v>
      </c>
      <c r="N21" s="5">
        <v>10</v>
      </c>
    </row>
    <row r="22" spans="1:14">
      <c r="A22" s="5">
        <v>1383</v>
      </c>
      <c r="B22" s="5">
        <v>4</v>
      </c>
      <c r="C22" s="5" t="s">
        <v>192</v>
      </c>
      <c r="D22" s="5" t="s">
        <v>193</v>
      </c>
      <c r="E22" s="5">
        <v>77</v>
      </c>
      <c r="F22" s="5">
        <v>3937</v>
      </c>
      <c r="G22" s="5">
        <v>125</v>
      </c>
      <c r="H22" s="5">
        <v>3812</v>
      </c>
      <c r="I22" s="5">
        <v>2175</v>
      </c>
      <c r="J22" s="5">
        <v>1185</v>
      </c>
      <c r="K22" s="5">
        <v>152</v>
      </c>
      <c r="L22" s="5">
        <v>281</v>
      </c>
      <c r="M22" s="5">
        <v>15</v>
      </c>
      <c r="N22" s="5">
        <v>4</v>
      </c>
    </row>
    <row r="23" spans="1:14">
      <c r="A23" s="5">
        <v>1383</v>
      </c>
      <c r="B23" s="5">
        <v>4</v>
      </c>
      <c r="C23" s="5" t="s">
        <v>194</v>
      </c>
      <c r="D23" s="5" t="s">
        <v>195</v>
      </c>
      <c r="E23" s="5">
        <v>149</v>
      </c>
      <c r="F23" s="5">
        <v>3705</v>
      </c>
      <c r="G23" s="5">
        <v>115</v>
      </c>
      <c r="H23" s="5">
        <v>3590</v>
      </c>
      <c r="I23" s="5">
        <v>1817</v>
      </c>
      <c r="J23" s="5">
        <v>1262</v>
      </c>
      <c r="K23" s="5">
        <v>154</v>
      </c>
      <c r="L23" s="5">
        <v>340</v>
      </c>
      <c r="M23" s="5">
        <v>15</v>
      </c>
      <c r="N23" s="5">
        <v>2</v>
      </c>
    </row>
    <row r="24" spans="1:14">
      <c r="A24" s="5">
        <v>1383</v>
      </c>
      <c r="B24" s="5">
        <v>4</v>
      </c>
      <c r="C24" s="5" t="s">
        <v>196</v>
      </c>
      <c r="D24" s="5" t="s">
        <v>197</v>
      </c>
      <c r="E24" s="5">
        <v>25</v>
      </c>
      <c r="F24" s="5">
        <v>1014</v>
      </c>
      <c r="G24" s="5">
        <v>15</v>
      </c>
      <c r="H24" s="5">
        <v>999</v>
      </c>
      <c r="I24" s="5">
        <v>438</v>
      </c>
      <c r="J24" s="5">
        <v>439</v>
      </c>
      <c r="K24" s="5">
        <v>21</v>
      </c>
      <c r="L24" s="5">
        <v>90</v>
      </c>
      <c r="M24" s="5">
        <v>3</v>
      </c>
      <c r="N24" s="5">
        <v>8</v>
      </c>
    </row>
    <row r="25" spans="1:14">
      <c r="A25" s="5">
        <v>1383</v>
      </c>
      <c r="B25" s="5">
        <v>4</v>
      </c>
      <c r="C25" s="5" t="s">
        <v>198</v>
      </c>
      <c r="D25" s="5" t="s">
        <v>199</v>
      </c>
      <c r="E25" s="5">
        <v>408</v>
      </c>
      <c r="F25" s="5">
        <v>16015</v>
      </c>
      <c r="G25" s="5">
        <v>793</v>
      </c>
      <c r="H25" s="5">
        <v>15222</v>
      </c>
      <c r="I25" s="5">
        <v>8217</v>
      </c>
      <c r="J25" s="5">
        <v>4737</v>
      </c>
      <c r="K25" s="5">
        <v>662</v>
      </c>
      <c r="L25" s="5">
        <v>1516</v>
      </c>
      <c r="M25" s="5">
        <v>73</v>
      </c>
      <c r="N25" s="5">
        <v>17</v>
      </c>
    </row>
    <row r="26" spans="1:14">
      <c r="A26" s="5">
        <v>1383</v>
      </c>
      <c r="B26" s="5">
        <v>3</v>
      </c>
      <c r="C26" s="5" t="s">
        <v>200</v>
      </c>
      <c r="D26" s="5" t="s">
        <v>201</v>
      </c>
      <c r="E26" s="5">
        <v>90</v>
      </c>
      <c r="F26" s="5">
        <v>3313</v>
      </c>
      <c r="G26" s="5">
        <v>146</v>
      </c>
      <c r="H26" s="5">
        <v>3167</v>
      </c>
      <c r="I26" s="5">
        <v>1673</v>
      </c>
      <c r="J26" s="5">
        <v>907</v>
      </c>
      <c r="K26" s="5">
        <v>189</v>
      </c>
      <c r="L26" s="5">
        <v>336</v>
      </c>
      <c r="M26" s="5">
        <v>23</v>
      </c>
      <c r="N26" s="5">
        <v>39</v>
      </c>
    </row>
    <row r="27" spans="1:14">
      <c r="A27" s="5">
        <v>1383</v>
      </c>
      <c r="B27" s="5">
        <v>4</v>
      </c>
      <c r="C27" s="5" t="s">
        <v>202</v>
      </c>
      <c r="D27" s="5" t="s">
        <v>201</v>
      </c>
      <c r="E27" s="5">
        <v>90</v>
      </c>
      <c r="F27" s="5">
        <v>3313</v>
      </c>
      <c r="G27" s="5">
        <v>146</v>
      </c>
      <c r="H27" s="5">
        <v>3167</v>
      </c>
      <c r="I27" s="5">
        <v>1673</v>
      </c>
      <c r="J27" s="5">
        <v>907</v>
      </c>
      <c r="K27" s="5">
        <v>189</v>
      </c>
      <c r="L27" s="5">
        <v>336</v>
      </c>
      <c r="M27" s="5">
        <v>23</v>
      </c>
      <c r="N27" s="5">
        <v>39</v>
      </c>
    </row>
    <row r="28" spans="1:14">
      <c r="A28" s="5">
        <v>1383</v>
      </c>
      <c r="B28" s="5">
        <v>2</v>
      </c>
      <c r="C28" s="5" t="s">
        <v>203</v>
      </c>
      <c r="D28" s="5" t="s">
        <v>204</v>
      </c>
      <c r="E28" s="5">
        <v>103</v>
      </c>
      <c r="F28" s="5">
        <v>13124</v>
      </c>
      <c r="G28" s="5">
        <v>367</v>
      </c>
      <c r="H28" s="5">
        <v>12757</v>
      </c>
      <c r="I28" s="5">
        <v>6927</v>
      </c>
      <c r="J28" s="5">
        <v>4091</v>
      </c>
      <c r="K28" s="5">
        <v>606</v>
      </c>
      <c r="L28" s="5">
        <v>1051</v>
      </c>
      <c r="M28" s="5">
        <v>67</v>
      </c>
      <c r="N28" s="5">
        <v>15</v>
      </c>
    </row>
    <row r="29" spans="1:14">
      <c r="A29" s="5">
        <v>1383</v>
      </c>
      <c r="B29" s="5">
        <v>3</v>
      </c>
      <c r="C29" s="5" t="s">
        <v>205</v>
      </c>
      <c r="D29" s="5" t="s">
        <v>204</v>
      </c>
      <c r="E29" s="5">
        <v>103</v>
      </c>
      <c r="F29" s="5">
        <v>13124</v>
      </c>
      <c r="G29" s="5">
        <v>367</v>
      </c>
      <c r="H29" s="5">
        <v>12757</v>
      </c>
      <c r="I29" s="5">
        <v>6927</v>
      </c>
      <c r="J29" s="5">
        <v>4091</v>
      </c>
      <c r="K29" s="5">
        <v>606</v>
      </c>
      <c r="L29" s="5">
        <v>1051</v>
      </c>
      <c r="M29" s="5">
        <v>67</v>
      </c>
      <c r="N29" s="5">
        <v>15</v>
      </c>
    </row>
    <row r="30" spans="1:14">
      <c r="A30" s="5">
        <v>1383</v>
      </c>
      <c r="B30" s="5">
        <v>4</v>
      </c>
      <c r="C30" s="5" t="s">
        <v>206</v>
      </c>
      <c r="D30" s="5" t="s">
        <v>207</v>
      </c>
      <c r="E30" s="5">
        <v>11</v>
      </c>
      <c r="F30" s="5">
        <v>371</v>
      </c>
      <c r="G30" s="5">
        <v>6</v>
      </c>
      <c r="H30" s="5">
        <v>365</v>
      </c>
      <c r="I30" s="5">
        <v>114</v>
      </c>
      <c r="J30" s="5">
        <v>146</v>
      </c>
      <c r="K30" s="5">
        <v>47</v>
      </c>
      <c r="L30" s="5">
        <v>53</v>
      </c>
      <c r="M30" s="5">
        <v>4</v>
      </c>
      <c r="N30" s="5">
        <v>1</v>
      </c>
    </row>
    <row r="31" spans="1:14">
      <c r="A31" s="5">
        <v>1383</v>
      </c>
      <c r="B31" s="5">
        <v>4</v>
      </c>
      <c r="C31" s="5" t="s">
        <v>208</v>
      </c>
      <c r="D31" s="5" t="s">
        <v>209</v>
      </c>
      <c r="E31" s="5">
        <v>9</v>
      </c>
      <c r="F31" s="5">
        <v>115</v>
      </c>
      <c r="G31" s="5">
        <v>2</v>
      </c>
      <c r="H31" s="5">
        <v>113</v>
      </c>
      <c r="I31" s="5">
        <v>62</v>
      </c>
      <c r="J31" s="5">
        <v>41</v>
      </c>
      <c r="K31" s="5">
        <v>0</v>
      </c>
      <c r="L31" s="5">
        <v>8</v>
      </c>
      <c r="M31" s="5">
        <v>0</v>
      </c>
      <c r="N31" s="5">
        <v>2</v>
      </c>
    </row>
    <row r="32" spans="1:14">
      <c r="A32" s="5">
        <v>1383</v>
      </c>
      <c r="B32" s="5">
        <v>4</v>
      </c>
      <c r="C32" s="5" t="s">
        <v>210</v>
      </c>
      <c r="D32" s="5" t="s">
        <v>211</v>
      </c>
      <c r="E32" s="5">
        <v>83</v>
      </c>
      <c r="F32" s="5">
        <v>12638</v>
      </c>
      <c r="G32" s="5">
        <v>359</v>
      </c>
      <c r="H32" s="5">
        <v>12279</v>
      </c>
      <c r="I32" s="5">
        <v>6751</v>
      </c>
      <c r="J32" s="5">
        <v>3904</v>
      </c>
      <c r="K32" s="5">
        <v>559</v>
      </c>
      <c r="L32" s="5">
        <v>990</v>
      </c>
      <c r="M32" s="5">
        <v>63</v>
      </c>
      <c r="N32" s="5">
        <v>12</v>
      </c>
    </row>
    <row r="33" spans="1:14">
      <c r="A33" s="5">
        <v>1383</v>
      </c>
      <c r="B33" s="5">
        <v>2</v>
      </c>
      <c r="C33" s="5" t="s">
        <v>212</v>
      </c>
      <c r="D33" s="5" t="s">
        <v>213</v>
      </c>
      <c r="E33" s="5">
        <v>9</v>
      </c>
      <c r="F33" s="5">
        <v>10814</v>
      </c>
      <c r="G33" s="5">
        <v>0</v>
      </c>
      <c r="H33" s="5">
        <v>10814</v>
      </c>
      <c r="I33" s="5">
        <v>3642</v>
      </c>
      <c r="J33" s="5">
        <v>3299</v>
      </c>
      <c r="K33" s="5">
        <v>1117</v>
      </c>
      <c r="L33" s="5">
        <v>2414</v>
      </c>
      <c r="M33" s="5">
        <v>342</v>
      </c>
      <c r="N33" s="5">
        <v>0</v>
      </c>
    </row>
    <row r="34" spans="1:14">
      <c r="A34" s="5">
        <v>1383</v>
      </c>
      <c r="B34" s="5">
        <v>3</v>
      </c>
      <c r="C34" s="5" t="s">
        <v>214</v>
      </c>
      <c r="D34" s="5" t="s">
        <v>215</v>
      </c>
      <c r="E34" s="5">
        <v>9</v>
      </c>
      <c r="F34" s="5">
        <v>10814</v>
      </c>
      <c r="G34" s="5">
        <v>0</v>
      </c>
      <c r="H34" s="5">
        <v>10814</v>
      </c>
      <c r="I34" s="5">
        <v>3642</v>
      </c>
      <c r="J34" s="5">
        <v>3299</v>
      </c>
      <c r="K34" s="5">
        <v>1117</v>
      </c>
      <c r="L34" s="5">
        <v>2414</v>
      </c>
      <c r="M34" s="5">
        <v>342</v>
      </c>
      <c r="N34" s="5">
        <v>0</v>
      </c>
    </row>
    <row r="35" spans="1:14">
      <c r="A35" s="5">
        <v>1383</v>
      </c>
      <c r="B35" s="5">
        <v>4</v>
      </c>
      <c r="C35" s="5" t="s">
        <v>216</v>
      </c>
      <c r="D35" s="5" t="s">
        <v>217</v>
      </c>
      <c r="E35" s="5">
        <v>9</v>
      </c>
      <c r="F35" s="5">
        <v>10814</v>
      </c>
      <c r="G35" s="5">
        <v>0</v>
      </c>
      <c r="H35" s="5">
        <v>10814</v>
      </c>
      <c r="I35" s="5">
        <v>3642</v>
      </c>
      <c r="J35" s="5">
        <v>3299</v>
      </c>
      <c r="K35" s="5">
        <v>1117</v>
      </c>
      <c r="L35" s="5">
        <v>2414</v>
      </c>
      <c r="M35" s="5">
        <v>342</v>
      </c>
      <c r="N35" s="5">
        <v>0</v>
      </c>
    </row>
    <row r="36" spans="1:14">
      <c r="A36" s="5">
        <v>1383</v>
      </c>
      <c r="B36" s="5">
        <v>2</v>
      </c>
      <c r="C36" s="5" t="s">
        <v>218</v>
      </c>
      <c r="D36" s="5" t="s">
        <v>219</v>
      </c>
      <c r="E36" s="5">
        <v>2262</v>
      </c>
      <c r="F36" s="5">
        <v>136869</v>
      </c>
      <c r="G36" s="5">
        <v>3735</v>
      </c>
      <c r="H36" s="5">
        <v>133134</v>
      </c>
      <c r="I36" s="5">
        <v>79442</v>
      </c>
      <c r="J36" s="5">
        <v>43232</v>
      </c>
      <c r="K36" s="5">
        <v>4425</v>
      </c>
      <c r="L36" s="5">
        <v>5595</v>
      </c>
      <c r="M36" s="5">
        <v>395</v>
      </c>
      <c r="N36" s="5">
        <v>45</v>
      </c>
    </row>
    <row r="37" spans="1:14">
      <c r="A37" s="5">
        <v>1383</v>
      </c>
      <c r="B37" s="5">
        <v>3</v>
      </c>
      <c r="C37" s="5" t="s">
        <v>220</v>
      </c>
      <c r="D37" s="5" t="s">
        <v>221</v>
      </c>
      <c r="E37" s="5">
        <v>1118</v>
      </c>
      <c r="F37" s="5">
        <v>94146</v>
      </c>
      <c r="G37" s="5">
        <v>2383</v>
      </c>
      <c r="H37" s="5">
        <v>91763</v>
      </c>
      <c r="I37" s="5">
        <v>54360</v>
      </c>
      <c r="J37" s="5">
        <v>30115</v>
      </c>
      <c r="K37" s="5">
        <v>3051</v>
      </c>
      <c r="L37" s="5">
        <v>3925</v>
      </c>
      <c r="M37" s="5">
        <v>285</v>
      </c>
      <c r="N37" s="5">
        <v>27</v>
      </c>
    </row>
    <row r="38" spans="1:14">
      <c r="A38" s="5">
        <v>1383</v>
      </c>
      <c r="B38" s="5">
        <v>4</v>
      </c>
      <c r="C38" s="5" t="s">
        <v>222</v>
      </c>
      <c r="D38" s="5" t="s">
        <v>223</v>
      </c>
      <c r="E38" s="5">
        <v>681</v>
      </c>
      <c r="F38" s="5">
        <v>65617</v>
      </c>
      <c r="G38" s="5">
        <v>1554</v>
      </c>
      <c r="H38" s="5">
        <v>64063</v>
      </c>
      <c r="I38" s="5">
        <v>38669</v>
      </c>
      <c r="J38" s="5">
        <v>20480</v>
      </c>
      <c r="K38" s="5">
        <v>2070</v>
      </c>
      <c r="L38" s="5">
        <v>2625</v>
      </c>
      <c r="M38" s="5">
        <v>198</v>
      </c>
      <c r="N38" s="5">
        <v>21</v>
      </c>
    </row>
    <row r="39" spans="1:14">
      <c r="A39" s="5">
        <v>1383</v>
      </c>
      <c r="B39" s="5">
        <v>4</v>
      </c>
      <c r="C39" s="5" t="s">
        <v>224</v>
      </c>
      <c r="D39" s="5" t="s">
        <v>225</v>
      </c>
      <c r="E39" s="5">
        <v>271</v>
      </c>
      <c r="F39" s="5">
        <v>19876</v>
      </c>
      <c r="G39" s="5">
        <v>679</v>
      </c>
      <c r="H39" s="5">
        <v>19197</v>
      </c>
      <c r="I39" s="5">
        <v>10356</v>
      </c>
      <c r="J39" s="5">
        <v>7126</v>
      </c>
      <c r="K39" s="5">
        <v>737</v>
      </c>
      <c r="L39" s="5">
        <v>909</v>
      </c>
      <c r="M39" s="5">
        <v>64</v>
      </c>
      <c r="N39" s="5">
        <v>5</v>
      </c>
    </row>
    <row r="40" spans="1:14">
      <c r="A40" s="5">
        <v>1383</v>
      </c>
      <c r="B40" s="5">
        <v>4</v>
      </c>
      <c r="C40" s="5" t="s">
        <v>226</v>
      </c>
      <c r="D40" s="5" t="s">
        <v>227</v>
      </c>
      <c r="E40" s="5">
        <v>166</v>
      </c>
      <c r="F40" s="5">
        <v>8653</v>
      </c>
      <c r="G40" s="5">
        <v>150</v>
      </c>
      <c r="H40" s="5">
        <v>8503</v>
      </c>
      <c r="I40" s="5">
        <v>5335</v>
      </c>
      <c r="J40" s="5">
        <v>2509</v>
      </c>
      <c r="K40" s="5">
        <v>244</v>
      </c>
      <c r="L40" s="5">
        <v>391</v>
      </c>
      <c r="M40" s="5">
        <v>23</v>
      </c>
      <c r="N40" s="5">
        <v>1</v>
      </c>
    </row>
    <row r="41" spans="1:14">
      <c r="A41" s="5">
        <v>1383</v>
      </c>
      <c r="B41" s="5">
        <v>3</v>
      </c>
      <c r="C41" s="5" t="s">
        <v>228</v>
      </c>
      <c r="D41" s="5" t="s">
        <v>229</v>
      </c>
      <c r="E41" s="5">
        <v>1144</v>
      </c>
      <c r="F41" s="5">
        <v>42723</v>
      </c>
      <c r="G41" s="5">
        <v>1352</v>
      </c>
      <c r="H41" s="5">
        <v>41371</v>
      </c>
      <c r="I41" s="5">
        <v>25082</v>
      </c>
      <c r="J41" s="5">
        <v>13117</v>
      </c>
      <c r="K41" s="5">
        <v>1374</v>
      </c>
      <c r="L41" s="5">
        <v>1670</v>
      </c>
      <c r="M41" s="5">
        <v>110</v>
      </c>
      <c r="N41" s="5">
        <v>18</v>
      </c>
    </row>
    <row r="42" spans="1:14">
      <c r="A42" s="5">
        <v>1383</v>
      </c>
      <c r="B42" s="5">
        <v>4</v>
      </c>
      <c r="C42" s="5" t="s">
        <v>230</v>
      </c>
      <c r="D42" s="5" t="s">
        <v>231</v>
      </c>
      <c r="E42" s="5">
        <v>11</v>
      </c>
      <c r="F42" s="5">
        <v>508</v>
      </c>
      <c r="G42" s="5">
        <v>13</v>
      </c>
      <c r="H42" s="5">
        <v>495</v>
      </c>
      <c r="I42" s="5">
        <v>283</v>
      </c>
      <c r="J42" s="5">
        <v>168</v>
      </c>
      <c r="K42" s="5">
        <v>10</v>
      </c>
      <c r="L42" s="5">
        <v>29</v>
      </c>
      <c r="M42" s="5">
        <v>5</v>
      </c>
      <c r="N42" s="5">
        <v>0</v>
      </c>
    </row>
    <row r="43" spans="1:14">
      <c r="A43" s="5">
        <v>1383</v>
      </c>
      <c r="B43" s="5">
        <v>4</v>
      </c>
      <c r="C43" s="5" t="s">
        <v>232</v>
      </c>
      <c r="D43" s="5" t="s">
        <v>233</v>
      </c>
      <c r="E43" s="5">
        <v>210</v>
      </c>
      <c r="F43" s="5">
        <v>11611</v>
      </c>
      <c r="G43" s="5">
        <v>363</v>
      </c>
      <c r="H43" s="5">
        <v>11248</v>
      </c>
      <c r="I43" s="5">
        <v>6151</v>
      </c>
      <c r="J43" s="5">
        <v>4041</v>
      </c>
      <c r="K43" s="5">
        <v>535</v>
      </c>
      <c r="L43" s="5">
        <v>483</v>
      </c>
      <c r="M43" s="5">
        <v>30</v>
      </c>
      <c r="N43" s="5">
        <v>8</v>
      </c>
    </row>
    <row r="44" spans="1:14">
      <c r="A44" s="5">
        <v>1383</v>
      </c>
      <c r="B44" s="5">
        <v>4</v>
      </c>
      <c r="C44" s="5" t="s">
        <v>234</v>
      </c>
      <c r="D44" s="5" t="s">
        <v>235</v>
      </c>
      <c r="E44" s="5">
        <v>843</v>
      </c>
      <c r="F44" s="5">
        <v>27349</v>
      </c>
      <c r="G44" s="5">
        <v>936</v>
      </c>
      <c r="H44" s="5">
        <v>26413</v>
      </c>
      <c r="I44" s="5">
        <v>16857</v>
      </c>
      <c r="J44" s="5">
        <v>7759</v>
      </c>
      <c r="K44" s="5">
        <v>736</v>
      </c>
      <c r="L44" s="5">
        <v>997</v>
      </c>
      <c r="M44" s="5">
        <v>59</v>
      </c>
      <c r="N44" s="5">
        <v>5</v>
      </c>
    </row>
    <row r="45" spans="1:14">
      <c r="A45" s="5">
        <v>1383</v>
      </c>
      <c r="B45" s="5">
        <v>4</v>
      </c>
      <c r="C45" s="5" t="s">
        <v>236</v>
      </c>
      <c r="D45" s="5" t="s">
        <v>237</v>
      </c>
      <c r="E45" s="5">
        <v>23</v>
      </c>
      <c r="F45" s="5">
        <v>926</v>
      </c>
      <c r="G45" s="5">
        <v>9</v>
      </c>
      <c r="H45" s="5">
        <v>917</v>
      </c>
      <c r="I45" s="5">
        <v>505</v>
      </c>
      <c r="J45" s="5">
        <v>352</v>
      </c>
      <c r="K45" s="5">
        <v>19</v>
      </c>
      <c r="L45" s="5">
        <v>37</v>
      </c>
      <c r="M45" s="5">
        <v>2</v>
      </c>
      <c r="N45" s="5">
        <v>2</v>
      </c>
    </row>
    <row r="46" spans="1:14">
      <c r="A46" s="5">
        <v>1383</v>
      </c>
      <c r="B46" s="5">
        <v>4</v>
      </c>
      <c r="C46" s="5" t="s">
        <v>238</v>
      </c>
      <c r="D46" s="5" t="s">
        <v>239</v>
      </c>
      <c r="E46" s="5">
        <v>57</v>
      </c>
      <c r="F46" s="5">
        <v>2329</v>
      </c>
      <c r="G46" s="5">
        <v>31</v>
      </c>
      <c r="H46" s="5">
        <v>2298</v>
      </c>
      <c r="I46" s="5">
        <v>1286</v>
      </c>
      <c r="J46" s="5">
        <v>797</v>
      </c>
      <c r="K46" s="5">
        <v>74</v>
      </c>
      <c r="L46" s="5">
        <v>124</v>
      </c>
      <c r="M46" s="5">
        <v>14</v>
      </c>
      <c r="N46" s="5">
        <v>3</v>
      </c>
    </row>
    <row r="47" spans="1:14">
      <c r="A47" s="5">
        <v>1383</v>
      </c>
      <c r="B47" s="5">
        <v>2</v>
      </c>
      <c r="C47" s="5" t="s">
        <v>240</v>
      </c>
      <c r="D47" s="5" t="s">
        <v>241</v>
      </c>
      <c r="E47" s="5">
        <v>397</v>
      </c>
      <c r="F47" s="5">
        <v>11274</v>
      </c>
      <c r="G47" s="5">
        <v>172</v>
      </c>
      <c r="H47" s="5">
        <v>11102</v>
      </c>
      <c r="I47" s="5">
        <v>6778</v>
      </c>
      <c r="J47" s="5">
        <v>3772</v>
      </c>
      <c r="K47" s="5">
        <v>218</v>
      </c>
      <c r="L47" s="5">
        <v>307</v>
      </c>
      <c r="M47" s="5">
        <v>21</v>
      </c>
      <c r="N47" s="5">
        <v>6</v>
      </c>
    </row>
    <row r="48" spans="1:14">
      <c r="A48" s="5">
        <v>1383</v>
      </c>
      <c r="B48" s="5">
        <v>3</v>
      </c>
      <c r="C48" s="5" t="s">
        <v>242</v>
      </c>
      <c r="D48" s="5" t="s">
        <v>243</v>
      </c>
      <c r="E48" s="5">
        <v>317</v>
      </c>
      <c r="F48" s="5">
        <v>9366</v>
      </c>
      <c r="G48" s="5">
        <v>146</v>
      </c>
      <c r="H48" s="5">
        <v>9220</v>
      </c>
      <c r="I48" s="5">
        <v>5606</v>
      </c>
      <c r="J48" s="5">
        <v>3170</v>
      </c>
      <c r="K48" s="5">
        <v>179</v>
      </c>
      <c r="L48" s="5">
        <v>242</v>
      </c>
      <c r="M48" s="5">
        <v>20</v>
      </c>
      <c r="N48" s="5">
        <v>3</v>
      </c>
    </row>
    <row r="49" spans="1:14">
      <c r="A49" s="5">
        <v>1383</v>
      </c>
      <c r="B49" s="5">
        <v>4</v>
      </c>
      <c r="C49" s="5" t="s">
        <v>244</v>
      </c>
      <c r="D49" s="5" t="s">
        <v>243</v>
      </c>
      <c r="E49" s="5">
        <v>317</v>
      </c>
      <c r="F49" s="5">
        <v>9366</v>
      </c>
      <c r="G49" s="5">
        <v>146</v>
      </c>
      <c r="H49" s="5">
        <v>9220</v>
      </c>
      <c r="I49" s="5">
        <v>5606</v>
      </c>
      <c r="J49" s="5">
        <v>3170</v>
      </c>
      <c r="K49" s="5">
        <v>179</v>
      </c>
      <c r="L49" s="5">
        <v>242</v>
      </c>
      <c r="M49" s="5">
        <v>20</v>
      </c>
      <c r="N49" s="5">
        <v>3</v>
      </c>
    </row>
    <row r="50" spans="1:14">
      <c r="A50" s="5">
        <v>1383</v>
      </c>
      <c r="B50" s="5">
        <v>3</v>
      </c>
      <c r="C50" s="5" t="s">
        <v>245</v>
      </c>
      <c r="D50" s="5" t="s">
        <v>246</v>
      </c>
      <c r="E50" s="5">
        <v>80</v>
      </c>
      <c r="F50" s="5">
        <v>1908</v>
      </c>
      <c r="G50" s="5">
        <v>26</v>
      </c>
      <c r="H50" s="5">
        <v>1882</v>
      </c>
      <c r="I50" s="5">
        <v>1172</v>
      </c>
      <c r="J50" s="5">
        <v>602</v>
      </c>
      <c r="K50" s="5">
        <v>39</v>
      </c>
      <c r="L50" s="5">
        <v>65</v>
      </c>
      <c r="M50" s="5">
        <v>1</v>
      </c>
      <c r="N50" s="5">
        <v>3</v>
      </c>
    </row>
    <row r="51" spans="1:14">
      <c r="A51" s="5">
        <v>1383</v>
      </c>
      <c r="B51" s="5">
        <v>4</v>
      </c>
      <c r="C51" s="5" t="s">
        <v>247</v>
      </c>
      <c r="D51" s="5" t="s">
        <v>246</v>
      </c>
      <c r="E51" s="5">
        <v>80</v>
      </c>
      <c r="F51" s="5">
        <v>1908</v>
      </c>
      <c r="G51" s="5">
        <v>26</v>
      </c>
      <c r="H51" s="5">
        <v>1882</v>
      </c>
      <c r="I51" s="5">
        <v>1172</v>
      </c>
      <c r="J51" s="5">
        <v>602</v>
      </c>
      <c r="K51" s="5">
        <v>39</v>
      </c>
      <c r="L51" s="5">
        <v>65</v>
      </c>
      <c r="M51" s="5">
        <v>1</v>
      </c>
      <c r="N51" s="5">
        <v>3</v>
      </c>
    </row>
    <row r="52" spans="1:14">
      <c r="A52" s="5">
        <v>1383</v>
      </c>
      <c r="B52" s="5">
        <v>2</v>
      </c>
      <c r="C52" s="5" t="s">
        <v>248</v>
      </c>
      <c r="D52" s="5" t="s">
        <v>249</v>
      </c>
      <c r="E52" s="5">
        <v>409</v>
      </c>
      <c r="F52" s="5">
        <v>11283</v>
      </c>
      <c r="G52" s="5">
        <v>514</v>
      </c>
      <c r="H52" s="5">
        <v>10769</v>
      </c>
      <c r="I52" s="5">
        <v>7156</v>
      </c>
      <c r="J52" s="5">
        <v>2985</v>
      </c>
      <c r="K52" s="5">
        <v>255</v>
      </c>
      <c r="L52" s="5">
        <v>354</v>
      </c>
      <c r="M52" s="5">
        <v>13</v>
      </c>
      <c r="N52" s="5">
        <v>6</v>
      </c>
    </row>
    <row r="53" spans="1:14">
      <c r="A53" s="5">
        <v>1383</v>
      </c>
      <c r="B53" s="5">
        <v>3</v>
      </c>
      <c r="C53" s="5" t="s">
        <v>250</v>
      </c>
      <c r="D53" s="5" t="s">
        <v>251</v>
      </c>
      <c r="E53" s="5">
        <v>189</v>
      </c>
      <c r="F53" s="5">
        <v>5069</v>
      </c>
      <c r="G53" s="5">
        <v>213</v>
      </c>
      <c r="H53" s="5">
        <v>4856</v>
      </c>
      <c r="I53" s="5">
        <v>3262</v>
      </c>
      <c r="J53" s="5">
        <v>1309</v>
      </c>
      <c r="K53" s="5">
        <v>101</v>
      </c>
      <c r="L53" s="5">
        <v>175</v>
      </c>
      <c r="M53" s="5">
        <v>6</v>
      </c>
      <c r="N53" s="5">
        <v>3</v>
      </c>
    </row>
    <row r="54" spans="1:14">
      <c r="A54" s="5">
        <v>1383</v>
      </c>
      <c r="B54" s="5">
        <v>4</v>
      </c>
      <c r="C54" s="5" t="s">
        <v>252</v>
      </c>
      <c r="D54" s="5" t="s">
        <v>253</v>
      </c>
      <c r="E54" s="5">
        <v>138</v>
      </c>
      <c r="F54" s="5">
        <v>4029</v>
      </c>
      <c r="G54" s="5">
        <v>197</v>
      </c>
      <c r="H54" s="5">
        <v>3832</v>
      </c>
      <c r="I54" s="5">
        <v>2555</v>
      </c>
      <c r="J54" s="5">
        <v>1013</v>
      </c>
      <c r="K54" s="5">
        <v>96</v>
      </c>
      <c r="L54" s="5">
        <v>161</v>
      </c>
      <c r="M54" s="5">
        <v>4</v>
      </c>
      <c r="N54" s="5">
        <v>3</v>
      </c>
    </row>
    <row r="55" spans="1:14">
      <c r="A55" s="5">
        <v>1383</v>
      </c>
      <c r="B55" s="5">
        <v>4</v>
      </c>
      <c r="C55" s="5" t="s">
        <v>254</v>
      </c>
      <c r="D55" s="5" t="s">
        <v>255</v>
      </c>
      <c r="E55" s="5">
        <v>51</v>
      </c>
      <c r="F55" s="5">
        <v>1040</v>
      </c>
      <c r="G55" s="5">
        <v>16</v>
      </c>
      <c r="H55" s="5">
        <v>1024</v>
      </c>
      <c r="I55" s="5">
        <v>707</v>
      </c>
      <c r="J55" s="5">
        <v>296</v>
      </c>
      <c r="K55" s="5">
        <v>5</v>
      </c>
      <c r="L55" s="5">
        <v>14</v>
      </c>
      <c r="M55" s="5">
        <v>2</v>
      </c>
      <c r="N55" s="5">
        <v>0</v>
      </c>
    </row>
    <row r="56" spans="1:14">
      <c r="A56" s="5">
        <v>1383</v>
      </c>
      <c r="B56" s="5">
        <v>3</v>
      </c>
      <c r="C56" s="5" t="s">
        <v>256</v>
      </c>
      <c r="D56" s="5" t="s">
        <v>257</v>
      </c>
      <c r="E56" s="5">
        <v>220</v>
      </c>
      <c r="F56" s="5">
        <v>6214</v>
      </c>
      <c r="G56" s="5">
        <v>301</v>
      </c>
      <c r="H56" s="5">
        <v>5913</v>
      </c>
      <c r="I56" s="5">
        <v>3894</v>
      </c>
      <c r="J56" s="5">
        <v>1676</v>
      </c>
      <c r="K56" s="5">
        <v>154</v>
      </c>
      <c r="L56" s="5">
        <v>179</v>
      </c>
      <c r="M56" s="5">
        <v>7</v>
      </c>
      <c r="N56" s="5">
        <v>3</v>
      </c>
    </row>
    <row r="57" spans="1:14">
      <c r="A57" s="5">
        <v>1383</v>
      </c>
      <c r="B57" s="5">
        <v>4</v>
      </c>
      <c r="C57" s="5" t="s">
        <v>258</v>
      </c>
      <c r="D57" s="5" t="s">
        <v>257</v>
      </c>
      <c r="E57" s="5">
        <v>220</v>
      </c>
      <c r="F57" s="5">
        <v>6214</v>
      </c>
      <c r="G57" s="5">
        <v>301</v>
      </c>
      <c r="H57" s="5">
        <v>5913</v>
      </c>
      <c r="I57" s="5">
        <v>3894</v>
      </c>
      <c r="J57" s="5">
        <v>1676</v>
      </c>
      <c r="K57" s="5">
        <v>154</v>
      </c>
      <c r="L57" s="5">
        <v>179</v>
      </c>
      <c r="M57" s="5">
        <v>7</v>
      </c>
      <c r="N57" s="5">
        <v>3</v>
      </c>
    </row>
    <row r="58" spans="1:14">
      <c r="A58" s="5">
        <v>1383</v>
      </c>
      <c r="B58" s="5">
        <v>2</v>
      </c>
      <c r="C58" s="5" t="s">
        <v>259</v>
      </c>
      <c r="D58" s="5" t="s">
        <v>260</v>
      </c>
      <c r="E58" s="5">
        <v>319</v>
      </c>
      <c r="F58" s="5">
        <v>12137</v>
      </c>
      <c r="G58" s="5">
        <v>429</v>
      </c>
      <c r="H58" s="5">
        <v>11708</v>
      </c>
      <c r="I58" s="5">
        <v>7470</v>
      </c>
      <c r="J58" s="5">
        <v>3234</v>
      </c>
      <c r="K58" s="5">
        <v>357</v>
      </c>
      <c r="L58" s="5">
        <v>604</v>
      </c>
      <c r="M58" s="5">
        <v>39</v>
      </c>
      <c r="N58" s="5">
        <v>4</v>
      </c>
    </row>
    <row r="59" spans="1:14">
      <c r="A59" s="5">
        <v>1383</v>
      </c>
      <c r="B59" s="5">
        <v>3</v>
      </c>
      <c r="C59" s="5" t="s">
        <v>261</v>
      </c>
      <c r="D59" s="5" t="s">
        <v>262</v>
      </c>
      <c r="E59" s="5">
        <v>77</v>
      </c>
      <c r="F59" s="5">
        <v>2134</v>
      </c>
      <c r="G59" s="5">
        <v>94</v>
      </c>
      <c r="H59" s="5">
        <v>2040</v>
      </c>
      <c r="I59" s="5">
        <v>1453</v>
      </c>
      <c r="J59" s="5">
        <v>477</v>
      </c>
      <c r="K59" s="5">
        <v>31</v>
      </c>
      <c r="L59" s="5">
        <v>71</v>
      </c>
      <c r="M59" s="5">
        <v>5</v>
      </c>
      <c r="N59" s="5">
        <v>3</v>
      </c>
    </row>
    <row r="60" spans="1:14">
      <c r="A60" s="5">
        <v>1383</v>
      </c>
      <c r="B60" s="5">
        <v>4</v>
      </c>
      <c r="C60" s="5" t="s">
        <v>263</v>
      </c>
      <c r="D60" s="5" t="s">
        <v>262</v>
      </c>
      <c r="E60" s="5">
        <v>77</v>
      </c>
      <c r="F60" s="5">
        <v>2134</v>
      </c>
      <c r="G60" s="5">
        <v>94</v>
      </c>
      <c r="H60" s="5">
        <v>2040</v>
      </c>
      <c r="I60" s="5">
        <v>1453</v>
      </c>
      <c r="J60" s="5">
        <v>477</v>
      </c>
      <c r="K60" s="5">
        <v>31</v>
      </c>
      <c r="L60" s="5">
        <v>71</v>
      </c>
      <c r="M60" s="5">
        <v>5</v>
      </c>
      <c r="N60" s="5">
        <v>3</v>
      </c>
    </row>
    <row r="61" spans="1:14">
      <c r="A61" s="5">
        <v>1383</v>
      </c>
      <c r="B61" s="5">
        <v>3</v>
      </c>
      <c r="C61" s="5" t="s">
        <v>264</v>
      </c>
      <c r="D61" s="5" t="s">
        <v>265</v>
      </c>
      <c r="E61" s="5">
        <v>242</v>
      </c>
      <c r="F61" s="5">
        <v>10003</v>
      </c>
      <c r="G61" s="5">
        <v>335</v>
      </c>
      <c r="H61" s="5">
        <v>9668</v>
      </c>
      <c r="I61" s="5">
        <v>6017</v>
      </c>
      <c r="J61" s="5">
        <v>2757</v>
      </c>
      <c r="K61" s="5">
        <v>326</v>
      </c>
      <c r="L61" s="5">
        <v>533</v>
      </c>
      <c r="M61" s="5">
        <v>34</v>
      </c>
      <c r="N61" s="5">
        <v>1</v>
      </c>
    </row>
    <row r="62" spans="1:14">
      <c r="A62" s="5">
        <v>1383</v>
      </c>
      <c r="B62" s="5">
        <v>4</v>
      </c>
      <c r="C62" s="5" t="s">
        <v>266</v>
      </c>
      <c r="D62" s="5" t="s">
        <v>267</v>
      </c>
      <c r="E62" s="5">
        <v>86</v>
      </c>
      <c r="F62" s="5">
        <v>6146</v>
      </c>
      <c r="G62" s="5">
        <v>189</v>
      </c>
      <c r="H62" s="5">
        <v>5957</v>
      </c>
      <c r="I62" s="5">
        <v>3592</v>
      </c>
      <c r="J62" s="5">
        <v>1689</v>
      </c>
      <c r="K62" s="5">
        <v>249</v>
      </c>
      <c r="L62" s="5">
        <v>401</v>
      </c>
      <c r="M62" s="5">
        <v>26</v>
      </c>
      <c r="N62" s="5">
        <v>0</v>
      </c>
    </row>
    <row r="63" spans="1:14">
      <c r="A63" s="5">
        <v>1383</v>
      </c>
      <c r="B63" s="5">
        <v>4</v>
      </c>
      <c r="C63" s="5" t="s">
        <v>268</v>
      </c>
      <c r="D63" s="5" t="s">
        <v>269</v>
      </c>
      <c r="E63" s="5">
        <v>59</v>
      </c>
      <c r="F63" s="5">
        <v>1697</v>
      </c>
      <c r="G63" s="5">
        <v>43</v>
      </c>
      <c r="H63" s="5">
        <v>1654</v>
      </c>
      <c r="I63" s="5">
        <v>1030</v>
      </c>
      <c r="J63" s="5">
        <v>504</v>
      </c>
      <c r="K63" s="5">
        <v>49</v>
      </c>
      <c r="L63" s="5">
        <v>67</v>
      </c>
      <c r="M63" s="5">
        <v>4</v>
      </c>
      <c r="N63" s="5">
        <v>0</v>
      </c>
    </row>
    <row r="64" spans="1:14">
      <c r="A64" s="5">
        <v>1383</v>
      </c>
      <c r="B64" s="5">
        <v>4</v>
      </c>
      <c r="C64" s="5" t="s">
        <v>270</v>
      </c>
      <c r="D64" s="5" t="s">
        <v>271</v>
      </c>
      <c r="E64" s="5">
        <v>82</v>
      </c>
      <c r="F64" s="5">
        <v>1874</v>
      </c>
      <c r="G64" s="5">
        <v>94</v>
      </c>
      <c r="H64" s="5">
        <v>1780</v>
      </c>
      <c r="I64" s="5">
        <v>1217</v>
      </c>
      <c r="J64" s="5">
        <v>487</v>
      </c>
      <c r="K64" s="5">
        <v>21</v>
      </c>
      <c r="L64" s="5">
        <v>53</v>
      </c>
      <c r="M64" s="5">
        <v>1</v>
      </c>
      <c r="N64" s="5">
        <v>1</v>
      </c>
    </row>
    <row r="65" spans="1:14">
      <c r="A65" s="5">
        <v>1383</v>
      </c>
      <c r="B65" s="5">
        <v>4</v>
      </c>
      <c r="C65" s="5" t="s">
        <v>272</v>
      </c>
      <c r="D65" s="5" t="s">
        <v>273</v>
      </c>
      <c r="E65" s="5">
        <v>15</v>
      </c>
      <c r="F65" s="5">
        <v>286</v>
      </c>
      <c r="G65" s="5">
        <v>9</v>
      </c>
      <c r="H65" s="5">
        <v>277</v>
      </c>
      <c r="I65" s="5">
        <v>178</v>
      </c>
      <c r="J65" s="5">
        <v>77</v>
      </c>
      <c r="K65" s="5">
        <v>7</v>
      </c>
      <c r="L65" s="5">
        <v>12</v>
      </c>
      <c r="M65" s="5">
        <v>3</v>
      </c>
      <c r="N65" s="5">
        <v>0</v>
      </c>
    </row>
    <row r="66" spans="1:14">
      <c r="A66" s="5">
        <v>1383</v>
      </c>
      <c r="B66" s="5">
        <v>2</v>
      </c>
      <c r="C66" s="5" t="s">
        <v>274</v>
      </c>
      <c r="D66" s="5" t="s">
        <v>275</v>
      </c>
      <c r="E66" s="5">
        <v>458</v>
      </c>
      <c r="F66" s="5">
        <v>23434</v>
      </c>
      <c r="G66" s="5">
        <v>399</v>
      </c>
      <c r="H66" s="5">
        <v>23035</v>
      </c>
      <c r="I66" s="5">
        <v>11664</v>
      </c>
      <c r="J66" s="5">
        <v>8536</v>
      </c>
      <c r="K66" s="5">
        <v>975</v>
      </c>
      <c r="L66" s="5">
        <v>1726</v>
      </c>
      <c r="M66" s="5">
        <v>118</v>
      </c>
      <c r="N66" s="5">
        <v>16</v>
      </c>
    </row>
    <row r="67" spans="1:14">
      <c r="A67" s="5">
        <v>1383</v>
      </c>
      <c r="B67" s="5">
        <v>3</v>
      </c>
      <c r="C67" s="5" t="s">
        <v>276</v>
      </c>
      <c r="D67" s="5" t="s">
        <v>275</v>
      </c>
      <c r="E67" s="5">
        <v>458</v>
      </c>
      <c r="F67" s="5">
        <v>23434</v>
      </c>
      <c r="G67" s="5">
        <v>399</v>
      </c>
      <c r="H67" s="5">
        <v>23035</v>
      </c>
      <c r="I67" s="5">
        <v>11664</v>
      </c>
      <c r="J67" s="5">
        <v>8536</v>
      </c>
      <c r="K67" s="5">
        <v>975</v>
      </c>
      <c r="L67" s="5">
        <v>1726</v>
      </c>
      <c r="M67" s="5">
        <v>118</v>
      </c>
      <c r="N67" s="5">
        <v>16</v>
      </c>
    </row>
    <row r="68" spans="1:14">
      <c r="A68" s="5">
        <v>1383</v>
      </c>
      <c r="B68" s="5">
        <v>4</v>
      </c>
      <c r="C68" s="5" t="s">
        <v>277</v>
      </c>
      <c r="D68" s="5" t="s">
        <v>278</v>
      </c>
      <c r="E68" s="5">
        <v>141</v>
      </c>
      <c r="F68" s="5">
        <v>10875</v>
      </c>
      <c r="G68" s="5">
        <v>226</v>
      </c>
      <c r="H68" s="5">
        <v>10649</v>
      </c>
      <c r="I68" s="5">
        <v>5324</v>
      </c>
      <c r="J68" s="5">
        <v>3768</v>
      </c>
      <c r="K68" s="5">
        <v>521</v>
      </c>
      <c r="L68" s="5">
        <v>961</v>
      </c>
      <c r="M68" s="5">
        <v>68</v>
      </c>
      <c r="N68" s="5">
        <v>7</v>
      </c>
    </row>
    <row r="69" spans="1:14">
      <c r="A69" s="5">
        <v>1383</v>
      </c>
      <c r="B69" s="5">
        <v>4</v>
      </c>
      <c r="C69" s="5" t="s">
        <v>279</v>
      </c>
      <c r="D69" s="5" t="s">
        <v>280</v>
      </c>
      <c r="E69" s="5">
        <v>174</v>
      </c>
      <c r="F69" s="5">
        <v>7020</v>
      </c>
      <c r="G69" s="5">
        <v>125</v>
      </c>
      <c r="H69" s="5">
        <v>6895</v>
      </c>
      <c r="I69" s="5">
        <v>3731</v>
      </c>
      <c r="J69" s="5">
        <v>2478</v>
      </c>
      <c r="K69" s="5">
        <v>255</v>
      </c>
      <c r="L69" s="5">
        <v>401</v>
      </c>
      <c r="M69" s="5">
        <v>25</v>
      </c>
      <c r="N69" s="5">
        <v>5</v>
      </c>
    </row>
    <row r="70" spans="1:14">
      <c r="A70" s="5">
        <v>1383</v>
      </c>
      <c r="B70" s="5">
        <v>4</v>
      </c>
      <c r="C70" s="5" t="s">
        <v>281</v>
      </c>
      <c r="D70" s="5" t="s">
        <v>282</v>
      </c>
      <c r="E70" s="5">
        <v>143</v>
      </c>
      <c r="F70" s="5">
        <v>5539</v>
      </c>
      <c r="G70" s="5">
        <v>48</v>
      </c>
      <c r="H70" s="5">
        <v>5491</v>
      </c>
      <c r="I70" s="5">
        <v>2609</v>
      </c>
      <c r="J70" s="5">
        <v>2290</v>
      </c>
      <c r="K70" s="5">
        <v>199</v>
      </c>
      <c r="L70" s="5">
        <v>364</v>
      </c>
      <c r="M70" s="5">
        <v>25</v>
      </c>
      <c r="N70" s="5">
        <v>4</v>
      </c>
    </row>
    <row r="71" spans="1:14">
      <c r="A71" s="5">
        <v>1383</v>
      </c>
      <c r="B71" s="5">
        <v>2</v>
      </c>
      <c r="C71" s="5" t="s">
        <v>283</v>
      </c>
      <c r="D71" s="5" t="s">
        <v>284</v>
      </c>
      <c r="E71" s="5">
        <v>444</v>
      </c>
      <c r="F71" s="5">
        <v>12915</v>
      </c>
      <c r="G71" s="5">
        <v>114</v>
      </c>
      <c r="H71" s="5">
        <v>12801</v>
      </c>
      <c r="I71" s="5">
        <v>7047</v>
      </c>
      <c r="J71" s="5">
        <v>4635</v>
      </c>
      <c r="K71" s="5">
        <v>358</v>
      </c>
      <c r="L71" s="5">
        <v>692</v>
      </c>
      <c r="M71" s="5">
        <v>57</v>
      </c>
      <c r="N71" s="5">
        <v>12</v>
      </c>
    </row>
    <row r="72" spans="1:14">
      <c r="A72" s="5">
        <v>1383</v>
      </c>
      <c r="B72" s="5">
        <v>7</v>
      </c>
      <c r="C72" s="5" t="s">
        <v>285</v>
      </c>
      <c r="D72" s="5" t="s">
        <v>286</v>
      </c>
      <c r="E72" s="5">
        <v>444</v>
      </c>
      <c r="F72" s="5">
        <v>12915</v>
      </c>
      <c r="G72" s="5">
        <v>114</v>
      </c>
      <c r="H72" s="5">
        <v>12801</v>
      </c>
      <c r="I72" s="5">
        <v>7047</v>
      </c>
      <c r="J72" s="5">
        <v>4635</v>
      </c>
      <c r="K72" s="5">
        <v>358</v>
      </c>
      <c r="L72" s="5">
        <v>692</v>
      </c>
      <c r="M72" s="5">
        <v>57</v>
      </c>
      <c r="N72" s="5">
        <v>12</v>
      </c>
    </row>
    <row r="73" spans="1:14">
      <c r="A73" s="5">
        <v>1383</v>
      </c>
      <c r="B73" s="5">
        <v>4</v>
      </c>
      <c r="C73" s="5" t="s">
        <v>287</v>
      </c>
      <c r="D73" s="5" t="s">
        <v>288</v>
      </c>
      <c r="E73" s="5">
        <v>324</v>
      </c>
      <c r="F73" s="5">
        <v>10840</v>
      </c>
      <c r="G73" s="5">
        <v>94</v>
      </c>
      <c r="H73" s="5">
        <v>10746</v>
      </c>
      <c r="I73" s="5">
        <v>5856</v>
      </c>
      <c r="J73" s="5">
        <v>3866</v>
      </c>
      <c r="K73" s="5">
        <v>333</v>
      </c>
      <c r="L73" s="5">
        <v>623</v>
      </c>
      <c r="M73" s="5">
        <v>56</v>
      </c>
      <c r="N73" s="5">
        <v>12</v>
      </c>
    </row>
    <row r="74" spans="1:14">
      <c r="A74" s="5">
        <v>1383</v>
      </c>
      <c r="B74" s="5">
        <v>9</v>
      </c>
      <c r="C74" s="5" t="s">
        <v>289</v>
      </c>
      <c r="D74" s="5" t="s">
        <v>290</v>
      </c>
      <c r="E74" s="5">
        <v>120</v>
      </c>
      <c r="F74" s="5">
        <v>2075</v>
      </c>
      <c r="G74" s="5">
        <v>20</v>
      </c>
      <c r="H74" s="5">
        <v>2055</v>
      </c>
      <c r="I74" s="5">
        <v>1191</v>
      </c>
      <c r="J74" s="5">
        <v>769</v>
      </c>
      <c r="K74" s="5">
        <v>25</v>
      </c>
      <c r="L74" s="5">
        <v>69</v>
      </c>
      <c r="M74" s="5">
        <v>1</v>
      </c>
      <c r="N74" s="5">
        <v>0</v>
      </c>
    </row>
    <row r="75" spans="1:14">
      <c r="A75" s="5">
        <v>1383</v>
      </c>
      <c r="B75" s="5">
        <v>2</v>
      </c>
      <c r="C75" s="5" t="s">
        <v>291</v>
      </c>
      <c r="D75" s="5" t="s">
        <v>292</v>
      </c>
      <c r="E75" s="5">
        <v>180</v>
      </c>
      <c r="F75" s="5">
        <v>17596</v>
      </c>
      <c r="G75" s="5">
        <v>177</v>
      </c>
      <c r="H75" s="5">
        <v>17419</v>
      </c>
      <c r="I75" s="5">
        <v>6978</v>
      </c>
      <c r="J75" s="5">
        <v>6418</v>
      </c>
      <c r="K75" s="5">
        <v>1423</v>
      </c>
      <c r="L75" s="5">
        <v>2373</v>
      </c>
      <c r="M75" s="5">
        <v>214</v>
      </c>
      <c r="N75" s="5">
        <v>13</v>
      </c>
    </row>
    <row r="76" spans="1:14">
      <c r="A76" s="5">
        <v>1383</v>
      </c>
      <c r="B76" s="5">
        <v>3</v>
      </c>
      <c r="C76" s="5" t="s">
        <v>293</v>
      </c>
      <c r="D76" s="5" t="s">
        <v>294</v>
      </c>
      <c r="E76" s="5">
        <v>15</v>
      </c>
      <c r="F76" s="5">
        <v>457</v>
      </c>
      <c r="G76" s="5">
        <v>31</v>
      </c>
      <c r="H76" s="5">
        <v>426</v>
      </c>
      <c r="I76" s="5">
        <v>258</v>
      </c>
      <c r="J76" s="5">
        <v>111</v>
      </c>
      <c r="K76" s="5">
        <v>20</v>
      </c>
      <c r="L76" s="5">
        <v>37</v>
      </c>
      <c r="M76" s="5">
        <v>0</v>
      </c>
      <c r="N76" s="5">
        <v>0</v>
      </c>
    </row>
    <row r="77" spans="1:14">
      <c r="A77" s="5">
        <v>1383</v>
      </c>
      <c r="B77" s="5">
        <v>4</v>
      </c>
      <c r="C77" s="5" t="s">
        <v>295</v>
      </c>
      <c r="D77" s="5" t="s">
        <v>296</v>
      </c>
      <c r="E77" s="5">
        <v>15</v>
      </c>
      <c r="F77" s="5">
        <v>457</v>
      </c>
      <c r="G77" s="5">
        <v>31</v>
      </c>
      <c r="H77" s="5">
        <v>426</v>
      </c>
      <c r="I77" s="5">
        <v>258</v>
      </c>
      <c r="J77" s="5">
        <v>111</v>
      </c>
      <c r="K77" s="5">
        <v>20</v>
      </c>
      <c r="L77" s="5">
        <v>37</v>
      </c>
      <c r="M77" s="5">
        <v>0</v>
      </c>
      <c r="N77" s="5">
        <v>0</v>
      </c>
    </row>
    <row r="78" spans="1:14">
      <c r="A78" s="5">
        <v>1383</v>
      </c>
      <c r="B78" s="5">
        <v>3</v>
      </c>
      <c r="C78" s="5" t="s">
        <v>297</v>
      </c>
      <c r="D78" s="5" t="s">
        <v>298</v>
      </c>
      <c r="E78" s="5">
        <v>165</v>
      </c>
      <c r="F78" s="5">
        <v>17139</v>
      </c>
      <c r="G78" s="5">
        <v>146</v>
      </c>
      <c r="H78" s="5">
        <v>16993</v>
      </c>
      <c r="I78" s="5">
        <v>6720</v>
      </c>
      <c r="J78" s="5">
        <v>6307</v>
      </c>
      <c r="K78" s="5">
        <v>1403</v>
      </c>
      <c r="L78" s="5">
        <v>2336</v>
      </c>
      <c r="M78" s="5">
        <v>214</v>
      </c>
      <c r="N78" s="5">
        <v>13</v>
      </c>
    </row>
    <row r="79" spans="1:14">
      <c r="A79" s="5">
        <v>1383</v>
      </c>
      <c r="B79" s="5">
        <v>4</v>
      </c>
      <c r="C79" s="5" t="s">
        <v>299</v>
      </c>
      <c r="D79" s="5" t="s">
        <v>298</v>
      </c>
      <c r="E79" s="5">
        <v>165</v>
      </c>
      <c r="F79" s="5">
        <v>17139</v>
      </c>
      <c r="G79" s="5">
        <v>146</v>
      </c>
      <c r="H79" s="5">
        <v>16993</v>
      </c>
      <c r="I79" s="5">
        <v>6720</v>
      </c>
      <c r="J79" s="5">
        <v>6307</v>
      </c>
      <c r="K79" s="5">
        <v>1403</v>
      </c>
      <c r="L79" s="5">
        <v>2336</v>
      </c>
      <c r="M79" s="5">
        <v>214</v>
      </c>
      <c r="N79" s="5">
        <v>13</v>
      </c>
    </row>
    <row r="80" spans="1:14">
      <c r="A80" s="5">
        <v>1383</v>
      </c>
      <c r="B80" s="5">
        <v>2</v>
      </c>
      <c r="C80" s="5" t="s">
        <v>300</v>
      </c>
      <c r="D80" s="5" t="s">
        <v>301</v>
      </c>
      <c r="E80" s="5">
        <v>1182</v>
      </c>
      <c r="F80" s="5">
        <v>65676</v>
      </c>
      <c r="G80" s="5">
        <v>1575</v>
      </c>
      <c r="H80" s="5">
        <v>64101</v>
      </c>
      <c r="I80" s="5">
        <v>26852</v>
      </c>
      <c r="J80" s="5">
        <v>22290</v>
      </c>
      <c r="K80" s="5">
        <v>4536</v>
      </c>
      <c r="L80" s="5">
        <v>9481</v>
      </c>
      <c r="M80" s="5">
        <v>741</v>
      </c>
      <c r="N80" s="5">
        <v>201</v>
      </c>
    </row>
    <row r="81" spans="1:14">
      <c r="A81" s="5">
        <v>1383</v>
      </c>
      <c r="B81" s="5">
        <v>3</v>
      </c>
      <c r="C81" s="5" t="s">
        <v>302</v>
      </c>
      <c r="D81" s="5" t="s">
        <v>303</v>
      </c>
      <c r="E81" s="5">
        <v>564</v>
      </c>
      <c r="F81" s="5">
        <v>29649</v>
      </c>
      <c r="G81" s="5">
        <v>751</v>
      </c>
      <c r="H81" s="5">
        <v>28898</v>
      </c>
      <c r="I81" s="5">
        <v>10618</v>
      </c>
      <c r="J81" s="5">
        <v>10097</v>
      </c>
      <c r="K81" s="5">
        <v>2588</v>
      </c>
      <c r="L81" s="5">
        <v>5165</v>
      </c>
      <c r="M81" s="5">
        <v>362</v>
      </c>
      <c r="N81" s="5">
        <v>68</v>
      </c>
    </row>
    <row r="82" spans="1:14">
      <c r="A82" s="5">
        <v>1383</v>
      </c>
      <c r="B82" s="5">
        <v>4</v>
      </c>
      <c r="C82" s="5" t="s">
        <v>304</v>
      </c>
      <c r="D82" s="5" t="s">
        <v>305</v>
      </c>
      <c r="E82" s="5">
        <v>299</v>
      </c>
      <c r="F82" s="5">
        <v>11996</v>
      </c>
      <c r="G82" s="5">
        <v>207</v>
      </c>
      <c r="H82" s="5">
        <v>11789</v>
      </c>
      <c r="I82" s="5">
        <v>4833</v>
      </c>
      <c r="J82" s="5">
        <v>4308</v>
      </c>
      <c r="K82" s="5">
        <v>791</v>
      </c>
      <c r="L82" s="5">
        <v>1701</v>
      </c>
      <c r="M82" s="5">
        <v>133</v>
      </c>
      <c r="N82" s="5">
        <v>23</v>
      </c>
    </row>
    <row r="83" spans="1:14">
      <c r="A83" s="5">
        <v>1383</v>
      </c>
      <c r="B83" s="5">
        <v>4</v>
      </c>
      <c r="C83" s="5" t="s">
        <v>306</v>
      </c>
      <c r="D83" s="5" t="s">
        <v>307</v>
      </c>
      <c r="E83" s="5">
        <v>152</v>
      </c>
      <c r="F83" s="5">
        <v>7761</v>
      </c>
      <c r="G83" s="5">
        <v>145</v>
      </c>
      <c r="H83" s="5">
        <v>7616</v>
      </c>
      <c r="I83" s="5">
        <v>3015</v>
      </c>
      <c r="J83" s="5">
        <v>2763</v>
      </c>
      <c r="K83" s="5">
        <v>487</v>
      </c>
      <c r="L83" s="5">
        <v>1265</v>
      </c>
      <c r="M83" s="5">
        <v>75</v>
      </c>
      <c r="N83" s="5">
        <v>11</v>
      </c>
    </row>
    <row r="84" spans="1:14">
      <c r="A84" s="5">
        <v>1383</v>
      </c>
      <c r="B84" s="5">
        <v>4</v>
      </c>
      <c r="C84" s="5" t="s">
        <v>308</v>
      </c>
      <c r="D84" s="5" t="s">
        <v>309</v>
      </c>
      <c r="E84" s="5">
        <v>113</v>
      </c>
      <c r="F84" s="5">
        <v>9892</v>
      </c>
      <c r="G84" s="5">
        <v>399</v>
      </c>
      <c r="H84" s="5">
        <v>9493</v>
      </c>
      <c r="I84" s="5">
        <v>2770</v>
      </c>
      <c r="J84" s="5">
        <v>3026</v>
      </c>
      <c r="K84" s="5">
        <v>1310</v>
      </c>
      <c r="L84" s="5">
        <v>2199</v>
      </c>
      <c r="M84" s="5">
        <v>154</v>
      </c>
      <c r="N84" s="5">
        <v>34</v>
      </c>
    </row>
    <row r="85" spans="1:14">
      <c r="A85" s="5">
        <v>1383</v>
      </c>
      <c r="B85" s="5">
        <v>3</v>
      </c>
      <c r="C85" s="5" t="s">
        <v>310</v>
      </c>
      <c r="D85" s="5" t="s">
        <v>311</v>
      </c>
      <c r="E85" s="5">
        <v>584</v>
      </c>
      <c r="F85" s="5">
        <v>31971</v>
      </c>
      <c r="G85" s="5">
        <v>787</v>
      </c>
      <c r="H85" s="5">
        <v>31184</v>
      </c>
      <c r="I85" s="5">
        <v>14708</v>
      </c>
      <c r="J85" s="5">
        <v>10533</v>
      </c>
      <c r="K85" s="5">
        <v>1746</v>
      </c>
      <c r="L85" s="5">
        <v>3737</v>
      </c>
      <c r="M85" s="5">
        <v>336</v>
      </c>
      <c r="N85" s="5">
        <v>124</v>
      </c>
    </row>
    <row r="86" spans="1:14">
      <c r="A86" s="5">
        <v>1383</v>
      </c>
      <c r="B86" s="5">
        <v>4</v>
      </c>
      <c r="C86" s="5" t="s">
        <v>312</v>
      </c>
      <c r="D86" s="5" t="s">
        <v>313</v>
      </c>
      <c r="E86" s="5">
        <v>31</v>
      </c>
      <c r="F86" s="5">
        <v>2056</v>
      </c>
      <c r="G86" s="5">
        <v>79</v>
      </c>
      <c r="H86" s="5">
        <v>1977</v>
      </c>
      <c r="I86" s="5">
        <v>1075</v>
      </c>
      <c r="J86" s="5">
        <v>576</v>
      </c>
      <c r="K86" s="5">
        <v>65</v>
      </c>
      <c r="L86" s="5">
        <v>232</v>
      </c>
      <c r="M86" s="5">
        <v>16</v>
      </c>
      <c r="N86" s="5">
        <v>13</v>
      </c>
    </row>
    <row r="87" spans="1:14">
      <c r="A87" s="5">
        <v>1383</v>
      </c>
      <c r="B87" s="5">
        <v>4</v>
      </c>
      <c r="C87" s="5" t="s">
        <v>314</v>
      </c>
      <c r="D87" s="5" t="s">
        <v>315</v>
      </c>
      <c r="E87" s="5">
        <v>271</v>
      </c>
      <c r="F87" s="5">
        <v>9963</v>
      </c>
      <c r="G87" s="5">
        <v>155</v>
      </c>
      <c r="H87" s="5">
        <v>9808</v>
      </c>
      <c r="I87" s="5">
        <v>4550</v>
      </c>
      <c r="J87" s="5">
        <v>3244</v>
      </c>
      <c r="K87" s="5">
        <v>556</v>
      </c>
      <c r="L87" s="5">
        <v>1337</v>
      </c>
      <c r="M87" s="5">
        <v>103</v>
      </c>
      <c r="N87" s="5">
        <v>18</v>
      </c>
    </row>
    <row r="88" spans="1:14">
      <c r="A88" s="5">
        <v>1383</v>
      </c>
      <c r="B88" s="5">
        <v>4</v>
      </c>
      <c r="C88" s="5" t="s">
        <v>316</v>
      </c>
      <c r="D88" s="5" t="s">
        <v>317</v>
      </c>
      <c r="E88" s="5">
        <v>175</v>
      </c>
      <c r="F88" s="5">
        <v>13519</v>
      </c>
      <c r="G88" s="5">
        <v>279</v>
      </c>
      <c r="H88" s="5">
        <v>13240</v>
      </c>
      <c r="I88" s="5">
        <v>6017</v>
      </c>
      <c r="J88" s="5">
        <v>4682</v>
      </c>
      <c r="K88" s="5">
        <v>798</v>
      </c>
      <c r="L88" s="5">
        <v>1516</v>
      </c>
      <c r="M88" s="5">
        <v>154</v>
      </c>
      <c r="N88" s="5">
        <v>73</v>
      </c>
    </row>
    <row r="89" spans="1:14">
      <c r="A89" s="5">
        <v>1383</v>
      </c>
      <c r="B89" s="5">
        <v>4</v>
      </c>
      <c r="C89" s="5" t="s">
        <v>318</v>
      </c>
      <c r="D89" s="5" t="s">
        <v>319</v>
      </c>
      <c r="E89" s="5">
        <v>107</v>
      </c>
      <c r="F89" s="5">
        <v>6433</v>
      </c>
      <c r="G89" s="5">
        <v>274</v>
      </c>
      <c r="H89" s="5">
        <v>6159</v>
      </c>
      <c r="I89" s="5">
        <v>3066</v>
      </c>
      <c r="J89" s="5">
        <v>2031</v>
      </c>
      <c r="K89" s="5">
        <v>327</v>
      </c>
      <c r="L89" s="5">
        <v>652</v>
      </c>
      <c r="M89" s="5">
        <v>63</v>
      </c>
      <c r="N89" s="5">
        <v>20</v>
      </c>
    </row>
    <row r="90" spans="1:14">
      <c r="A90" s="5">
        <v>1383</v>
      </c>
      <c r="B90" s="5">
        <v>3</v>
      </c>
      <c r="C90" s="5" t="s">
        <v>320</v>
      </c>
      <c r="D90" s="5" t="s">
        <v>321</v>
      </c>
      <c r="E90" s="5">
        <v>34</v>
      </c>
      <c r="F90" s="5">
        <v>4056</v>
      </c>
      <c r="G90" s="5">
        <v>37</v>
      </c>
      <c r="H90" s="5">
        <v>4019</v>
      </c>
      <c r="I90" s="5">
        <v>1526</v>
      </c>
      <c r="J90" s="5">
        <v>1660</v>
      </c>
      <c r="K90" s="5">
        <v>202</v>
      </c>
      <c r="L90" s="5">
        <v>579</v>
      </c>
      <c r="M90" s="5">
        <v>43</v>
      </c>
      <c r="N90" s="5">
        <v>9</v>
      </c>
    </row>
    <row r="91" spans="1:14">
      <c r="A91" s="5">
        <v>1383</v>
      </c>
      <c r="B91" s="5">
        <v>4</v>
      </c>
      <c r="C91" s="5" t="s">
        <v>322</v>
      </c>
      <c r="D91" s="5" t="s">
        <v>321</v>
      </c>
      <c r="E91" s="5">
        <v>34</v>
      </c>
      <c r="F91" s="5">
        <v>4056</v>
      </c>
      <c r="G91" s="5">
        <v>37</v>
      </c>
      <c r="H91" s="5">
        <v>4019</v>
      </c>
      <c r="I91" s="5">
        <v>1526</v>
      </c>
      <c r="J91" s="5">
        <v>1660</v>
      </c>
      <c r="K91" s="5">
        <v>202</v>
      </c>
      <c r="L91" s="5">
        <v>579</v>
      </c>
      <c r="M91" s="5">
        <v>43</v>
      </c>
      <c r="N91" s="5">
        <v>9</v>
      </c>
    </row>
    <row r="92" spans="1:14">
      <c r="A92" s="5">
        <v>1383</v>
      </c>
      <c r="B92" s="5">
        <v>2</v>
      </c>
      <c r="C92" s="5" t="s">
        <v>323</v>
      </c>
      <c r="D92" s="5" t="s">
        <v>324</v>
      </c>
      <c r="E92" s="5">
        <v>189</v>
      </c>
      <c r="F92" s="5">
        <v>21003</v>
      </c>
      <c r="G92" s="5">
        <v>282</v>
      </c>
      <c r="H92" s="5">
        <v>20721</v>
      </c>
      <c r="I92" s="5">
        <v>7337</v>
      </c>
      <c r="J92" s="5">
        <v>8337</v>
      </c>
      <c r="K92" s="5">
        <v>1267</v>
      </c>
      <c r="L92" s="5">
        <v>2690</v>
      </c>
      <c r="M92" s="5">
        <v>339</v>
      </c>
      <c r="N92" s="5">
        <v>751</v>
      </c>
    </row>
    <row r="93" spans="1:14">
      <c r="A93" s="5">
        <v>1383</v>
      </c>
      <c r="B93" s="5">
        <v>3</v>
      </c>
      <c r="C93" s="5" t="s">
        <v>325</v>
      </c>
      <c r="D93" s="5" t="s">
        <v>324</v>
      </c>
      <c r="E93" s="5">
        <v>189</v>
      </c>
      <c r="F93" s="5">
        <v>21003</v>
      </c>
      <c r="G93" s="5">
        <v>282</v>
      </c>
      <c r="H93" s="5">
        <v>20721</v>
      </c>
      <c r="I93" s="5">
        <v>7337</v>
      </c>
      <c r="J93" s="5">
        <v>8337</v>
      </c>
      <c r="K93" s="5">
        <v>1267</v>
      </c>
      <c r="L93" s="5">
        <v>2690</v>
      </c>
      <c r="M93" s="5">
        <v>339</v>
      </c>
      <c r="N93" s="5">
        <v>751</v>
      </c>
    </row>
    <row r="94" spans="1:14">
      <c r="A94" s="5">
        <v>1383</v>
      </c>
      <c r="B94" s="5">
        <v>4</v>
      </c>
      <c r="C94" s="5" t="s">
        <v>326</v>
      </c>
      <c r="D94" s="5" t="s">
        <v>324</v>
      </c>
      <c r="E94" s="5">
        <v>189</v>
      </c>
      <c r="F94" s="5">
        <v>21003</v>
      </c>
      <c r="G94" s="5">
        <v>282</v>
      </c>
      <c r="H94" s="5">
        <v>20721</v>
      </c>
      <c r="I94" s="5">
        <v>7337</v>
      </c>
      <c r="J94" s="5">
        <v>8337</v>
      </c>
      <c r="K94" s="5">
        <v>1267</v>
      </c>
      <c r="L94" s="5">
        <v>2690</v>
      </c>
      <c r="M94" s="5">
        <v>339</v>
      </c>
      <c r="N94" s="5">
        <v>751</v>
      </c>
    </row>
    <row r="95" spans="1:14">
      <c r="A95" s="5">
        <v>1383</v>
      </c>
      <c r="B95" s="5">
        <v>2</v>
      </c>
      <c r="C95" s="5" t="s">
        <v>327</v>
      </c>
      <c r="D95" s="5" t="s">
        <v>328</v>
      </c>
      <c r="E95" s="5">
        <v>1320</v>
      </c>
      <c r="F95" s="5">
        <v>65849</v>
      </c>
      <c r="G95" s="5">
        <v>1323</v>
      </c>
      <c r="H95" s="5">
        <v>64526</v>
      </c>
      <c r="I95" s="5">
        <v>28373</v>
      </c>
      <c r="J95" s="5">
        <v>27165</v>
      </c>
      <c r="K95" s="5">
        <v>3365</v>
      </c>
      <c r="L95" s="5">
        <v>5199</v>
      </c>
      <c r="M95" s="5">
        <v>372</v>
      </c>
      <c r="N95" s="5">
        <v>52</v>
      </c>
    </row>
    <row r="96" spans="1:14">
      <c r="A96" s="5">
        <v>1383</v>
      </c>
      <c r="B96" s="5">
        <v>3</v>
      </c>
      <c r="C96" s="5" t="s">
        <v>329</v>
      </c>
      <c r="D96" s="5" t="s">
        <v>330</v>
      </c>
      <c r="E96" s="5">
        <v>182</v>
      </c>
      <c r="F96" s="5">
        <v>21173</v>
      </c>
      <c r="G96" s="5">
        <v>616</v>
      </c>
      <c r="H96" s="5">
        <v>20557</v>
      </c>
      <c r="I96" s="5">
        <v>8428</v>
      </c>
      <c r="J96" s="5">
        <v>9121</v>
      </c>
      <c r="K96" s="5">
        <v>1143</v>
      </c>
      <c r="L96" s="5">
        <v>1704</v>
      </c>
      <c r="M96" s="5">
        <v>144</v>
      </c>
      <c r="N96" s="5">
        <v>17</v>
      </c>
    </row>
    <row r="97" spans="1:14">
      <c r="A97" s="5">
        <v>1383</v>
      </c>
      <c r="B97" s="5">
        <v>4</v>
      </c>
      <c r="C97" s="5" t="s">
        <v>331</v>
      </c>
      <c r="D97" s="5" t="s">
        <v>332</v>
      </c>
      <c r="E97" s="5">
        <v>49</v>
      </c>
      <c r="F97" s="5">
        <v>12644</v>
      </c>
      <c r="G97" s="5">
        <v>566</v>
      </c>
      <c r="H97" s="5">
        <v>12078</v>
      </c>
      <c r="I97" s="5">
        <v>5093</v>
      </c>
      <c r="J97" s="5">
        <v>5217</v>
      </c>
      <c r="K97" s="5">
        <v>766</v>
      </c>
      <c r="L97" s="5">
        <v>925</v>
      </c>
      <c r="M97" s="5">
        <v>67</v>
      </c>
      <c r="N97" s="5">
        <v>10</v>
      </c>
    </row>
    <row r="98" spans="1:14">
      <c r="A98" s="5">
        <v>1383</v>
      </c>
      <c r="B98" s="5">
        <v>4</v>
      </c>
      <c r="C98" s="5" t="s">
        <v>333</v>
      </c>
      <c r="D98" s="5" t="s">
        <v>334</v>
      </c>
      <c r="E98" s="5">
        <v>133</v>
      </c>
      <c r="F98" s="5">
        <v>8529</v>
      </c>
      <c r="G98" s="5">
        <v>50</v>
      </c>
      <c r="H98" s="5">
        <v>8479</v>
      </c>
      <c r="I98" s="5">
        <v>3335</v>
      </c>
      <c r="J98" s="5">
        <v>3904</v>
      </c>
      <c r="K98" s="5">
        <v>377</v>
      </c>
      <c r="L98" s="5">
        <v>779</v>
      </c>
      <c r="M98" s="5">
        <v>77</v>
      </c>
      <c r="N98" s="5">
        <v>7</v>
      </c>
    </row>
    <row r="99" spans="1:14">
      <c r="A99" s="5">
        <v>1383</v>
      </c>
      <c r="B99" s="5">
        <v>3</v>
      </c>
      <c r="C99" s="5" t="s">
        <v>335</v>
      </c>
      <c r="D99" s="5" t="s">
        <v>336</v>
      </c>
      <c r="E99" s="5">
        <v>1138</v>
      </c>
      <c r="F99" s="5">
        <v>44676</v>
      </c>
      <c r="G99" s="5">
        <v>707</v>
      </c>
      <c r="H99" s="5">
        <v>43969</v>
      </c>
      <c r="I99" s="5">
        <v>19945</v>
      </c>
      <c r="J99" s="5">
        <v>18044</v>
      </c>
      <c r="K99" s="5">
        <v>2222</v>
      </c>
      <c r="L99" s="5">
        <v>3495</v>
      </c>
      <c r="M99" s="5">
        <v>228</v>
      </c>
      <c r="N99" s="5">
        <v>35</v>
      </c>
    </row>
    <row r="100" spans="1:14">
      <c r="A100" s="5">
        <v>1383</v>
      </c>
      <c r="B100" s="5">
        <v>4</v>
      </c>
      <c r="C100" s="5" t="s">
        <v>337</v>
      </c>
      <c r="D100" s="5" t="s">
        <v>336</v>
      </c>
      <c r="E100" s="5">
        <v>1138</v>
      </c>
      <c r="F100" s="5">
        <v>44676</v>
      </c>
      <c r="G100" s="5">
        <v>707</v>
      </c>
      <c r="H100" s="5">
        <v>43969</v>
      </c>
      <c r="I100" s="5">
        <v>19945</v>
      </c>
      <c r="J100" s="5">
        <v>18044</v>
      </c>
      <c r="K100" s="5">
        <v>2222</v>
      </c>
      <c r="L100" s="5">
        <v>3495</v>
      </c>
      <c r="M100" s="5">
        <v>228</v>
      </c>
      <c r="N100" s="5">
        <v>35</v>
      </c>
    </row>
    <row r="101" spans="1:14">
      <c r="A101" s="5">
        <v>1383</v>
      </c>
      <c r="B101" s="5">
        <v>2</v>
      </c>
      <c r="C101" s="5" t="s">
        <v>338</v>
      </c>
      <c r="D101" s="5" t="s">
        <v>339</v>
      </c>
      <c r="E101" s="5">
        <v>4850</v>
      </c>
      <c r="F101" s="5">
        <v>193475</v>
      </c>
      <c r="G101" s="5">
        <v>18560</v>
      </c>
      <c r="H101" s="5">
        <v>174915</v>
      </c>
      <c r="I101" s="5">
        <v>108709</v>
      </c>
      <c r="J101" s="5">
        <v>48712</v>
      </c>
      <c r="K101" s="5">
        <v>7272</v>
      </c>
      <c r="L101" s="5">
        <v>9533</v>
      </c>
      <c r="M101" s="5">
        <v>621</v>
      </c>
      <c r="N101" s="5">
        <v>68</v>
      </c>
    </row>
    <row r="102" spans="1:14">
      <c r="A102" s="5">
        <v>1383</v>
      </c>
      <c r="B102" s="5">
        <v>3</v>
      </c>
      <c r="C102" s="5" t="s">
        <v>340</v>
      </c>
      <c r="D102" s="5" t="s">
        <v>341</v>
      </c>
      <c r="E102" s="5">
        <v>267</v>
      </c>
      <c r="F102" s="5">
        <v>17684</v>
      </c>
      <c r="G102" s="5">
        <v>555</v>
      </c>
      <c r="H102" s="5">
        <v>17129</v>
      </c>
      <c r="I102" s="5">
        <v>8835</v>
      </c>
      <c r="J102" s="5">
        <v>6440</v>
      </c>
      <c r="K102" s="5">
        <v>858</v>
      </c>
      <c r="L102" s="5">
        <v>928</v>
      </c>
      <c r="M102" s="5">
        <v>61</v>
      </c>
      <c r="N102" s="5">
        <v>7</v>
      </c>
    </row>
    <row r="103" spans="1:14">
      <c r="A103" s="5">
        <v>1383</v>
      </c>
      <c r="B103" s="5">
        <v>4</v>
      </c>
      <c r="C103" s="5" t="s">
        <v>342</v>
      </c>
      <c r="D103" s="5" t="s">
        <v>341</v>
      </c>
      <c r="E103" s="5">
        <v>267</v>
      </c>
      <c r="F103" s="5">
        <v>17684</v>
      </c>
      <c r="G103" s="5">
        <v>555</v>
      </c>
      <c r="H103" s="5">
        <v>17129</v>
      </c>
      <c r="I103" s="5">
        <v>8835</v>
      </c>
      <c r="J103" s="5">
        <v>6440</v>
      </c>
      <c r="K103" s="5">
        <v>858</v>
      </c>
      <c r="L103" s="5">
        <v>928</v>
      </c>
      <c r="M103" s="5">
        <v>61</v>
      </c>
      <c r="N103" s="5">
        <v>7</v>
      </c>
    </row>
    <row r="104" spans="1:14">
      <c r="A104" s="5">
        <v>1383</v>
      </c>
      <c r="B104" s="5">
        <v>3</v>
      </c>
      <c r="C104" s="5" t="s">
        <v>343</v>
      </c>
      <c r="D104" s="5" t="s">
        <v>344</v>
      </c>
      <c r="E104" s="5">
        <v>4583</v>
      </c>
      <c r="F104" s="5">
        <v>175791</v>
      </c>
      <c r="G104" s="5">
        <v>18005</v>
      </c>
      <c r="H104" s="5">
        <v>157786</v>
      </c>
      <c r="I104" s="5">
        <v>99874</v>
      </c>
      <c r="J104" s="5">
        <v>42272</v>
      </c>
      <c r="K104" s="5">
        <v>6414</v>
      </c>
      <c r="L104" s="5">
        <v>8605</v>
      </c>
      <c r="M104" s="5">
        <v>560</v>
      </c>
      <c r="N104" s="5">
        <v>61</v>
      </c>
    </row>
    <row r="105" spans="1:14">
      <c r="A105" s="5">
        <v>1383</v>
      </c>
      <c r="B105" s="5">
        <v>4</v>
      </c>
      <c r="C105" s="5" t="s">
        <v>345</v>
      </c>
      <c r="D105" s="5" t="s">
        <v>346</v>
      </c>
      <c r="E105" s="5">
        <v>94</v>
      </c>
      <c r="F105" s="5">
        <v>3727</v>
      </c>
      <c r="G105" s="5">
        <v>139</v>
      </c>
      <c r="H105" s="5">
        <v>3588</v>
      </c>
      <c r="I105" s="5">
        <v>2069</v>
      </c>
      <c r="J105" s="5">
        <v>1062</v>
      </c>
      <c r="K105" s="5">
        <v>194</v>
      </c>
      <c r="L105" s="5">
        <v>233</v>
      </c>
      <c r="M105" s="5">
        <v>27</v>
      </c>
      <c r="N105" s="5">
        <v>3</v>
      </c>
    </row>
    <row r="106" spans="1:14">
      <c r="A106" s="5">
        <v>1383</v>
      </c>
      <c r="B106" s="5">
        <v>4</v>
      </c>
      <c r="C106" s="5" t="s">
        <v>347</v>
      </c>
      <c r="D106" s="5" t="s">
        <v>348</v>
      </c>
      <c r="E106" s="5">
        <v>2057</v>
      </c>
      <c r="F106" s="5">
        <v>82543</v>
      </c>
      <c r="G106" s="5">
        <v>11986</v>
      </c>
      <c r="H106" s="5">
        <v>70557</v>
      </c>
      <c r="I106" s="5">
        <v>48554</v>
      </c>
      <c r="J106" s="5">
        <v>16664</v>
      </c>
      <c r="K106" s="5">
        <v>2401</v>
      </c>
      <c r="L106" s="5">
        <v>2764</v>
      </c>
      <c r="M106" s="5">
        <v>153</v>
      </c>
      <c r="N106" s="5">
        <v>21</v>
      </c>
    </row>
    <row r="107" spans="1:14">
      <c r="A107" s="5">
        <v>1383</v>
      </c>
      <c r="B107" s="5">
        <v>4</v>
      </c>
      <c r="C107" s="5" t="s">
        <v>349</v>
      </c>
      <c r="D107" s="5" t="s">
        <v>350</v>
      </c>
      <c r="E107" s="5">
        <v>81</v>
      </c>
      <c r="F107" s="5">
        <v>8717</v>
      </c>
      <c r="G107" s="5">
        <v>146</v>
      </c>
      <c r="H107" s="5">
        <v>8571</v>
      </c>
      <c r="I107" s="5">
        <v>4691</v>
      </c>
      <c r="J107" s="5">
        <v>3048</v>
      </c>
      <c r="K107" s="5">
        <v>347</v>
      </c>
      <c r="L107" s="5">
        <v>454</v>
      </c>
      <c r="M107" s="5">
        <v>27</v>
      </c>
      <c r="N107" s="5">
        <v>4</v>
      </c>
    </row>
    <row r="108" spans="1:14">
      <c r="A108" s="5">
        <v>1383</v>
      </c>
      <c r="B108" s="5">
        <v>4</v>
      </c>
      <c r="C108" s="5" t="s">
        <v>351</v>
      </c>
      <c r="D108" s="5" t="s">
        <v>352</v>
      </c>
      <c r="E108" s="5">
        <v>209</v>
      </c>
      <c r="F108" s="5">
        <v>25857</v>
      </c>
      <c r="G108" s="5">
        <v>927</v>
      </c>
      <c r="H108" s="5">
        <v>24930</v>
      </c>
      <c r="I108" s="5">
        <v>12566</v>
      </c>
      <c r="J108" s="5">
        <v>8147</v>
      </c>
      <c r="K108" s="5">
        <v>1649</v>
      </c>
      <c r="L108" s="5">
        <v>2372</v>
      </c>
      <c r="M108" s="5">
        <v>185</v>
      </c>
      <c r="N108" s="5">
        <v>11</v>
      </c>
    </row>
    <row r="109" spans="1:14">
      <c r="A109" s="5">
        <v>1383</v>
      </c>
      <c r="B109" s="5">
        <v>4</v>
      </c>
      <c r="C109" s="5" t="s">
        <v>353</v>
      </c>
      <c r="D109" s="5" t="s">
        <v>354</v>
      </c>
      <c r="E109" s="5">
        <v>635</v>
      </c>
      <c r="F109" s="5">
        <v>23288</v>
      </c>
      <c r="G109" s="5">
        <v>1387</v>
      </c>
      <c r="H109" s="5">
        <v>21901</v>
      </c>
      <c r="I109" s="5">
        <v>13188</v>
      </c>
      <c r="J109" s="5">
        <v>6272</v>
      </c>
      <c r="K109" s="5">
        <v>973</v>
      </c>
      <c r="L109" s="5">
        <v>1358</v>
      </c>
      <c r="M109" s="5">
        <v>101</v>
      </c>
      <c r="N109" s="5">
        <v>9</v>
      </c>
    </row>
    <row r="110" spans="1:14">
      <c r="A110" s="5">
        <v>1383</v>
      </c>
      <c r="B110" s="5">
        <v>4</v>
      </c>
      <c r="C110" s="5" t="s">
        <v>355</v>
      </c>
      <c r="D110" s="5" t="s">
        <v>356</v>
      </c>
      <c r="E110" s="5">
        <v>992</v>
      </c>
      <c r="F110" s="5">
        <v>16972</v>
      </c>
      <c r="G110" s="5">
        <v>2426</v>
      </c>
      <c r="H110" s="5">
        <v>14546</v>
      </c>
      <c r="I110" s="5">
        <v>10341</v>
      </c>
      <c r="J110" s="5">
        <v>3386</v>
      </c>
      <c r="K110" s="5">
        <v>307</v>
      </c>
      <c r="L110" s="5">
        <v>484</v>
      </c>
      <c r="M110" s="5">
        <v>24</v>
      </c>
      <c r="N110" s="5">
        <v>4</v>
      </c>
    </row>
    <row r="111" spans="1:14">
      <c r="A111" s="5">
        <v>1383</v>
      </c>
      <c r="B111" s="5">
        <v>4</v>
      </c>
      <c r="C111" s="5" t="s">
        <v>357</v>
      </c>
      <c r="D111" s="5" t="s">
        <v>358</v>
      </c>
      <c r="E111" s="5">
        <v>515</v>
      </c>
      <c r="F111" s="5">
        <v>14687</v>
      </c>
      <c r="G111" s="5">
        <v>994</v>
      </c>
      <c r="H111" s="5">
        <v>13693</v>
      </c>
      <c r="I111" s="5">
        <v>8465</v>
      </c>
      <c r="J111" s="5">
        <v>3693</v>
      </c>
      <c r="K111" s="5">
        <v>543</v>
      </c>
      <c r="L111" s="5">
        <v>940</v>
      </c>
      <c r="M111" s="5">
        <v>43</v>
      </c>
      <c r="N111" s="5">
        <v>9</v>
      </c>
    </row>
    <row r="112" spans="1:14">
      <c r="A112" s="5">
        <v>1383</v>
      </c>
      <c r="B112" s="5">
        <v>2</v>
      </c>
      <c r="C112" s="5" t="s">
        <v>359</v>
      </c>
      <c r="D112" s="5" t="s">
        <v>360</v>
      </c>
      <c r="E112" s="5">
        <v>954</v>
      </c>
      <c r="F112" s="5">
        <v>85355</v>
      </c>
      <c r="G112" s="5">
        <v>938</v>
      </c>
      <c r="H112" s="5">
        <v>84417</v>
      </c>
      <c r="I112" s="5">
        <v>34439</v>
      </c>
      <c r="J112" s="5">
        <v>32516</v>
      </c>
      <c r="K112" s="5">
        <v>7153</v>
      </c>
      <c r="L112" s="5">
        <v>9377</v>
      </c>
      <c r="M112" s="5">
        <v>802</v>
      </c>
      <c r="N112" s="5">
        <v>130</v>
      </c>
    </row>
    <row r="113" spans="1:14">
      <c r="A113" s="5">
        <v>1383</v>
      </c>
      <c r="B113" s="5">
        <v>3</v>
      </c>
      <c r="C113" s="5" t="s">
        <v>361</v>
      </c>
      <c r="D113" s="5" t="s">
        <v>362</v>
      </c>
      <c r="E113" s="5">
        <v>316</v>
      </c>
      <c r="F113" s="5">
        <v>47817</v>
      </c>
      <c r="G113" s="5">
        <v>377</v>
      </c>
      <c r="H113" s="5">
        <v>47440</v>
      </c>
      <c r="I113" s="5">
        <v>18046</v>
      </c>
      <c r="J113" s="5">
        <v>19889</v>
      </c>
      <c r="K113" s="5">
        <v>4196</v>
      </c>
      <c r="L113" s="5">
        <v>4802</v>
      </c>
      <c r="M113" s="5">
        <v>419</v>
      </c>
      <c r="N113" s="5">
        <v>88</v>
      </c>
    </row>
    <row r="114" spans="1:14">
      <c r="A114" s="5">
        <v>1383</v>
      </c>
      <c r="B114" s="5">
        <v>4</v>
      </c>
      <c r="C114" s="5" t="s">
        <v>363</v>
      </c>
      <c r="D114" s="5" t="s">
        <v>362</v>
      </c>
      <c r="E114" s="5">
        <v>316</v>
      </c>
      <c r="F114" s="5">
        <v>47817</v>
      </c>
      <c r="G114" s="5">
        <v>377</v>
      </c>
      <c r="H114" s="5">
        <v>47440</v>
      </c>
      <c r="I114" s="5">
        <v>18046</v>
      </c>
      <c r="J114" s="5">
        <v>19889</v>
      </c>
      <c r="K114" s="5">
        <v>4196</v>
      </c>
      <c r="L114" s="5">
        <v>4802</v>
      </c>
      <c r="M114" s="5">
        <v>419</v>
      </c>
      <c r="N114" s="5">
        <v>88</v>
      </c>
    </row>
    <row r="115" spans="1:14">
      <c r="A115" s="5">
        <v>1383</v>
      </c>
      <c r="B115" s="5">
        <v>3</v>
      </c>
      <c r="C115" s="5" t="s">
        <v>364</v>
      </c>
      <c r="D115" s="5" t="s">
        <v>365</v>
      </c>
      <c r="E115" s="5">
        <v>300</v>
      </c>
      <c r="F115" s="5">
        <v>20124</v>
      </c>
      <c r="G115" s="5">
        <v>377</v>
      </c>
      <c r="H115" s="5">
        <v>19747</v>
      </c>
      <c r="I115" s="5">
        <v>7783</v>
      </c>
      <c r="J115" s="5">
        <v>6761</v>
      </c>
      <c r="K115" s="5">
        <v>1843</v>
      </c>
      <c r="L115" s="5">
        <v>3079</v>
      </c>
      <c r="M115" s="5">
        <v>255</v>
      </c>
      <c r="N115" s="5">
        <v>26</v>
      </c>
    </row>
    <row r="116" spans="1:14">
      <c r="A116" s="5">
        <v>1383</v>
      </c>
      <c r="B116" s="5">
        <v>4</v>
      </c>
      <c r="C116" s="5" t="s">
        <v>366</v>
      </c>
      <c r="D116" s="5" t="s">
        <v>365</v>
      </c>
      <c r="E116" s="5">
        <v>300</v>
      </c>
      <c r="F116" s="5">
        <v>20124</v>
      </c>
      <c r="G116" s="5">
        <v>377</v>
      </c>
      <c r="H116" s="5">
        <v>19747</v>
      </c>
      <c r="I116" s="5">
        <v>7783</v>
      </c>
      <c r="J116" s="5">
        <v>6761</v>
      </c>
      <c r="K116" s="5">
        <v>1843</v>
      </c>
      <c r="L116" s="5">
        <v>3079</v>
      </c>
      <c r="M116" s="5">
        <v>255</v>
      </c>
      <c r="N116" s="5">
        <v>26</v>
      </c>
    </row>
    <row r="117" spans="1:14">
      <c r="A117" s="5">
        <v>1383</v>
      </c>
      <c r="B117" s="5">
        <v>3</v>
      </c>
      <c r="C117" s="5" t="s">
        <v>367</v>
      </c>
      <c r="D117" s="5" t="s">
        <v>368</v>
      </c>
      <c r="E117" s="5">
        <v>338</v>
      </c>
      <c r="F117" s="5">
        <v>17414</v>
      </c>
      <c r="G117" s="5">
        <v>184</v>
      </c>
      <c r="H117" s="5">
        <v>17230</v>
      </c>
      <c r="I117" s="5">
        <v>8610</v>
      </c>
      <c r="J117" s="5">
        <v>5866</v>
      </c>
      <c r="K117" s="5">
        <v>1114</v>
      </c>
      <c r="L117" s="5">
        <v>1496</v>
      </c>
      <c r="M117" s="5">
        <v>128</v>
      </c>
      <c r="N117" s="5">
        <v>16</v>
      </c>
    </row>
    <row r="118" spans="1:14">
      <c r="A118" s="5">
        <v>1383</v>
      </c>
      <c r="B118" s="5">
        <v>4</v>
      </c>
      <c r="C118" s="5" t="s">
        <v>369</v>
      </c>
      <c r="D118" s="5" t="s">
        <v>370</v>
      </c>
      <c r="E118" s="5">
        <v>273</v>
      </c>
      <c r="F118" s="5">
        <v>15370</v>
      </c>
      <c r="G118" s="5">
        <v>160</v>
      </c>
      <c r="H118" s="5">
        <v>15210</v>
      </c>
      <c r="I118" s="5">
        <v>7613</v>
      </c>
      <c r="J118" s="5">
        <v>5133</v>
      </c>
      <c r="K118" s="5">
        <v>988</v>
      </c>
      <c r="L118" s="5">
        <v>1344</v>
      </c>
      <c r="M118" s="5">
        <v>117</v>
      </c>
      <c r="N118" s="5">
        <v>15</v>
      </c>
    </row>
    <row r="119" spans="1:14">
      <c r="A119" s="5">
        <v>1383</v>
      </c>
      <c r="B119" s="5">
        <v>4</v>
      </c>
      <c r="C119" s="5" t="s">
        <v>371</v>
      </c>
      <c r="D119" s="5" t="s">
        <v>372</v>
      </c>
      <c r="E119" s="5">
        <v>65</v>
      </c>
      <c r="F119" s="5">
        <v>2044</v>
      </c>
      <c r="G119" s="5">
        <v>24</v>
      </c>
      <c r="H119" s="5">
        <v>2020</v>
      </c>
      <c r="I119" s="5">
        <v>997</v>
      </c>
      <c r="J119" s="5">
        <v>733</v>
      </c>
      <c r="K119" s="5">
        <v>126</v>
      </c>
      <c r="L119" s="5">
        <v>152</v>
      </c>
      <c r="M119" s="5">
        <v>11</v>
      </c>
      <c r="N119" s="5">
        <v>1</v>
      </c>
    </row>
    <row r="120" spans="1:14">
      <c r="A120" s="5">
        <v>1383</v>
      </c>
      <c r="B120" s="5">
        <v>2</v>
      </c>
      <c r="C120" s="5" t="s">
        <v>373</v>
      </c>
      <c r="D120" s="5" t="s">
        <v>374</v>
      </c>
      <c r="E120" s="5">
        <v>2086</v>
      </c>
      <c r="F120" s="5">
        <v>95287</v>
      </c>
      <c r="G120" s="5">
        <v>1560</v>
      </c>
      <c r="H120" s="5">
        <v>93727</v>
      </c>
      <c r="I120" s="5">
        <v>46606</v>
      </c>
      <c r="J120" s="5">
        <v>32580</v>
      </c>
      <c r="K120" s="5">
        <v>5493</v>
      </c>
      <c r="L120" s="5">
        <v>8286</v>
      </c>
      <c r="M120" s="5">
        <v>688</v>
      </c>
      <c r="N120" s="5">
        <v>74</v>
      </c>
    </row>
    <row r="121" spans="1:14">
      <c r="A121" s="5">
        <v>1383</v>
      </c>
      <c r="B121" s="5">
        <v>3</v>
      </c>
      <c r="C121" s="5" t="s">
        <v>375</v>
      </c>
      <c r="D121" s="5" t="s">
        <v>376</v>
      </c>
      <c r="E121" s="5">
        <v>703</v>
      </c>
      <c r="F121" s="5">
        <v>41626</v>
      </c>
      <c r="G121" s="5">
        <v>603</v>
      </c>
      <c r="H121" s="5">
        <v>41023</v>
      </c>
      <c r="I121" s="5">
        <v>20657</v>
      </c>
      <c r="J121" s="5">
        <v>13234</v>
      </c>
      <c r="K121" s="5">
        <v>2754</v>
      </c>
      <c r="L121" s="5">
        <v>3912</v>
      </c>
      <c r="M121" s="5">
        <v>427</v>
      </c>
      <c r="N121" s="5">
        <v>39</v>
      </c>
    </row>
    <row r="122" spans="1:14">
      <c r="A122" s="5">
        <v>1383</v>
      </c>
      <c r="B122" s="5">
        <v>4</v>
      </c>
      <c r="C122" s="5" t="s">
        <v>377</v>
      </c>
      <c r="D122" s="5" t="s">
        <v>378</v>
      </c>
      <c r="E122" s="5">
        <v>406</v>
      </c>
      <c r="F122" s="5">
        <v>23013</v>
      </c>
      <c r="G122" s="5">
        <v>391</v>
      </c>
      <c r="H122" s="5">
        <v>22622</v>
      </c>
      <c r="I122" s="5">
        <v>12116</v>
      </c>
      <c r="J122" s="5">
        <v>7200</v>
      </c>
      <c r="K122" s="5">
        <v>1197</v>
      </c>
      <c r="L122" s="5">
        <v>1957</v>
      </c>
      <c r="M122" s="5">
        <v>139</v>
      </c>
      <c r="N122" s="5">
        <v>13</v>
      </c>
    </row>
    <row r="123" spans="1:14">
      <c r="A123" s="5">
        <v>1383</v>
      </c>
      <c r="B123" s="5">
        <v>4</v>
      </c>
      <c r="C123" s="5" t="s">
        <v>379</v>
      </c>
      <c r="D123" s="5" t="s">
        <v>380</v>
      </c>
      <c r="E123" s="5">
        <v>293</v>
      </c>
      <c r="F123" s="5">
        <v>18426</v>
      </c>
      <c r="G123" s="5">
        <v>209</v>
      </c>
      <c r="H123" s="5">
        <v>18217</v>
      </c>
      <c r="I123" s="5">
        <v>8469</v>
      </c>
      <c r="J123" s="5">
        <v>5980</v>
      </c>
      <c r="K123" s="5">
        <v>1540</v>
      </c>
      <c r="L123" s="5">
        <v>1914</v>
      </c>
      <c r="M123" s="5">
        <v>288</v>
      </c>
      <c r="N123" s="5">
        <v>26</v>
      </c>
    </row>
    <row r="124" spans="1:14">
      <c r="A124" s="5">
        <v>1383</v>
      </c>
      <c r="B124" s="5">
        <v>4</v>
      </c>
      <c r="C124" s="5" t="s">
        <v>381</v>
      </c>
      <c r="D124" s="5" t="s">
        <v>382</v>
      </c>
      <c r="E124" s="5">
        <v>4</v>
      </c>
      <c r="F124" s="5">
        <v>187</v>
      </c>
      <c r="G124" s="5">
        <v>3</v>
      </c>
      <c r="H124" s="5">
        <v>184</v>
      </c>
      <c r="I124" s="5">
        <v>72</v>
      </c>
      <c r="J124" s="5">
        <v>54</v>
      </c>
      <c r="K124" s="5">
        <v>17</v>
      </c>
      <c r="L124" s="5">
        <v>41</v>
      </c>
      <c r="M124" s="5">
        <v>0</v>
      </c>
      <c r="N124" s="5">
        <v>0</v>
      </c>
    </row>
    <row r="125" spans="1:14">
      <c r="A125" s="5">
        <v>1383</v>
      </c>
      <c r="B125" s="5">
        <v>3</v>
      </c>
      <c r="C125" s="5" t="s">
        <v>383</v>
      </c>
      <c r="D125" s="5" t="s">
        <v>384</v>
      </c>
      <c r="E125" s="5">
        <v>1383</v>
      </c>
      <c r="F125" s="5">
        <v>53661</v>
      </c>
      <c r="G125" s="5">
        <v>957</v>
      </c>
      <c r="H125" s="5">
        <v>52704</v>
      </c>
      <c r="I125" s="5">
        <v>25949</v>
      </c>
      <c r="J125" s="5">
        <v>19346</v>
      </c>
      <c r="K125" s="5">
        <v>2739</v>
      </c>
      <c r="L125" s="5">
        <v>4374</v>
      </c>
      <c r="M125" s="5">
        <v>261</v>
      </c>
      <c r="N125" s="5">
        <v>35</v>
      </c>
    </row>
    <row r="126" spans="1:14">
      <c r="A126" s="5">
        <v>1383</v>
      </c>
      <c r="B126" s="5">
        <v>4</v>
      </c>
      <c r="C126" s="5" t="s">
        <v>385</v>
      </c>
      <c r="D126" s="5" t="s">
        <v>386</v>
      </c>
      <c r="E126" s="5">
        <v>93</v>
      </c>
      <c r="F126" s="5">
        <v>1917</v>
      </c>
      <c r="G126" s="5">
        <v>16</v>
      </c>
      <c r="H126" s="5">
        <v>1901</v>
      </c>
      <c r="I126" s="5">
        <v>1012</v>
      </c>
      <c r="J126" s="5">
        <v>690</v>
      </c>
      <c r="K126" s="5">
        <v>67</v>
      </c>
      <c r="L126" s="5">
        <v>127</v>
      </c>
      <c r="M126" s="5">
        <v>4</v>
      </c>
      <c r="N126" s="5">
        <v>1</v>
      </c>
    </row>
    <row r="127" spans="1:14">
      <c r="A127" s="5">
        <v>1383</v>
      </c>
      <c r="B127" s="5">
        <v>4</v>
      </c>
      <c r="C127" s="5" t="s">
        <v>387</v>
      </c>
      <c r="D127" s="5" t="s">
        <v>388</v>
      </c>
      <c r="E127" s="5">
        <v>421</v>
      </c>
      <c r="F127" s="5">
        <v>12075</v>
      </c>
      <c r="G127" s="5">
        <v>153</v>
      </c>
      <c r="H127" s="5">
        <v>11922</v>
      </c>
      <c r="I127" s="5">
        <v>6050</v>
      </c>
      <c r="J127" s="5">
        <v>4374</v>
      </c>
      <c r="K127" s="5">
        <v>575</v>
      </c>
      <c r="L127" s="5">
        <v>869</v>
      </c>
      <c r="M127" s="5">
        <v>51</v>
      </c>
      <c r="N127" s="5">
        <v>3</v>
      </c>
    </row>
    <row r="128" spans="1:14">
      <c r="A128" s="5">
        <v>1383</v>
      </c>
      <c r="B128" s="5">
        <v>4</v>
      </c>
      <c r="C128" s="5" t="s">
        <v>389</v>
      </c>
      <c r="D128" s="5" t="s">
        <v>390</v>
      </c>
      <c r="E128" s="5">
        <v>130</v>
      </c>
      <c r="F128" s="5">
        <v>7133</v>
      </c>
      <c r="G128" s="5">
        <v>82</v>
      </c>
      <c r="H128" s="5">
        <v>7051</v>
      </c>
      <c r="I128" s="5">
        <v>2933</v>
      </c>
      <c r="J128" s="5">
        <v>3072</v>
      </c>
      <c r="K128" s="5">
        <v>419</v>
      </c>
      <c r="L128" s="5">
        <v>586</v>
      </c>
      <c r="M128" s="5">
        <v>34</v>
      </c>
      <c r="N128" s="5">
        <v>7</v>
      </c>
    </row>
    <row r="129" spans="1:14">
      <c r="A129" s="5">
        <v>1383</v>
      </c>
      <c r="B129" s="5">
        <v>4</v>
      </c>
      <c r="C129" s="5" t="s">
        <v>391</v>
      </c>
      <c r="D129" s="5" t="s">
        <v>392</v>
      </c>
      <c r="E129" s="5">
        <v>739</v>
      </c>
      <c r="F129" s="5">
        <v>32536</v>
      </c>
      <c r="G129" s="5">
        <v>706</v>
      </c>
      <c r="H129" s="5">
        <v>31830</v>
      </c>
      <c r="I129" s="5">
        <v>15954</v>
      </c>
      <c r="J129" s="5">
        <v>11210</v>
      </c>
      <c r="K129" s="5">
        <v>1678</v>
      </c>
      <c r="L129" s="5">
        <v>2792</v>
      </c>
      <c r="M129" s="5">
        <v>172</v>
      </c>
      <c r="N129" s="5">
        <v>24</v>
      </c>
    </row>
    <row r="130" spans="1:14">
      <c r="A130" s="5">
        <v>1383</v>
      </c>
      <c r="B130" s="5">
        <v>2</v>
      </c>
      <c r="C130" s="5" t="s">
        <v>393</v>
      </c>
      <c r="D130" s="5" t="s">
        <v>394</v>
      </c>
      <c r="E130" s="5">
        <v>456</v>
      </c>
      <c r="F130" s="5">
        <v>27370</v>
      </c>
      <c r="G130" s="5">
        <v>134</v>
      </c>
      <c r="H130" s="5">
        <v>27236</v>
      </c>
      <c r="I130" s="5">
        <v>8717</v>
      </c>
      <c r="J130" s="5">
        <v>10885</v>
      </c>
      <c r="K130" s="5">
        <v>2570</v>
      </c>
      <c r="L130" s="5">
        <v>4705</v>
      </c>
      <c r="M130" s="5">
        <v>318</v>
      </c>
      <c r="N130" s="5">
        <v>41</v>
      </c>
    </row>
    <row r="131" spans="1:14">
      <c r="A131" s="5">
        <v>1383</v>
      </c>
      <c r="B131" s="5">
        <v>3</v>
      </c>
      <c r="C131" s="5" t="s">
        <v>395</v>
      </c>
      <c r="D131" s="5" t="s">
        <v>396</v>
      </c>
      <c r="E131" s="5">
        <v>140</v>
      </c>
      <c r="F131" s="5">
        <v>5248</v>
      </c>
      <c r="G131" s="5">
        <v>18</v>
      </c>
      <c r="H131" s="5">
        <v>5230</v>
      </c>
      <c r="I131" s="5">
        <v>1662</v>
      </c>
      <c r="J131" s="5">
        <v>2234</v>
      </c>
      <c r="K131" s="5">
        <v>412</v>
      </c>
      <c r="L131" s="5">
        <v>869</v>
      </c>
      <c r="M131" s="5">
        <v>48</v>
      </c>
      <c r="N131" s="5">
        <v>5</v>
      </c>
    </row>
    <row r="132" spans="1:14">
      <c r="A132" s="5">
        <v>1383</v>
      </c>
      <c r="B132" s="5">
        <v>4</v>
      </c>
      <c r="C132" s="5" t="s">
        <v>397</v>
      </c>
      <c r="D132" s="5" t="s">
        <v>396</v>
      </c>
      <c r="E132" s="5">
        <v>140</v>
      </c>
      <c r="F132" s="5">
        <v>5248</v>
      </c>
      <c r="G132" s="5">
        <v>18</v>
      </c>
      <c r="H132" s="5">
        <v>5230</v>
      </c>
      <c r="I132" s="5">
        <v>1662</v>
      </c>
      <c r="J132" s="5">
        <v>2234</v>
      </c>
      <c r="K132" s="5">
        <v>412</v>
      </c>
      <c r="L132" s="5">
        <v>869</v>
      </c>
      <c r="M132" s="5">
        <v>48</v>
      </c>
      <c r="N132" s="5">
        <v>5</v>
      </c>
    </row>
    <row r="133" spans="1:14">
      <c r="A133" s="5">
        <v>1383</v>
      </c>
      <c r="B133" s="5">
        <v>3</v>
      </c>
      <c r="C133" s="5" t="s">
        <v>398</v>
      </c>
      <c r="D133" s="5" t="s">
        <v>399</v>
      </c>
      <c r="E133" s="5">
        <v>71</v>
      </c>
      <c r="F133" s="5">
        <v>3358</v>
      </c>
      <c r="G133" s="5">
        <v>15</v>
      </c>
      <c r="H133" s="5">
        <v>3343</v>
      </c>
      <c r="I133" s="5">
        <v>682</v>
      </c>
      <c r="J133" s="5">
        <v>1098</v>
      </c>
      <c r="K133" s="5">
        <v>409</v>
      </c>
      <c r="L133" s="5">
        <v>1074</v>
      </c>
      <c r="M133" s="5">
        <v>72</v>
      </c>
      <c r="N133" s="5">
        <v>8</v>
      </c>
    </row>
    <row r="134" spans="1:14">
      <c r="A134" s="5">
        <v>1383</v>
      </c>
      <c r="B134" s="5">
        <v>4</v>
      </c>
      <c r="C134" s="5" t="s">
        <v>400</v>
      </c>
      <c r="D134" s="5" t="s">
        <v>399</v>
      </c>
      <c r="E134" s="5">
        <v>71</v>
      </c>
      <c r="F134" s="5">
        <v>3358</v>
      </c>
      <c r="G134" s="5">
        <v>15</v>
      </c>
      <c r="H134" s="5">
        <v>3343</v>
      </c>
      <c r="I134" s="5">
        <v>682</v>
      </c>
      <c r="J134" s="5">
        <v>1098</v>
      </c>
      <c r="K134" s="5">
        <v>409</v>
      </c>
      <c r="L134" s="5">
        <v>1074</v>
      </c>
      <c r="M134" s="5">
        <v>72</v>
      </c>
      <c r="N134" s="5">
        <v>8</v>
      </c>
    </row>
    <row r="135" spans="1:14">
      <c r="A135" s="5">
        <v>1383</v>
      </c>
      <c r="B135" s="5">
        <v>3</v>
      </c>
      <c r="C135" s="5" t="s">
        <v>401</v>
      </c>
      <c r="D135" s="5" t="s">
        <v>402</v>
      </c>
      <c r="E135" s="5">
        <v>60</v>
      </c>
      <c r="F135" s="5">
        <v>7219</v>
      </c>
      <c r="G135" s="5">
        <v>13</v>
      </c>
      <c r="H135" s="5">
        <v>7206</v>
      </c>
      <c r="I135" s="5">
        <v>2150</v>
      </c>
      <c r="J135" s="5">
        <v>2956</v>
      </c>
      <c r="K135" s="5">
        <v>816</v>
      </c>
      <c r="L135" s="5">
        <v>1171</v>
      </c>
      <c r="M135" s="5">
        <v>99</v>
      </c>
      <c r="N135" s="5">
        <v>14</v>
      </c>
    </row>
    <row r="136" spans="1:14">
      <c r="A136" s="5">
        <v>1383</v>
      </c>
      <c r="B136" s="5">
        <v>4</v>
      </c>
      <c r="C136" s="5" t="s">
        <v>403</v>
      </c>
      <c r="D136" s="5" t="s">
        <v>402</v>
      </c>
      <c r="E136" s="5">
        <v>60</v>
      </c>
      <c r="F136" s="5">
        <v>7219</v>
      </c>
      <c r="G136" s="5">
        <v>13</v>
      </c>
      <c r="H136" s="5">
        <v>7206</v>
      </c>
      <c r="I136" s="5">
        <v>2150</v>
      </c>
      <c r="J136" s="5">
        <v>2956</v>
      </c>
      <c r="K136" s="5">
        <v>816</v>
      </c>
      <c r="L136" s="5">
        <v>1171</v>
      </c>
      <c r="M136" s="5">
        <v>99</v>
      </c>
      <c r="N136" s="5">
        <v>14</v>
      </c>
    </row>
    <row r="137" spans="1:14">
      <c r="A137" s="5">
        <v>1383</v>
      </c>
      <c r="B137" s="5">
        <v>3</v>
      </c>
      <c r="C137" s="5" t="s">
        <v>404</v>
      </c>
      <c r="D137" s="5" t="s">
        <v>405</v>
      </c>
      <c r="E137" s="5">
        <v>45</v>
      </c>
      <c r="F137" s="5">
        <v>3646</v>
      </c>
      <c r="G137" s="5">
        <v>33</v>
      </c>
      <c r="H137" s="5">
        <v>3613</v>
      </c>
      <c r="I137" s="5">
        <v>1414</v>
      </c>
      <c r="J137" s="5">
        <v>1516</v>
      </c>
      <c r="K137" s="5">
        <v>213</v>
      </c>
      <c r="L137" s="5">
        <v>437</v>
      </c>
      <c r="M137" s="5">
        <v>31</v>
      </c>
      <c r="N137" s="5">
        <v>2</v>
      </c>
    </row>
    <row r="138" spans="1:14">
      <c r="A138" s="5">
        <v>1383</v>
      </c>
      <c r="B138" s="5">
        <v>4</v>
      </c>
      <c r="C138" s="5" t="s">
        <v>406</v>
      </c>
      <c r="D138" s="5" t="s">
        <v>405</v>
      </c>
      <c r="E138" s="5">
        <v>45</v>
      </c>
      <c r="F138" s="5">
        <v>3646</v>
      </c>
      <c r="G138" s="5">
        <v>33</v>
      </c>
      <c r="H138" s="5">
        <v>3613</v>
      </c>
      <c r="I138" s="5">
        <v>1414</v>
      </c>
      <c r="J138" s="5">
        <v>1516</v>
      </c>
      <c r="K138" s="5">
        <v>213</v>
      </c>
      <c r="L138" s="5">
        <v>437</v>
      </c>
      <c r="M138" s="5">
        <v>31</v>
      </c>
      <c r="N138" s="5">
        <v>2</v>
      </c>
    </row>
    <row r="139" spans="1:14">
      <c r="A139" s="5">
        <v>1383</v>
      </c>
      <c r="B139" s="5">
        <v>3</v>
      </c>
      <c r="C139" s="5" t="s">
        <v>407</v>
      </c>
      <c r="D139" s="5" t="s">
        <v>408</v>
      </c>
      <c r="E139" s="5">
        <v>90</v>
      </c>
      <c r="F139" s="5">
        <v>6143</v>
      </c>
      <c r="G139" s="5">
        <v>34</v>
      </c>
      <c r="H139" s="5">
        <v>6109</v>
      </c>
      <c r="I139" s="5">
        <v>2311</v>
      </c>
      <c r="J139" s="5">
        <v>2354</v>
      </c>
      <c r="K139" s="5">
        <v>537</v>
      </c>
      <c r="L139" s="5">
        <v>854</v>
      </c>
      <c r="M139" s="5">
        <v>46</v>
      </c>
      <c r="N139" s="5">
        <v>7</v>
      </c>
    </row>
    <row r="140" spans="1:14">
      <c r="A140" s="5">
        <v>1383</v>
      </c>
      <c r="B140" s="5">
        <v>4</v>
      </c>
      <c r="C140" s="5" t="s">
        <v>409</v>
      </c>
      <c r="D140" s="5" t="s">
        <v>410</v>
      </c>
      <c r="E140" s="5">
        <v>68</v>
      </c>
      <c r="F140" s="5">
        <v>5395</v>
      </c>
      <c r="G140" s="5">
        <v>34</v>
      </c>
      <c r="H140" s="5">
        <v>5361</v>
      </c>
      <c r="I140" s="5">
        <v>2144</v>
      </c>
      <c r="J140" s="5">
        <v>2018</v>
      </c>
      <c r="K140" s="5">
        <v>461</v>
      </c>
      <c r="L140" s="5">
        <v>697</v>
      </c>
      <c r="M140" s="5">
        <v>35</v>
      </c>
      <c r="N140" s="5">
        <v>6</v>
      </c>
    </row>
    <row r="141" spans="1:14">
      <c r="A141" s="5">
        <v>1383</v>
      </c>
      <c r="B141" s="5">
        <v>4</v>
      </c>
      <c r="C141" s="5" t="s">
        <v>411</v>
      </c>
      <c r="D141" s="5" t="s">
        <v>412</v>
      </c>
      <c r="E141" s="5">
        <v>22</v>
      </c>
      <c r="F141" s="5">
        <v>748</v>
      </c>
      <c r="G141" s="5">
        <v>0</v>
      </c>
      <c r="H141" s="5">
        <v>748</v>
      </c>
      <c r="I141" s="5">
        <v>167</v>
      </c>
      <c r="J141" s="5">
        <v>336</v>
      </c>
      <c r="K141" s="5">
        <v>76</v>
      </c>
      <c r="L141" s="5">
        <v>157</v>
      </c>
      <c r="M141" s="5">
        <v>11</v>
      </c>
      <c r="N141" s="5">
        <v>1</v>
      </c>
    </row>
    <row r="142" spans="1:14">
      <c r="A142" s="5">
        <v>1383</v>
      </c>
      <c r="B142" s="5">
        <v>3</v>
      </c>
      <c r="C142" s="5" t="s">
        <v>413</v>
      </c>
      <c r="D142" s="5" t="s">
        <v>414</v>
      </c>
      <c r="E142" s="5">
        <v>18</v>
      </c>
      <c r="F142" s="5">
        <v>555</v>
      </c>
      <c r="G142" s="5">
        <v>0</v>
      </c>
      <c r="H142" s="5">
        <v>555</v>
      </c>
      <c r="I142" s="5">
        <v>151</v>
      </c>
      <c r="J142" s="5">
        <v>277</v>
      </c>
      <c r="K142" s="5">
        <v>33</v>
      </c>
      <c r="L142" s="5">
        <v>86</v>
      </c>
      <c r="M142" s="5">
        <v>7</v>
      </c>
      <c r="N142" s="5">
        <v>1</v>
      </c>
    </row>
    <row r="143" spans="1:14">
      <c r="A143" s="5">
        <v>1383</v>
      </c>
      <c r="B143" s="5">
        <v>4</v>
      </c>
      <c r="C143" s="5" t="s">
        <v>415</v>
      </c>
      <c r="D143" s="5" t="s">
        <v>414</v>
      </c>
      <c r="E143" s="5">
        <v>18</v>
      </c>
      <c r="F143" s="5">
        <v>555</v>
      </c>
      <c r="G143" s="5">
        <v>0</v>
      </c>
      <c r="H143" s="5">
        <v>555</v>
      </c>
      <c r="I143" s="5">
        <v>151</v>
      </c>
      <c r="J143" s="5">
        <v>277</v>
      </c>
      <c r="K143" s="5">
        <v>33</v>
      </c>
      <c r="L143" s="5">
        <v>86</v>
      </c>
      <c r="M143" s="5">
        <v>7</v>
      </c>
      <c r="N143" s="5">
        <v>1</v>
      </c>
    </row>
    <row r="144" spans="1:14">
      <c r="A144" s="5">
        <v>1383</v>
      </c>
      <c r="B144" s="5">
        <v>7</v>
      </c>
      <c r="C144" s="5" t="s">
        <v>416</v>
      </c>
      <c r="D144" s="5" t="s">
        <v>417</v>
      </c>
      <c r="E144" s="5">
        <v>32</v>
      </c>
      <c r="F144" s="5">
        <v>1201</v>
      </c>
      <c r="G144" s="5">
        <v>21</v>
      </c>
      <c r="H144" s="5">
        <v>1180</v>
      </c>
      <c r="I144" s="5">
        <v>347</v>
      </c>
      <c r="J144" s="5">
        <v>450</v>
      </c>
      <c r="K144" s="5">
        <v>150</v>
      </c>
      <c r="L144" s="5">
        <v>214</v>
      </c>
      <c r="M144" s="5">
        <v>15</v>
      </c>
      <c r="N144" s="5">
        <v>4</v>
      </c>
    </row>
    <row r="145" spans="1:14">
      <c r="A145" s="5">
        <v>1383</v>
      </c>
      <c r="B145" s="5">
        <v>9</v>
      </c>
      <c r="C145" s="5" t="s">
        <v>418</v>
      </c>
      <c r="D145" s="5" t="s">
        <v>417</v>
      </c>
      <c r="E145" s="5">
        <v>32</v>
      </c>
      <c r="F145" s="5">
        <v>1201</v>
      </c>
      <c r="G145" s="5">
        <v>21</v>
      </c>
      <c r="H145" s="5">
        <v>1180</v>
      </c>
      <c r="I145" s="5">
        <v>347</v>
      </c>
      <c r="J145" s="5">
        <v>450</v>
      </c>
      <c r="K145" s="5">
        <v>150</v>
      </c>
      <c r="L145" s="5">
        <v>214</v>
      </c>
      <c r="M145" s="5">
        <v>15</v>
      </c>
      <c r="N145" s="5">
        <v>4</v>
      </c>
    </row>
    <row r="146" spans="1:14">
      <c r="A146" s="5">
        <v>1383</v>
      </c>
      <c r="B146" s="5">
        <v>2</v>
      </c>
      <c r="C146" s="5" t="s">
        <v>419</v>
      </c>
      <c r="D146" s="5" t="s">
        <v>420</v>
      </c>
      <c r="E146" s="5">
        <v>1013</v>
      </c>
      <c r="F146" s="5">
        <v>74879</v>
      </c>
      <c r="G146" s="5">
        <v>785</v>
      </c>
      <c r="H146" s="5">
        <v>74094</v>
      </c>
      <c r="I146" s="5">
        <v>30715</v>
      </c>
      <c r="J146" s="5">
        <v>30452</v>
      </c>
      <c r="K146" s="5">
        <v>5035</v>
      </c>
      <c r="L146" s="5">
        <v>7320</v>
      </c>
      <c r="M146" s="5">
        <v>523</v>
      </c>
      <c r="N146" s="5">
        <v>49</v>
      </c>
    </row>
    <row r="147" spans="1:14">
      <c r="A147" s="5">
        <v>1383</v>
      </c>
      <c r="B147" s="5">
        <v>3</v>
      </c>
      <c r="C147" s="5" t="s">
        <v>421</v>
      </c>
      <c r="D147" s="5" t="s">
        <v>422</v>
      </c>
      <c r="E147" s="5">
        <v>283</v>
      </c>
      <c r="F147" s="5">
        <v>20557</v>
      </c>
      <c r="G147" s="5">
        <v>149</v>
      </c>
      <c r="H147" s="5">
        <v>20408</v>
      </c>
      <c r="I147" s="5">
        <v>7038</v>
      </c>
      <c r="J147" s="5">
        <v>8641</v>
      </c>
      <c r="K147" s="5">
        <v>1817</v>
      </c>
      <c r="L147" s="5">
        <v>2670</v>
      </c>
      <c r="M147" s="5">
        <v>222</v>
      </c>
      <c r="N147" s="5">
        <v>20</v>
      </c>
    </row>
    <row r="148" spans="1:14">
      <c r="A148" s="5">
        <v>1383</v>
      </c>
      <c r="B148" s="5">
        <v>4</v>
      </c>
      <c r="C148" s="5" t="s">
        <v>423</v>
      </c>
      <c r="D148" s="5" t="s">
        <v>422</v>
      </c>
      <c r="E148" s="5">
        <v>283</v>
      </c>
      <c r="F148" s="5">
        <v>20557</v>
      </c>
      <c r="G148" s="5">
        <v>149</v>
      </c>
      <c r="H148" s="5">
        <v>20408</v>
      </c>
      <c r="I148" s="5">
        <v>7038</v>
      </c>
      <c r="J148" s="5">
        <v>8641</v>
      </c>
      <c r="K148" s="5">
        <v>1817</v>
      </c>
      <c r="L148" s="5">
        <v>2670</v>
      </c>
      <c r="M148" s="5">
        <v>222</v>
      </c>
      <c r="N148" s="5">
        <v>20</v>
      </c>
    </row>
    <row r="149" spans="1:14">
      <c r="A149" s="5">
        <v>1383</v>
      </c>
      <c r="B149" s="5">
        <v>3</v>
      </c>
      <c r="C149" s="5" t="s">
        <v>424</v>
      </c>
      <c r="D149" s="5" t="s">
        <v>425</v>
      </c>
      <c r="E149" s="5">
        <v>30</v>
      </c>
      <c r="F149" s="5">
        <v>4313</v>
      </c>
      <c r="G149" s="5">
        <v>34</v>
      </c>
      <c r="H149" s="5">
        <v>4279</v>
      </c>
      <c r="I149" s="5">
        <v>2225</v>
      </c>
      <c r="J149" s="5">
        <v>1461</v>
      </c>
      <c r="K149" s="5">
        <v>188</v>
      </c>
      <c r="L149" s="5">
        <v>372</v>
      </c>
      <c r="M149" s="5">
        <v>27</v>
      </c>
      <c r="N149" s="5">
        <v>6</v>
      </c>
    </row>
    <row r="150" spans="1:14">
      <c r="A150" s="5">
        <v>1383</v>
      </c>
      <c r="B150" s="5">
        <v>4</v>
      </c>
      <c r="C150" s="5" t="s">
        <v>426</v>
      </c>
      <c r="D150" s="5" t="s">
        <v>425</v>
      </c>
      <c r="E150" s="5">
        <v>30</v>
      </c>
      <c r="F150" s="5">
        <v>4313</v>
      </c>
      <c r="G150" s="5">
        <v>34</v>
      </c>
      <c r="H150" s="5">
        <v>4279</v>
      </c>
      <c r="I150" s="5">
        <v>2225</v>
      </c>
      <c r="J150" s="5">
        <v>1461</v>
      </c>
      <c r="K150" s="5">
        <v>188</v>
      </c>
      <c r="L150" s="5">
        <v>372</v>
      </c>
      <c r="M150" s="5">
        <v>27</v>
      </c>
      <c r="N150" s="5">
        <v>6</v>
      </c>
    </row>
    <row r="151" spans="1:14">
      <c r="A151" s="5">
        <v>1383</v>
      </c>
      <c r="B151" s="5">
        <v>3</v>
      </c>
      <c r="C151" s="5" t="s">
        <v>427</v>
      </c>
      <c r="D151" s="5" t="s">
        <v>428</v>
      </c>
      <c r="E151" s="5">
        <v>218</v>
      </c>
      <c r="F151" s="5">
        <v>12582</v>
      </c>
      <c r="G151" s="5">
        <v>110</v>
      </c>
      <c r="H151" s="5">
        <v>12472</v>
      </c>
      <c r="I151" s="5">
        <v>4957</v>
      </c>
      <c r="J151" s="5">
        <v>5374</v>
      </c>
      <c r="K151" s="5">
        <v>972</v>
      </c>
      <c r="L151" s="5">
        <v>1084</v>
      </c>
      <c r="M151" s="5">
        <v>83</v>
      </c>
      <c r="N151" s="5">
        <v>2</v>
      </c>
    </row>
    <row r="152" spans="1:14">
      <c r="A152" s="5">
        <v>1383</v>
      </c>
      <c r="B152" s="5">
        <v>14</v>
      </c>
      <c r="C152" s="5" t="s">
        <v>429</v>
      </c>
      <c r="D152" s="5" t="s">
        <v>430</v>
      </c>
      <c r="E152" s="5">
        <v>218</v>
      </c>
      <c r="F152" s="5">
        <v>12582</v>
      </c>
      <c r="G152" s="5">
        <v>110</v>
      </c>
      <c r="H152" s="5">
        <v>12472</v>
      </c>
      <c r="I152" s="5">
        <v>4957</v>
      </c>
      <c r="J152" s="5">
        <v>5374</v>
      </c>
      <c r="K152" s="5">
        <v>972</v>
      </c>
      <c r="L152" s="5">
        <v>1084</v>
      </c>
      <c r="M152" s="5">
        <v>83</v>
      </c>
      <c r="N152" s="5">
        <v>2</v>
      </c>
    </row>
    <row r="153" spans="1:14">
      <c r="A153" s="5">
        <v>1383</v>
      </c>
      <c r="B153" s="5">
        <v>3</v>
      </c>
      <c r="C153" s="5" t="s">
        <v>431</v>
      </c>
      <c r="D153" s="5" t="s">
        <v>432</v>
      </c>
      <c r="E153" s="5">
        <v>104</v>
      </c>
      <c r="F153" s="5">
        <v>6955</v>
      </c>
      <c r="G153" s="5">
        <v>50</v>
      </c>
      <c r="H153" s="5">
        <v>6905</v>
      </c>
      <c r="I153" s="5">
        <v>2655</v>
      </c>
      <c r="J153" s="5">
        <v>3100</v>
      </c>
      <c r="K153" s="5">
        <v>426</v>
      </c>
      <c r="L153" s="5">
        <v>682</v>
      </c>
      <c r="M153" s="5">
        <v>39</v>
      </c>
      <c r="N153" s="5">
        <v>3</v>
      </c>
    </row>
    <row r="154" spans="1:14">
      <c r="A154" s="5">
        <v>1383</v>
      </c>
      <c r="B154" s="5">
        <v>4</v>
      </c>
      <c r="C154" s="5" t="s">
        <v>433</v>
      </c>
      <c r="D154" s="5" t="s">
        <v>432</v>
      </c>
      <c r="E154" s="5">
        <v>104</v>
      </c>
      <c r="F154" s="5">
        <v>6955</v>
      </c>
      <c r="G154" s="5">
        <v>50</v>
      </c>
      <c r="H154" s="5">
        <v>6905</v>
      </c>
      <c r="I154" s="5">
        <v>2655</v>
      </c>
      <c r="J154" s="5">
        <v>3100</v>
      </c>
      <c r="K154" s="5">
        <v>426</v>
      </c>
      <c r="L154" s="5">
        <v>682</v>
      </c>
      <c r="M154" s="5">
        <v>39</v>
      </c>
      <c r="N154" s="5">
        <v>3</v>
      </c>
    </row>
    <row r="155" spans="1:14">
      <c r="A155" s="5">
        <v>1383</v>
      </c>
      <c r="B155" s="5">
        <v>3</v>
      </c>
      <c r="C155" s="5" t="s">
        <v>434</v>
      </c>
      <c r="D155" s="5" t="s">
        <v>435</v>
      </c>
      <c r="E155" s="5">
        <v>336</v>
      </c>
      <c r="F155" s="5">
        <v>27175</v>
      </c>
      <c r="G155" s="5">
        <v>402</v>
      </c>
      <c r="H155" s="5">
        <v>26773</v>
      </c>
      <c r="I155" s="5">
        <v>12927</v>
      </c>
      <c r="J155" s="5">
        <v>10089</v>
      </c>
      <c r="K155" s="5">
        <v>1407</v>
      </c>
      <c r="L155" s="5">
        <v>2201</v>
      </c>
      <c r="M155" s="5">
        <v>131</v>
      </c>
      <c r="N155" s="5">
        <v>18</v>
      </c>
    </row>
    <row r="156" spans="1:14">
      <c r="A156" s="5">
        <v>1383</v>
      </c>
      <c r="B156" s="5">
        <v>4</v>
      </c>
      <c r="C156" s="5" t="s">
        <v>436</v>
      </c>
      <c r="D156" s="5" t="s">
        <v>435</v>
      </c>
      <c r="E156" s="5">
        <v>336</v>
      </c>
      <c r="F156" s="5">
        <v>27175</v>
      </c>
      <c r="G156" s="5">
        <v>402</v>
      </c>
      <c r="H156" s="5">
        <v>26773</v>
      </c>
      <c r="I156" s="5">
        <v>12927</v>
      </c>
      <c r="J156" s="5">
        <v>10089</v>
      </c>
      <c r="K156" s="5">
        <v>1407</v>
      </c>
      <c r="L156" s="5">
        <v>2201</v>
      </c>
      <c r="M156" s="5">
        <v>131</v>
      </c>
      <c r="N156" s="5">
        <v>18</v>
      </c>
    </row>
    <row r="157" spans="1:14">
      <c r="A157" s="5">
        <v>1383</v>
      </c>
      <c r="B157" s="5">
        <v>3</v>
      </c>
      <c r="C157" s="5" t="s">
        <v>437</v>
      </c>
      <c r="D157" s="5" t="s">
        <v>438</v>
      </c>
      <c r="E157" s="5">
        <v>42</v>
      </c>
      <c r="F157" s="5">
        <v>3297</v>
      </c>
      <c r="G157" s="5">
        <v>40</v>
      </c>
      <c r="H157" s="5">
        <v>3257</v>
      </c>
      <c r="I157" s="5">
        <v>913</v>
      </c>
      <c r="J157" s="5">
        <v>1787</v>
      </c>
      <c r="K157" s="5">
        <v>225</v>
      </c>
      <c r="L157" s="5">
        <v>311</v>
      </c>
      <c r="M157" s="5">
        <v>21</v>
      </c>
      <c r="N157" s="5">
        <v>0</v>
      </c>
    </row>
    <row r="158" spans="1:14">
      <c r="A158" s="5">
        <v>1383</v>
      </c>
      <c r="B158" s="5">
        <v>4</v>
      </c>
      <c r="C158" s="5" t="s">
        <v>439</v>
      </c>
      <c r="D158" s="5" t="s">
        <v>438</v>
      </c>
      <c r="E158" s="5">
        <v>42</v>
      </c>
      <c r="F158" s="5">
        <v>3297</v>
      </c>
      <c r="G158" s="5">
        <v>40</v>
      </c>
      <c r="H158" s="5">
        <v>3257</v>
      </c>
      <c r="I158" s="5">
        <v>913</v>
      </c>
      <c r="J158" s="5">
        <v>1787</v>
      </c>
      <c r="K158" s="5">
        <v>225</v>
      </c>
      <c r="L158" s="5">
        <v>311</v>
      </c>
      <c r="M158" s="5">
        <v>21</v>
      </c>
      <c r="N158" s="5">
        <v>0</v>
      </c>
    </row>
    <row r="159" spans="1:14">
      <c r="A159" s="5">
        <v>1383</v>
      </c>
      <c r="B159" s="5">
        <v>2</v>
      </c>
      <c r="C159" s="5" t="s">
        <v>440</v>
      </c>
      <c r="D159" s="5" t="s">
        <v>441</v>
      </c>
      <c r="E159" s="5">
        <v>1562</v>
      </c>
      <c r="F159" s="5">
        <v>83470</v>
      </c>
      <c r="G159" s="5">
        <v>1012</v>
      </c>
      <c r="H159" s="5">
        <v>82458</v>
      </c>
      <c r="I159" s="5">
        <v>35982</v>
      </c>
      <c r="J159" s="5">
        <v>30620</v>
      </c>
      <c r="K159" s="5">
        <v>5955</v>
      </c>
      <c r="L159" s="5">
        <v>9080</v>
      </c>
      <c r="M159" s="5">
        <v>751</v>
      </c>
      <c r="N159" s="5">
        <v>70</v>
      </c>
    </row>
    <row r="160" spans="1:14">
      <c r="A160" s="5">
        <v>1383</v>
      </c>
      <c r="B160" s="5">
        <v>3</v>
      </c>
      <c r="C160" s="5" t="s">
        <v>442</v>
      </c>
      <c r="D160" s="5" t="s">
        <v>443</v>
      </c>
      <c r="E160" s="5">
        <v>843</v>
      </c>
      <c r="F160" s="5">
        <v>54302</v>
      </c>
      <c r="G160" s="5">
        <v>603</v>
      </c>
      <c r="H160" s="5">
        <v>53699</v>
      </c>
      <c r="I160" s="5">
        <v>22559</v>
      </c>
      <c r="J160" s="5">
        <v>20544</v>
      </c>
      <c r="K160" s="5">
        <v>4032</v>
      </c>
      <c r="L160" s="5">
        <v>6009</v>
      </c>
      <c r="M160" s="5">
        <v>511</v>
      </c>
      <c r="N160" s="5">
        <v>44</v>
      </c>
    </row>
    <row r="161" spans="1:14">
      <c r="A161" s="5">
        <v>1383</v>
      </c>
      <c r="B161" s="5">
        <v>4</v>
      </c>
      <c r="C161" s="5" t="s">
        <v>444</v>
      </c>
      <c r="D161" s="5" t="s">
        <v>445</v>
      </c>
      <c r="E161" s="5">
        <v>39</v>
      </c>
      <c r="F161" s="5">
        <v>6446</v>
      </c>
      <c r="G161" s="5">
        <v>45</v>
      </c>
      <c r="H161" s="5">
        <v>6401</v>
      </c>
      <c r="I161" s="5">
        <v>2166</v>
      </c>
      <c r="J161" s="5">
        <v>2240</v>
      </c>
      <c r="K161" s="5">
        <v>906</v>
      </c>
      <c r="L161" s="5">
        <v>971</v>
      </c>
      <c r="M161" s="5">
        <v>115</v>
      </c>
      <c r="N161" s="5">
        <v>3</v>
      </c>
    </row>
    <row r="162" spans="1:14">
      <c r="A162" s="5">
        <v>1383</v>
      </c>
      <c r="B162" s="5">
        <v>4</v>
      </c>
      <c r="C162" s="5" t="s">
        <v>446</v>
      </c>
      <c r="D162" s="5" t="s">
        <v>447</v>
      </c>
      <c r="E162" s="5">
        <v>6</v>
      </c>
      <c r="F162" s="5">
        <v>406</v>
      </c>
      <c r="G162" s="5">
        <v>2</v>
      </c>
      <c r="H162" s="5">
        <v>404</v>
      </c>
      <c r="I162" s="5">
        <v>121</v>
      </c>
      <c r="J162" s="5">
        <v>192</v>
      </c>
      <c r="K162" s="5">
        <v>31</v>
      </c>
      <c r="L162" s="5">
        <v>57</v>
      </c>
      <c r="M162" s="5">
        <v>3</v>
      </c>
      <c r="N162" s="5">
        <v>0</v>
      </c>
    </row>
    <row r="163" spans="1:14">
      <c r="A163" s="5">
        <v>1383</v>
      </c>
      <c r="B163" s="5">
        <v>4</v>
      </c>
      <c r="C163" s="5" t="s">
        <v>448</v>
      </c>
      <c r="D163" s="5" t="s">
        <v>449</v>
      </c>
      <c r="E163" s="5">
        <v>246</v>
      </c>
      <c r="F163" s="5">
        <v>12778</v>
      </c>
      <c r="G163" s="5">
        <v>128</v>
      </c>
      <c r="H163" s="5">
        <v>12650</v>
      </c>
      <c r="I163" s="5">
        <v>5470</v>
      </c>
      <c r="J163" s="5">
        <v>4995</v>
      </c>
      <c r="K163" s="5">
        <v>844</v>
      </c>
      <c r="L163" s="5">
        <v>1249</v>
      </c>
      <c r="M163" s="5">
        <v>86</v>
      </c>
      <c r="N163" s="5">
        <v>6</v>
      </c>
    </row>
    <row r="164" spans="1:14">
      <c r="A164" s="5">
        <v>1383</v>
      </c>
      <c r="B164" s="5">
        <v>4</v>
      </c>
      <c r="C164" s="5" t="s">
        <v>450</v>
      </c>
      <c r="D164" s="5" t="s">
        <v>451</v>
      </c>
      <c r="E164" s="5">
        <v>54</v>
      </c>
      <c r="F164" s="5">
        <v>3018</v>
      </c>
      <c r="G164" s="5">
        <v>24</v>
      </c>
      <c r="H164" s="5">
        <v>2994</v>
      </c>
      <c r="I164" s="5">
        <v>1008</v>
      </c>
      <c r="J164" s="5">
        <v>1386</v>
      </c>
      <c r="K164" s="5">
        <v>251</v>
      </c>
      <c r="L164" s="5">
        <v>335</v>
      </c>
      <c r="M164" s="5">
        <v>9</v>
      </c>
      <c r="N164" s="5">
        <v>5</v>
      </c>
    </row>
    <row r="165" spans="1:14">
      <c r="A165" s="5">
        <v>1383</v>
      </c>
      <c r="B165" s="5">
        <v>4</v>
      </c>
      <c r="C165" s="5" t="s">
        <v>452</v>
      </c>
      <c r="D165" s="5" t="s">
        <v>453</v>
      </c>
      <c r="E165" s="5">
        <v>44</v>
      </c>
      <c r="F165" s="5">
        <v>2591</v>
      </c>
      <c r="G165" s="5">
        <v>26</v>
      </c>
      <c r="H165" s="5">
        <v>2565</v>
      </c>
      <c r="I165" s="5">
        <v>1083</v>
      </c>
      <c r="J165" s="5">
        <v>1038</v>
      </c>
      <c r="K165" s="5">
        <v>165</v>
      </c>
      <c r="L165" s="5">
        <v>253</v>
      </c>
      <c r="M165" s="5">
        <v>22</v>
      </c>
      <c r="N165" s="5">
        <v>4</v>
      </c>
    </row>
    <row r="166" spans="1:14">
      <c r="A166" s="5">
        <v>1383</v>
      </c>
      <c r="B166" s="5">
        <v>4</v>
      </c>
      <c r="C166" s="5" t="s">
        <v>454</v>
      </c>
      <c r="D166" s="5" t="s">
        <v>455</v>
      </c>
      <c r="E166" s="5">
        <v>135</v>
      </c>
      <c r="F166" s="5">
        <v>8951</v>
      </c>
      <c r="G166" s="5">
        <v>104</v>
      </c>
      <c r="H166" s="5">
        <v>8847</v>
      </c>
      <c r="I166" s="5">
        <v>3983</v>
      </c>
      <c r="J166" s="5">
        <v>2801</v>
      </c>
      <c r="K166" s="5">
        <v>742</v>
      </c>
      <c r="L166" s="5">
        <v>1192</v>
      </c>
      <c r="M166" s="5">
        <v>118</v>
      </c>
      <c r="N166" s="5">
        <v>11</v>
      </c>
    </row>
    <row r="167" spans="1:14">
      <c r="A167" s="5">
        <v>1383</v>
      </c>
      <c r="B167" s="5">
        <v>4</v>
      </c>
      <c r="C167" s="5" t="s">
        <v>456</v>
      </c>
      <c r="D167" s="5" t="s">
        <v>457</v>
      </c>
      <c r="E167" s="5">
        <v>4</v>
      </c>
      <c r="F167" s="5">
        <v>291</v>
      </c>
      <c r="G167" s="5">
        <v>0</v>
      </c>
      <c r="H167" s="5">
        <v>291</v>
      </c>
      <c r="I167" s="5">
        <v>42</v>
      </c>
      <c r="J167" s="5">
        <v>178</v>
      </c>
      <c r="K167" s="5">
        <v>16</v>
      </c>
      <c r="L167" s="5">
        <v>54</v>
      </c>
      <c r="M167" s="5">
        <v>1</v>
      </c>
      <c r="N167" s="5">
        <v>0</v>
      </c>
    </row>
    <row r="168" spans="1:14">
      <c r="A168" s="5">
        <v>1383</v>
      </c>
      <c r="B168" s="5">
        <v>9</v>
      </c>
      <c r="C168" s="5" t="s">
        <v>458</v>
      </c>
      <c r="D168" s="5" t="s">
        <v>459</v>
      </c>
      <c r="E168" s="5">
        <v>315</v>
      </c>
      <c r="F168" s="5">
        <v>19821</v>
      </c>
      <c r="G168" s="5">
        <v>274</v>
      </c>
      <c r="H168" s="5">
        <v>19547</v>
      </c>
      <c r="I168" s="5">
        <v>8686</v>
      </c>
      <c r="J168" s="5">
        <v>7714</v>
      </c>
      <c r="K168" s="5">
        <v>1077</v>
      </c>
      <c r="L168" s="5">
        <v>1898</v>
      </c>
      <c r="M168" s="5">
        <v>157</v>
      </c>
      <c r="N168" s="5">
        <v>15</v>
      </c>
    </row>
    <row r="169" spans="1:14">
      <c r="A169" s="5">
        <v>1383</v>
      </c>
      <c r="B169" s="5">
        <v>3</v>
      </c>
      <c r="C169" s="5" t="s">
        <v>460</v>
      </c>
      <c r="D169" s="5" t="s">
        <v>461</v>
      </c>
      <c r="E169" s="5">
        <v>719</v>
      </c>
      <c r="F169" s="5">
        <v>29168</v>
      </c>
      <c r="G169" s="5">
        <v>409</v>
      </c>
      <c r="H169" s="5">
        <v>28759</v>
      </c>
      <c r="I169" s="5">
        <v>13423</v>
      </c>
      <c r="J169" s="5">
        <v>10076</v>
      </c>
      <c r="K169" s="5">
        <v>1923</v>
      </c>
      <c r="L169" s="5">
        <v>3071</v>
      </c>
      <c r="M169" s="5">
        <v>240</v>
      </c>
      <c r="N169" s="5">
        <v>26</v>
      </c>
    </row>
    <row r="170" spans="1:14">
      <c r="A170" s="5">
        <v>1383</v>
      </c>
      <c r="B170" s="5">
        <v>4</v>
      </c>
      <c r="C170" s="5" t="s">
        <v>462</v>
      </c>
      <c r="D170" s="5" t="s">
        <v>463</v>
      </c>
      <c r="E170" s="5">
        <v>171</v>
      </c>
      <c r="F170" s="5">
        <v>6627</v>
      </c>
      <c r="G170" s="5">
        <v>115</v>
      </c>
      <c r="H170" s="5">
        <v>6512</v>
      </c>
      <c r="I170" s="5">
        <v>3137</v>
      </c>
      <c r="J170" s="5">
        <v>2326</v>
      </c>
      <c r="K170" s="5">
        <v>372</v>
      </c>
      <c r="L170" s="5">
        <v>623</v>
      </c>
      <c r="M170" s="5">
        <v>49</v>
      </c>
      <c r="N170" s="5">
        <v>5</v>
      </c>
    </row>
    <row r="171" spans="1:14">
      <c r="A171" s="5">
        <v>1383</v>
      </c>
      <c r="B171" s="5">
        <v>4</v>
      </c>
      <c r="C171" s="5" t="s">
        <v>464</v>
      </c>
      <c r="D171" s="5" t="s">
        <v>465</v>
      </c>
      <c r="E171" s="5">
        <v>110</v>
      </c>
      <c r="F171" s="5">
        <v>6083</v>
      </c>
      <c r="G171" s="5">
        <v>68</v>
      </c>
      <c r="H171" s="5">
        <v>6015</v>
      </c>
      <c r="I171" s="5">
        <v>2683</v>
      </c>
      <c r="J171" s="5">
        <v>2014</v>
      </c>
      <c r="K171" s="5">
        <v>495</v>
      </c>
      <c r="L171" s="5">
        <v>751</v>
      </c>
      <c r="M171" s="5">
        <v>64</v>
      </c>
      <c r="N171" s="5">
        <v>8</v>
      </c>
    </row>
    <row r="172" spans="1:14">
      <c r="A172" s="5">
        <v>1383</v>
      </c>
      <c r="B172" s="5">
        <v>4</v>
      </c>
      <c r="C172" s="5" t="s">
        <v>466</v>
      </c>
      <c r="D172" s="5" t="s">
        <v>467</v>
      </c>
      <c r="E172" s="5">
        <v>13</v>
      </c>
      <c r="F172" s="5">
        <v>516</v>
      </c>
      <c r="G172" s="5">
        <v>4</v>
      </c>
      <c r="H172" s="5">
        <v>512</v>
      </c>
      <c r="I172" s="5">
        <v>204</v>
      </c>
      <c r="J172" s="5">
        <v>194</v>
      </c>
      <c r="K172" s="5">
        <v>46</v>
      </c>
      <c r="L172" s="5">
        <v>67</v>
      </c>
      <c r="M172" s="5">
        <v>1</v>
      </c>
      <c r="N172" s="5">
        <v>0</v>
      </c>
    </row>
    <row r="173" spans="1:14">
      <c r="A173" s="5">
        <v>1383</v>
      </c>
      <c r="B173" s="5">
        <v>4</v>
      </c>
      <c r="C173" s="5" t="s">
        <v>468</v>
      </c>
      <c r="D173" s="5" t="s">
        <v>469</v>
      </c>
      <c r="E173" s="5">
        <v>126</v>
      </c>
      <c r="F173" s="5">
        <v>6824</v>
      </c>
      <c r="G173" s="5">
        <v>114</v>
      </c>
      <c r="H173" s="5">
        <v>6710</v>
      </c>
      <c r="I173" s="5">
        <v>3279</v>
      </c>
      <c r="J173" s="5">
        <v>2181</v>
      </c>
      <c r="K173" s="5">
        <v>451</v>
      </c>
      <c r="L173" s="5">
        <v>731</v>
      </c>
      <c r="M173" s="5">
        <v>64</v>
      </c>
      <c r="N173" s="5">
        <v>4</v>
      </c>
    </row>
    <row r="174" spans="1:14">
      <c r="A174" s="5">
        <v>1383</v>
      </c>
      <c r="B174" s="5">
        <v>4</v>
      </c>
      <c r="C174" s="5" t="s">
        <v>470</v>
      </c>
      <c r="D174" s="5" t="s">
        <v>471</v>
      </c>
      <c r="E174" s="5">
        <v>102</v>
      </c>
      <c r="F174" s="5">
        <v>3485</v>
      </c>
      <c r="G174" s="5">
        <v>49</v>
      </c>
      <c r="H174" s="5">
        <v>3436</v>
      </c>
      <c r="I174" s="5">
        <v>1648</v>
      </c>
      <c r="J174" s="5">
        <v>1212</v>
      </c>
      <c r="K174" s="5">
        <v>192</v>
      </c>
      <c r="L174" s="5">
        <v>366</v>
      </c>
      <c r="M174" s="5">
        <v>17</v>
      </c>
      <c r="N174" s="5">
        <v>1</v>
      </c>
    </row>
    <row r="175" spans="1:14">
      <c r="A175" s="5">
        <v>1383</v>
      </c>
      <c r="B175" s="5">
        <v>4</v>
      </c>
      <c r="C175" s="5" t="s">
        <v>472</v>
      </c>
      <c r="D175" s="5" t="s">
        <v>473</v>
      </c>
      <c r="E175" s="5">
        <v>32</v>
      </c>
      <c r="F175" s="5">
        <v>1437</v>
      </c>
      <c r="G175" s="5">
        <v>5</v>
      </c>
      <c r="H175" s="5">
        <v>1432</v>
      </c>
      <c r="I175" s="5">
        <v>658</v>
      </c>
      <c r="J175" s="5">
        <v>561</v>
      </c>
      <c r="K175" s="5">
        <v>88</v>
      </c>
      <c r="L175" s="5">
        <v>115</v>
      </c>
      <c r="M175" s="5">
        <v>9</v>
      </c>
      <c r="N175" s="5">
        <v>1</v>
      </c>
    </row>
    <row r="176" spans="1:14">
      <c r="A176" s="5">
        <v>1383</v>
      </c>
      <c r="B176" s="5">
        <v>4</v>
      </c>
      <c r="C176" s="5" t="s">
        <v>474</v>
      </c>
      <c r="D176" s="5" t="s">
        <v>475</v>
      </c>
      <c r="E176" s="5">
        <v>165</v>
      </c>
      <c r="F176" s="5">
        <v>4196</v>
      </c>
      <c r="G176" s="5">
        <v>54</v>
      </c>
      <c r="H176" s="5">
        <v>4142</v>
      </c>
      <c r="I176" s="5">
        <v>1814</v>
      </c>
      <c r="J176" s="5">
        <v>1588</v>
      </c>
      <c r="K176" s="5">
        <v>279</v>
      </c>
      <c r="L176" s="5">
        <v>418</v>
      </c>
      <c r="M176" s="5">
        <v>36</v>
      </c>
      <c r="N176" s="5">
        <v>7</v>
      </c>
    </row>
    <row r="177" spans="1:14">
      <c r="A177" s="5">
        <v>1383</v>
      </c>
      <c r="B177" s="5">
        <v>2</v>
      </c>
      <c r="C177" s="5" t="s">
        <v>476</v>
      </c>
      <c r="D177" s="5" t="s">
        <v>477</v>
      </c>
      <c r="E177" s="5">
        <v>946</v>
      </c>
      <c r="F177" s="5">
        <v>129858</v>
      </c>
      <c r="G177" s="5">
        <v>1214</v>
      </c>
      <c r="H177" s="5">
        <v>128644</v>
      </c>
      <c r="I177" s="5">
        <v>36872</v>
      </c>
      <c r="J177" s="5">
        <v>64174</v>
      </c>
      <c r="K177" s="5">
        <v>11128</v>
      </c>
      <c r="L177" s="5">
        <v>14500</v>
      </c>
      <c r="M177" s="5">
        <v>1818</v>
      </c>
      <c r="N177" s="5">
        <v>152</v>
      </c>
    </row>
    <row r="178" spans="1:14">
      <c r="A178" s="5">
        <v>1383</v>
      </c>
      <c r="B178" s="5">
        <v>3</v>
      </c>
      <c r="C178" s="5" t="s">
        <v>478</v>
      </c>
      <c r="D178" s="5" t="s">
        <v>479</v>
      </c>
      <c r="E178" s="5">
        <v>63</v>
      </c>
      <c r="F178" s="5">
        <v>48558</v>
      </c>
      <c r="G178" s="5">
        <v>420</v>
      </c>
      <c r="H178" s="5">
        <v>48138</v>
      </c>
      <c r="I178" s="5">
        <v>9610</v>
      </c>
      <c r="J178" s="5">
        <v>25811</v>
      </c>
      <c r="K178" s="5">
        <v>5344</v>
      </c>
      <c r="L178" s="5">
        <v>6120</v>
      </c>
      <c r="M178" s="5">
        <v>1170</v>
      </c>
      <c r="N178" s="5">
        <v>83</v>
      </c>
    </row>
    <row r="179" spans="1:14">
      <c r="A179" s="5">
        <v>1383</v>
      </c>
      <c r="B179" s="5">
        <v>4</v>
      </c>
      <c r="C179" s="5" t="s">
        <v>480</v>
      </c>
      <c r="D179" s="5" t="s">
        <v>479</v>
      </c>
      <c r="E179" s="5">
        <v>63</v>
      </c>
      <c r="F179" s="5">
        <v>48558</v>
      </c>
      <c r="G179" s="5">
        <v>420</v>
      </c>
      <c r="H179" s="5">
        <v>48138</v>
      </c>
      <c r="I179" s="5">
        <v>9610</v>
      </c>
      <c r="J179" s="5">
        <v>25811</v>
      </c>
      <c r="K179" s="5">
        <v>5344</v>
      </c>
      <c r="L179" s="5">
        <v>6120</v>
      </c>
      <c r="M179" s="5">
        <v>1170</v>
      </c>
      <c r="N179" s="5">
        <v>83</v>
      </c>
    </row>
    <row r="180" spans="1:14">
      <c r="A180" s="5">
        <v>1383</v>
      </c>
      <c r="B180" s="5">
        <v>3</v>
      </c>
      <c r="C180" s="5" t="s">
        <v>481</v>
      </c>
      <c r="D180" s="5" t="s">
        <v>482</v>
      </c>
      <c r="E180" s="5">
        <v>89</v>
      </c>
      <c r="F180" s="5">
        <v>5995</v>
      </c>
      <c r="G180" s="5">
        <v>115</v>
      </c>
      <c r="H180" s="5">
        <v>5880</v>
      </c>
      <c r="I180" s="5">
        <v>2309</v>
      </c>
      <c r="J180" s="5">
        <v>2592</v>
      </c>
      <c r="K180" s="5">
        <v>505</v>
      </c>
      <c r="L180" s="5">
        <v>448</v>
      </c>
      <c r="M180" s="5">
        <v>22</v>
      </c>
      <c r="N180" s="5">
        <v>4</v>
      </c>
    </row>
    <row r="181" spans="1:14">
      <c r="A181" s="5">
        <v>1383</v>
      </c>
      <c r="B181" s="5">
        <v>4</v>
      </c>
      <c r="C181" s="5" t="s">
        <v>483</v>
      </c>
      <c r="D181" s="5" t="s">
        <v>482</v>
      </c>
      <c r="E181" s="5">
        <v>89</v>
      </c>
      <c r="F181" s="5">
        <v>5995</v>
      </c>
      <c r="G181" s="5">
        <v>115</v>
      </c>
      <c r="H181" s="5">
        <v>5880</v>
      </c>
      <c r="I181" s="5">
        <v>2309</v>
      </c>
      <c r="J181" s="5">
        <v>2592</v>
      </c>
      <c r="K181" s="5">
        <v>505</v>
      </c>
      <c r="L181" s="5">
        <v>448</v>
      </c>
      <c r="M181" s="5">
        <v>22</v>
      </c>
      <c r="N181" s="5">
        <v>4</v>
      </c>
    </row>
    <row r="182" spans="1:14">
      <c r="A182" s="5">
        <v>1383</v>
      </c>
      <c r="B182" s="5">
        <v>3</v>
      </c>
      <c r="C182" s="5" t="s">
        <v>484</v>
      </c>
      <c r="D182" s="5" t="s">
        <v>485</v>
      </c>
      <c r="E182" s="5">
        <v>794</v>
      </c>
      <c r="F182" s="5">
        <v>75305</v>
      </c>
      <c r="G182" s="5">
        <v>679</v>
      </c>
      <c r="H182" s="5">
        <v>74626</v>
      </c>
      <c r="I182" s="5">
        <v>24953</v>
      </c>
      <c r="J182" s="5">
        <v>35771</v>
      </c>
      <c r="K182" s="5">
        <v>5279</v>
      </c>
      <c r="L182" s="5">
        <v>7932</v>
      </c>
      <c r="M182" s="5">
        <v>626</v>
      </c>
      <c r="N182" s="5">
        <v>65</v>
      </c>
    </row>
    <row r="183" spans="1:14">
      <c r="A183" s="5">
        <v>1383</v>
      </c>
      <c r="B183" s="5">
        <v>4</v>
      </c>
      <c r="C183" s="5" t="s">
        <v>486</v>
      </c>
      <c r="D183" s="5" t="s">
        <v>485</v>
      </c>
      <c r="E183" s="5">
        <v>794</v>
      </c>
      <c r="F183" s="5">
        <v>75305</v>
      </c>
      <c r="G183" s="5">
        <v>679</v>
      </c>
      <c r="H183" s="5">
        <v>74626</v>
      </c>
      <c r="I183" s="5">
        <v>24953</v>
      </c>
      <c r="J183" s="5">
        <v>35771</v>
      </c>
      <c r="K183" s="5">
        <v>5279</v>
      </c>
      <c r="L183" s="5">
        <v>7932</v>
      </c>
      <c r="M183" s="5">
        <v>626</v>
      </c>
      <c r="N183" s="5">
        <v>65</v>
      </c>
    </row>
    <row r="184" spans="1:14">
      <c r="A184" s="5">
        <v>1383</v>
      </c>
      <c r="B184" s="5">
        <v>2</v>
      </c>
      <c r="C184" s="5" t="s">
        <v>487</v>
      </c>
      <c r="D184" s="5" t="s">
        <v>488</v>
      </c>
      <c r="E184" s="5">
        <v>273</v>
      </c>
      <c r="F184" s="5">
        <v>26219</v>
      </c>
      <c r="G184" s="5">
        <v>285</v>
      </c>
      <c r="H184" s="5">
        <v>25934</v>
      </c>
      <c r="I184" s="5">
        <v>11137</v>
      </c>
      <c r="J184" s="5">
        <v>8878</v>
      </c>
      <c r="K184" s="5">
        <v>2298</v>
      </c>
      <c r="L184" s="5">
        <v>3116</v>
      </c>
      <c r="M184" s="5">
        <v>459</v>
      </c>
      <c r="N184" s="5">
        <v>46</v>
      </c>
    </row>
    <row r="185" spans="1:14">
      <c r="A185" s="5">
        <v>1383</v>
      </c>
      <c r="B185" s="5">
        <v>3</v>
      </c>
      <c r="C185" s="5" t="s">
        <v>489</v>
      </c>
      <c r="D185" s="5" t="s">
        <v>490</v>
      </c>
      <c r="E185" s="5">
        <v>49</v>
      </c>
      <c r="F185" s="5">
        <v>11103</v>
      </c>
      <c r="G185" s="5">
        <v>80</v>
      </c>
      <c r="H185" s="5">
        <v>11023</v>
      </c>
      <c r="I185" s="5">
        <v>5005</v>
      </c>
      <c r="J185" s="5">
        <v>3295</v>
      </c>
      <c r="K185" s="5">
        <v>753</v>
      </c>
      <c r="L185" s="5">
        <v>1644</v>
      </c>
      <c r="M185" s="5">
        <v>302</v>
      </c>
      <c r="N185" s="5">
        <v>24</v>
      </c>
    </row>
    <row r="186" spans="1:14">
      <c r="A186" s="5">
        <v>1383</v>
      </c>
      <c r="B186" s="5">
        <v>4</v>
      </c>
      <c r="C186" s="5" t="s">
        <v>491</v>
      </c>
      <c r="D186" s="5" t="s">
        <v>492</v>
      </c>
      <c r="E186" s="5">
        <v>44</v>
      </c>
      <c r="F186" s="5">
        <v>10942</v>
      </c>
      <c r="G186" s="5">
        <v>80</v>
      </c>
      <c r="H186" s="5">
        <v>10862</v>
      </c>
      <c r="I186" s="5">
        <v>4915</v>
      </c>
      <c r="J186" s="5">
        <v>3244</v>
      </c>
      <c r="K186" s="5">
        <v>745</v>
      </c>
      <c r="L186" s="5">
        <v>1632</v>
      </c>
      <c r="M186" s="5">
        <v>302</v>
      </c>
      <c r="N186" s="5">
        <v>24</v>
      </c>
    </row>
    <row r="187" spans="1:14">
      <c r="A187" s="5">
        <v>1383</v>
      </c>
      <c r="B187" s="5">
        <v>4</v>
      </c>
      <c r="C187" s="5" t="s">
        <v>493</v>
      </c>
      <c r="D187" s="5" t="s">
        <v>494</v>
      </c>
      <c r="E187" s="5">
        <v>5</v>
      </c>
      <c r="F187" s="5">
        <v>161</v>
      </c>
      <c r="G187" s="5">
        <v>0</v>
      </c>
      <c r="H187" s="5">
        <v>161</v>
      </c>
      <c r="I187" s="5">
        <v>90</v>
      </c>
      <c r="J187" s="5">
        <v>51</v>
      </c>
      <c r="K187" s="5">
        <v>8</v>
      </c>
      <c r="L187" s="5">
        <v>12</v>
      </c>
      <c r="M187" s="5">
        <v>0</v>
      </c>
      <c r="N187" s="5">
        <v>0</v>
      </c>
    </row>
    <row r="188" spans="1:14">
      <c r="A188" s="5">
        <v>1383</v>
      </c>
      <c r="B188" s="5">
        <v>3</v>
      </c>
      <c r="C188" s="5" t="s">
        <v>495</v>
      </c>
      <c r="D188" s="5" t="s">
        <v>496</v>
      </c>
      <c r="E188" s="5">
        <v>37</v>
      </c>
      <c r="F188" s="5">
        <v>2369</v>
      </c>
      <c r="G188" s="5">
        <v>74</v>
      </c>
      <c r="H188" s="5">
        <v>2295</v>
      </c>
      <c r="I188" s="5">
        <v>1210</v>
      </c>
      <c r="J188" s="5">
        <v>647</v>
      </c>
      <c r="K188" s="5">
        <v>225</v>
      </c>
      <c r="L188" s="5">
        <v>182</v>
      </c>
      <c r="M188" s="5">
        <v>28</v>
      </c>
      <c r="N188" s="5">
        <v>3</v>
      </c>
    </row>
    <row r="189" spans="1:14">
      <c r="A189" s="5">
        <v>1383</v>
      </c>
      <c r="B189" s="5">
        <v>4</v>
      </c>
      <c r="C189" s="5" t="s">
        <v>497</v>
      </c>
      <c r="D189" s="5" t="s">
        <v>496</v>
      </c>
      <c r="E189" s="5">
        <v>37</v>
      </c>
      <c r="F189" s="5">
        <v>2369</v>
      </c>
      <c r="G189" s="5">
        <v>74</v>
      </c>
      <c r="H189" s="5">
        <v>2295</v>
      </c>
      <c r="I189" s="5">
        <v>1210</v>
      </c>
      <c r="J189" s="5">
        <v>647</v>
      </c>
      <c r="K189" s="5">
        <v>225</v>
      </c>
      <c r="L189" s="5">
        <v>182</v>
      </c>
      <c r="M189" s="5">
        <v>28</v>
      </c>
      <c r="N189" s="5">
        <v>3</v>
      </c>
    </row>
    <row r="190" spans="1:14">
      <c r="A190" s="5">
        <v>1383</v>
      </c>
      <c r="B190" s="5">
        <v>3</v>
      </c>
      <c r="C190" s="5" t="s">
        <v>498</v>
      </c>
      <c r="D190" s="5" t="s">
        <v>499</v>
      </c>
      <c r="E190" s="5">
        <v>187</v>
      </c>
      <c r="F190" s="5">
        <v>12747</v>
      </c>
      <c r="G190" s="5">
        <v>131</v>
      </c>
      <c r="H190" s="5">
        <v>12616</v>
      </c>
      <c r="I190" s="5">
        <v>4922</v>
      </c>
      <c r="J190" s="5">
        <v>4936</v>
      </c>
      <c r="K190" s="5">
        <v>1320</v>
      </c>
      <c r="L190" s="5">
        <v>1290</v>
      </c>
      <c r="M190" s="5">
        <v>129</v>
      </c>
      <c r="N190" s="5">
        <v>19</v>
      </c>
    </row>
    <row r="191" spans="1:14">
      <c r="A191" s="5">
        <v>1383</v>
      </c>
      <c r="B191" s="5">
        <v>4</v>
      </c>
      <c r="C191" s="5" t="s">
        <v>500</v>
      </c>
      <c r="D191" s="5" t="s">
        <v>501</v>
      </c>
      <c r="E191" s="5">
        <v>142</v>
      </c>
      <c r="F191" s="5">
        <v>8038</v>
      </c>
      <c r="G191" s="5">
        <v>101</v>
      </c>
      <c r="H191" s="5">
        <v>7937</v>
      </c>
      <c r="I191" s="5">
        <v>3493</v>
      </c>
      <c r="J191" s="5">
        <v>3197</v>
      </c>
      <c r="K191" s="5">
        <v>447</v>
      </c>
      <c r="L191" s="5">
        <v>744</v>
      </c>
      <c r="M191" s="5">
        <v>47</v>
      </c>
      <c r="N191" s="5">
        <v>9</v>
      </c>
    </row>
    <row r="192" spans="1:14">
      <c r="A192" s="5">
        <v>1383</v>
      </c>
      <c r="B192" s="5">
        <v>4</v>
      </c>
      <c r="C192" s="5" t="s">
        <v>502</v>
      </c>
      <c r="D192" s="5" t="s">
        <v>503</v>
      </c>
      <c r="E192" s="5">
        <v>30</v>
      </c>
      <c r="F192" s="5">
        <v>891</v>
      </c>
      <c r="G192" s="5">
        <v>24</v>
      </c>
      <c r="H192" s="5">
        <v>867</v>
      </c>
      <c r="I192" s="5">
        <v>413</v>
      </c>
      <c r="J192" s="5">
        <v>307</v>
      </c>
      <c r="K192" s="5">
        <v>50</v>
      </c>
      <c r="L192" s="5">
        <v>87</v>
      </c>
      <c r="M192" s="5">
        <v>10</v>
      </c>
      <c r="N192" s="5">
        <v>0</v>
      </c>
    </row>
    <row r="193" spans="1:14">
      <c r="A193" s="5">
        <v>1383</v>
      </c>
      <c r="B193" s="5">
        <v>4</v>
      </c>
      <c r="C193" s="5" t="s">
        <v>504</v>
      </c>
      <c r="D193" s="5" t="s">
        <v>499</v>
      </c>
      <c r="E193" s="5">
        <v>15</v>
      </c>
      <c r="F193" s="5">
        <v>3818</v>
      </c>
      <c r="G193" s="5">
        <v>6</v>
      </c>
      <c r="H193" s="5">
        <v>3812</v>
      </c>
      <c r="I193" s="5">
        <v>1016</v>
      </c>
      <c r="J193" s="5">
        <v>1432</v>
      </c>
      <c r="K193" s="5">
        <v>823</v>
      </c>
      <c r="L193" s="5">
        <v>459</v>
      </c>
      <c r="M193" s="5">
        <v>72</v>
      </c>
      <c r="N193" s="5">
        <v>10</v>
      </c>
    </row>
    <row r="194" spans="1:14">
      <c r="A194" s="5">
        <v>1383</v>
      </c>
      <c r="B194" s="5">
        <v>2</v>
      </c>
      <c r="C194" s="5" t="s">
        <v>505</v>
      </c>
      <c r="D194" s="5" t="s">
        <v>506</v>
      </c>
      <c r="E194" s="5">
        <v>582</v>
      </c>
      <c r="F194" s="5">
        <v>17873</v>
      </c>
      <c r="G194" s="5">
        <v>230</v>
      </c>
      <c r="H194" s="5">
        <v>17643</v>
      </c>
      <c r="I194" s="5">
        <v>10970</v>
      </c>
      <c r="J194" s="5">
        <v>5095</v>
      </c>
      <c r="K194" s="5">
        <v>551</v>
      </c>
      <c r="L194" s="5">
        <v>954</v>
      </c>
      <c r="M194" s="5">
        <v>65</v>
      </c>
      <c r="N194" s="5">
        <v>8</v>
      </c>
    </row>
    <row r="195" spans="1:14">
      <c r="A195" s="5">
        <v>1383</v>
      </c>
      <c r="B195" s="5">
        <v>3</v>
      </c>
      <c r="C195" s="5" t="s">
        <v>507</v>
      </c>
      <c r="D195" s="5" t="s">
        <v>506</v>
      </c>
      <c r="E195" s="5">
        <v>582</v>
      </c>
      <c r="F195" s="5">
        <v>17873</v>
      </c>
      <c r="G195" s="5">
        <v>230</v>
      </c>
      <c r="H195" s="5">
        <v>17643</v>
      </c>
      <c r="I195" s="5">
        <v>10970</v>
      </c>
      <c r="J195" s="5">
        <v>5095</v>
      </c>
      <c r="K195" s="5">
        <v>551</v>
      </c>
      <c r="L195" s="5">
        <v>954</v>
      </c>
      <c r="M195" s="5">
        <v>65</v>
      </c>
      <c r="N195" s="5">
        <v>8</v>
      </c>
    </row>
    <row r="196" spans="1:14">
      <c r="A196" s="5">
        <v>1383</v>
      </c>
      <c r="B196" s="5">
        <v>4</v>
      </c>
      <c r="C196" s="5" t="s">
        <v>508</v>
      </c>
      <c r="D196" s="5" t="s">
        <v>506</v>
      </c>
      <c r="E196" s="5">
        <v>582</v>
      </c>
      <c r="F196" s="5">
        <v>17873</v>
      </c>
      <c r="G196" s="5">
        <v>230</v>
      </c>
      <c r="H196" s="5">
        <v>17643</v>
      </c>
      <c r="I196" s="5">
        <v>10970</v>
      </c>
      <c r="J196" s="5">
        <v>5095</v>
      </c>
      <c r="K196" s="5">
        <v>551</v>
      </c>
      <c r="L196" s="5">
        <v>954</v>
      </c>
      <c r="M196" s="5">
        <v>65</v>
      </c>
      <c r="N196" s="5">
        <v>8</v>
      </c>
    </row>
    <row r="197" spans="1:14">
      <c r="A197" s="5">
        <v>1383</v>
      </c>
      <c r="B197" s="5">
        <v>2</v>
      </c>
      <c r="C197" s="5" t="s">
        <v>509</v>
      </c>
      <c r="D197" s="5" t="s">
        <v>510</v>
      </c>
      <c r="E197" s="5">
        <v>365</v>
      </c>
      <c r="F197" s="5">
        <v>13729</v>
      </c>
      <c r="G197" s="5">
        <v>156</v>
      </c>
      <c r="H197" s="5">
        <v>13573</v>
      </c>
      <c r="I197" s="5">
        <v>5033</v>
      </c>
      <c r="J197" s="5">
        <v>6581</v>
      </c>
      <c r="K197" s="5">
        <v>701</v>
      </c>
      <c r="L197" s="5">
        <v>1146</v>
      </c>
      <c r="M197" s="5">
        <v>70</v>
      </c>
      <c r="N197" s="5">
        <v>42</v>
      </c>
    </row>
    <row r="198" spans="1:14">
      <c r="A198" s="5">
        <v>1383</v>
      </c>
      <c r="B198" s="5">
        <v>3</v>
      </c>
      <c r="C198" s="5" t="s">
        <v>511</v>
      </c>
      <c r="D198" s="5" t="s">
        <v>512</v>
      </c>
      <c r="E198" s="5">
        <v>20</v>
      </c>
      <c r="F198" s="5">
        <v>506</v>
      </c>
      <c r="G198" s="5">
        <v>10</v>
      </c>
      <c r="H198" s="5">
        <v>496</v>
      </c>
      <c r="I198" s="5">
        <v>218</v>
      </c>
      <c r="J198" s="5">
        <v>248</v>
      </c>
      <c r="K198" s="5">
        <v>12</v>
      </c>
      <c r="L198" s="5">
        <v>18</v>
      </c>
      <c r="M198" s="5">
        <v>0</v>
      </c>
      <c r="N198" s="5">
        <v>0</v>
      </c>
    </row>
    <row r="199" spans="1:14">
      <c r="A199" s="5">
        <v>1383</v>
      </c>
      <c r="B199" s="5">
        <v>9</v>
      </c>
      <c r="C199" s="5" t="s">
        <v>513</v>
      </c>
      <c r="D199" s="5" t="s">
        <v>514</v>
      </c>
      <c r="E199" s="5">
        <v>20</v>
      </c>
      <c r="F199" s="5">
        <v>506</v>
      </c>
      <c r="G199" s="5">
        <v>10</v>
      </c>
      <c r="H199" s="5">
        <v>496</v>
      </c>
      <c r="I199" s="5">
        <v>218</v>
      </c>
      <c r="J199" s="5">
        <v>248</v>
      </c>
      <c r="K199" s="5">
        <v>12</v>
      </c>
      <c r="L199" s="5">
        <v>18</v>
      </c>
      <c r="M199" s="5">
        <v>0</v>
      </c>
      <c r="N199" s="5">
        <v>0</v>
      </c>
    </row>
    <row r="200" spans="1:14">
      <c r="A200" s="5">
        <v>1383</v>
      </c>
      <c r="B200" s="5">
        <v>3</v>
      </c>
      <c r="C200" s="5" t="s">
        <v>515</v>
      </c>
      <c r="D200" s="5" t="s">
        <v>516</v>
      </c>
      <c r="E200" s="5">
        <v>15</v>
      </c>
      <c r="F200" s="5">
        <v>391</v>
      </c>
      <c r="G200" s="5">
        <v>0</v>
      </c>
      <c r="H200" s="5">
        <v>391</v>
      </c>
      <c r="I200" s="5">
        <v>129</v>
      </c>
      <c r="J200" s="5">
        <v>204</v>
      </c>
      <c r="K200" s="5">
        <v>22</v>
      </c>
      <c r="L200" s="5">
        <v>33</v>
      </c>
      <c r="M200" s="5">
        <v>2</v>
      </c>
      <c r="N200" s="5">
        <v>1</v>
      </c>
    </row>
    <row r="201" spans="1:14">
      <c r="A201" s="5">
        <v>1383</v>
      </c>
      <c r="B201" s="5">
        <v>4</v>
      </c>
      <c r="C201" s="5" t="s">
        <v>517</v>
      </c>
      <c r="D201" s="5" t="s">
        <v>516</v>
      </c>
      <c r="E201" s="5">
        <v>15</v>
      </c>
      <c r="F201" s="5">
        <v>391</v>
      </c>
      <c r="G201" s="5">
        <v>0</v>
      </c>
      <c r="H201" s="5">
        <v>391</v>
      </c>
      <c r="I201" s="5">
        <v>129</v>
      </c>
      <c r="J201" s="5">
        <v>204</v>
      </c>
      <c r="K201" s="5">
        <v>22</v>
      </c>
      <c r="L201" s="5">
        <v>33</v>
      </c>
      <c r="M201" s="5">
        <v>2</v>
      </c>
      <c r="N201" s="5">
        <v>1</v>
      </c>
    </row>
    <row r="202" spans="1:14">
      <c r="A202" s="5">
        <v>1383</v>
      </c>
      <c r="B202" s="5">
        <v>3</v>
      </c>
      <c r="C202" s="5" t="s">
        <v>518</v>
      </c>
      <c r="D202" s="5" t="s">
        <v>519</v>
      </c>
      <c r="E202" s="5">
        <v>16</v>
      </c>
      <c r="F202" s="5">
        <v>301</v>
      </c>
      <c r="G202" s="5">
        <v>0</v>
      </c>
      <c r="H202" s="5">
        <v>301</v>
      </c>
      <c r="I202" s="5">
        <v>139</v>
      </c>
      <c r="J202" s="5">
        <v>143</v>
      </c>
      <c r="K202" s="5">
        <v>3</v>
      </c>
      <c r="L202" s="5">
        <v>16</v>
      </c>
      <c r="M202" s="5">
        <v>0</v>
      </c>
      <c r="N202" s="5">
        <v>0</v>
      </c>
    </row>
    <row r="203" spans="1:14">
      <c r="A203" s="5">
        <v>1383</v>
      </c>
      <c r="B203" s="5">
        <v>4</v>
      </c>
      <c r="C203" s="5" t="s">
        <v>520</v>
      </c>
      <c r="D203" s="5" t="s">
        <v>519</v>
      </c>
      <c r="E203" s="5">
        <v>16</v>
      </c>
      <c r="F203" s="5">
        <v>301</v>
      </c>
      <c r="G203" s="5">
        <v>0</v>
      </c>
      <c r="H203" s="5">
        <v>301</v>
      </c>
      <c r="I203" s="5">
        <v>139</v>
      </c>
      <c r="J203" s="5">
        <v>143</v>
      </c>
      <c r="K203" s="5">
        <v>3</v>
      </c>
      <c r="L203" s="5">
        <v>16</v>
      </c>
      <c r="M203" s="5">
        <v>0</v>
      </c>
      <c r="N203" s="5">
        <v>0</v>
      </c>
    </row>
    <row r="204" spans="1:14">
      <c r="A204" s="5">
        <v>1383</v>
      </c>
      <c r="B204" s="5">
        <v>3</v>
      </c>
      <c r="C204" s="5" t="s">
        <v>521</v>
      </c>
      <c r="D204" s="5" t="s">
        <v>522</v>
      </c>
      <c r="E204" s="5">
        <v>194</v>
      </c>
      <c r="F204" s="5">
        <v>8262</v>
      </c>
      <c r="G204" s="5">
        <v>75</v>
      </c>
      <c r="H204" s="5">
        <v>8187</v>
      </c>
      <c r="I204" s="5">
        <v>2641</v>
      </c>
      <c r="J204" s="5">
        <v>4198</v>
      </c>
      <c r="K204" s="5">
        <v>497</v>
      </c>
      <c r="L204" s="5">
        <v>757</v>
      </c>
      <c r="M204" s="5">
        <v>55</v>
      </c>
      <c r="N204" s="5">
        <v>39</v>
      </c>
    </row>
    <row r="205" spans="1:14">
      <c r="A205" s="5">
        <v>1383</v>
      </c>
      <c r="B205" s="5">
        <v>4</v>
      </c>
      <c r="C205" s="5" t="s">
        <v>523</v>
      </c>
      <c r="D205" s="5" t="s">
        <v>522</v>
      </c>
      <c r="E205" s="5">
        <v>194</v>
      </c>
      <c r="F205" s="5">
        <v>8262</v>
      </c>
      <c r="G205" s="5">
        <v>75</v>
      </c>
      <c r="H205" s="5">
        <v>8187</v>
      </c>
      <c r="I205" s="5">
        <v>2641</v>
      </c>
      <c r="J205" s="5">
        <v>4198</v>
      </c>
      <c r="K205" s="5">
        <v>497</v>
      </c>
      <c r="L205" s="5">
        <v>757</v>
      </c>
      <c r="M205" s="5">
        <v>55</v>
      </c>
      <c r="N205" s="5">
        <v>39</v>
      </c>
    </row>
    <row r="206" spans="1:14">
      <c r="A206" s="5">
        <v>1383</v>
      </c>
      <c r="B206" s="5">
        <v>7</v>
      </c>
      <c r="C206" s="5" t="s">
        <v>524</v>
      </c>
      <c r="D206" s="5" t="s">
        <v>525</v>
      </c>
      <c r="E206" s="5">
        <v>120</v>
      </c>
      <c r="F206" s="5">
        <v>4269</v>
      </c>
      <c r="G206" s="5">
        <v>71</v>
      </c>
      <c r="H206" s="5">
        <v>4198</v>
      </c>
      <c r="I206" s="5">
        <v>1906</v>
      </c>
      <c r="J206" s="5">
        <v>1788</v>
      </c>
      <c r="K206" s="5">
        <v>167</v>
      </c>
      <c r="L206" s="5">
        <v>322</v>
      </c>
      <c r="M206" s="5">
        <v>13</v>
      </c>
      <c r="N206" s="5">
        <v>2</v>
      </c>
    </row>
    <row r="207" spans="1:14">
      <c r="A207" s="5">
        <v>1383</v>
      </c>
      <c r="B207" s="5">
        <v>9</v>
      </c>
      <c r="C207" s="5" t="s">
        <v>526</v>
      </c>
      <c r="D207" s="5" t="s">
        <v>525</v>
      </c>
      <c r="E207" s="5">
        <v>120</v>
      </c>
      <c r="F207" s="5">
        <v>4269</v>
      </c>
      <c r="G207" s="5">
        <v>71</v>
      </c>
      <c r="H207" s="5">
        <v>4198</v>
      </c>
      <c r="I207" s="5">
        <v>1906</v>
      </c>
      <c r="J207" s="5">
        <v>1788</v>
      </c>
      <c r="K207" s="5">
        <v>167</v>
      </c>
      <c r="L207" s="5">
        <v>322</v>
      </c>
      <c r="M207" s="5">
        <v>13</v>
      </c>
      <c r="N207" s="5">
        <v>2</v>
      </c>
    </row>
    <row r="208" spans="1:14">
      <c r="A208" s="5">
        <v>1383</v>
      </c>
      <c r="B208" s="5">
        <v>2</v>
      </c>
      <c r="C208" s="5" t="s">
        <v>527</v>
      </c>
      <c r="D208" s="5" t="s">
        <v>528</v>
      </c>
      <c r="E208" s="5">
        <v>34</v>
      </c>
      <c r="F208" s="5">
        <v>2687</v>
      </c>
      <c r="G208" s="5">
        <v>23</v>
      </c>
      <c r="H208" s="5">
        <v>2664</v>
      </c>
      <c r="I208" s="5">
        <v>1226</v>
      </c>
      <c r="J208" s="5">
        <v>973</v>
      </c>
      <c r="K208" s="5">
        <v>173</v>
      </c>
      <c r="L208" s="5">
        <v>267</v>
      </c>
      <c r="M208" s="5">
        <v>25</v>
      </c>
      <c r="N208" s="5">
        <v>0</v>
      </c>
    </row>
    <row r="209" spans="1:14">
      <c r="A209" s="5">
        <v>1383</v>
      </c>
      <c r="B209" s="5">
        <v>7</v>
      </c>
      <c r="C209" s="5" t="s">
        <v>529</v>
      </c>
      <c r="D209" s="5" t="s">
        <v>530</v>
      </c>
      <c r="E209" s="5">
        <v>34</v>
      </c>
      <c r="F209" s="5">
        <v>2687</v>
      </c>
      <c r="G209" s="5">
        <v>23</v>
      </c>
      <c r="H209" s="5">
        <v>2664</v>
      </c>
      <c r="I209" s="5">
        <v>1226</v>
      </c>
      <c r="J209" s="5">
        <v>973</v>
      </c>
      <c r="K209" s="5">
        <v>173</v>
      </c>
      <c r="L209" s="5">
        <v>267</v>
      </c>
      <c r="M209" s="5">
        <v>25</v>
      </c>
      <c r="N209" s="5">
        <v>0</v>
      </c>
    </row>
    <row r="210" spans="1:14">
      <c r="A210" s="5">
        <v>1383</v>
      </c>
      <c r="B210" s="5">
        <v>19</v>
      </c>
      <c r="C210" s="5" t="s">
        <v>531</v>
      </c>
      <c r="D210" s="5" t="s">
        <v>532</v>
      </c>
      <c r="E210" s="5">
        <v>3</v>
      </c>
      <c r="F210" s="5">
        <v>65</v>
      </c>
      <c r="G210" s="5">
        <v>0</v>
      </c>
      <c r="H210" s="5">
        <v>65</v>
      </c>
      <c r="I210" s="5">
        <v>26</v>
      </c>
      <c r="J210" s="5">
        <v>10</v>
      </c>
      <c r="K210" s="5">
        <v>13</v>
      </c>
      <c r="L210" s="5">
        <v>13</v>
      </c>
      <c r="M210" s="5">
        <v>3</v>
      </c>
      <c r="N210" s="5">
        <v>0</v>
      </c>
    </row>
    <row r="211" spans="1:14">
      <c r="A211" s="5">
        <v>1383</v>
      </c>
      <c r="B211" s="5">
        <v>4</v>
      </c>
      <c r="C211" s="5" t="s">
        <v>533</v>
      </c>
      <c r="D211" s="5" t="s">
        <v>534</v>
      </c>
      <c r="E211" s="5">
        <v>23</v>
      </c>
      <c r="F211" s="5">
        <v>958</v>
      </c>
      <c r="G211" s="5">
        <v>14</v>
      </c>
      <c r="H211" s="5">
        <v>944</v>
      </c>
      <c r="I211" s="5">
        <v>570</v>
      </c>
      <c r="J211" s="5">
        <v>166</v>
      </c>
      <c r="K211" s="5">
        <v>80</v>
      </c>
      <c r="L211" s="5">
        <v>114</v>
      </c>
      <c r="M211" s="5">
        <v>14</v>
      </c>
      <c r="N211" s="5">
        <v>0</v>
      </c>
    </row>
    <row r="212" spans="1:14">
      <c r="A212" s="5">
        <v>1383</v>
      </c>
      <c r="B212" s="5">
        <v>4</v>
      </c>
      <c r="C212" s="5" t="s">
        <v>535</v>
      </c>
      <c r="D212" s="5" t="s">
        <v>536</v>
      </c>
      <c r="E212" s="5">
        <v>4</v>
      </c>
      <c r="F212" s="5">
        <v>785</v>
      </c>
      <c r="G212" s="5">
        <v>2</v>
      </c>
      <c r="H212" s="5">
        <v>783</v>
      </c>
      <c r="I212" s="5">
        <v>298</v>
      </c>
      <c r="J212" s="5">
        <v>340</v>
      </c>
      <c r="K212" s="5">
        <v>30</v>
      </c>
      <c r="L212" s="5">
        <v>112</v>
      </c>
      <c r="M212" s="5">
        <v>3</v>
      </c>
      <c r="N212" s="5">
        <v>0</v>
      </c>
    </row>
    <row r="213" spans="1:14">
      <c r="A213" s="5">
        <v>1383</v>
      </c>
      <c r="B213" s="5">
        <v>4</v>
      </c>
      <c r="C213" s="5" t="s">
        <v>537</v>
      </c>
      <c r="D213" s="5" t="s">
        <v>538</v>
      </c>
      <c r="E213" s="5">
        <v>4</v>
      </c>
      <c r="F213" s="5">
        <v>879</v>
      </c>
      <c r="G213" s="5">
        <v>7</v>
      </c>
      <c r="H213" s="5">
        <v>872</v>
      </c>
      <c r="I213" s="5">
        <v>332</v>
      </c>
      <c r="J213" s="5">
        <v>457</v>
      </c>
      <c r="K213" s="5">
        <v>50</v>
      </c>
      <c r="L213" s="5">
        <v>28</v>
      </c>
      <c r="M213" s="5">
        <v>5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17" t="s">
        <v>159</v>
      </c>
      <c r="B1" s="17"/>
      <c r="C1" s="16" t="str">
        <f>CONCATENATE("4-",'فهرست جداول'!B5,"-",MID('فهرست جداول'!B1, 58,10), "                  (میلیون ریال)")</f>
        <v>4-ارزش نهاده‌های فعالیت صنعتی کارگاه‏ها بر حسب فعالیت-83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5.75" customHeight="1" thickBot="1">
      <c r="A2" s="30" t="s">
        <v>128</v>
      </c>
      <c r="B2" s="30" t="s">
        <v>151</v>
      </c>
      <c r="C2" s="30" t="s">
        <v>0</v>
      </c>
      <c r="D2" s="31" t="s">
        <v>1</v>
      </c>
      <c r="E2" s="22" t="s">
        <v>2</v>
      </c>
      <c r="F2" s="21" t="s">
        <v>22</v>
      </c>
      <c r="G2" s="21"/>
      <c r="H2" s="21"/>
      <c r="I2" s="21"/>
      <c r="J2" s="22" t="s">
        <v>23</v>
      </c>
      <c r="K2" s="22" t="s">
        <v>126</v>
      </c>
      <c r="L2" s="22" t="s">
        <v>24</v>
      </c>
      <c r="M2" s="22" t="s">
        <v>25</v>
      </c>
      <c r="N2" s="22" t="s">
        <v>26</v>
      </c>
      <c r="O2" s="22" t="s">
        <v>27</v>
      </c>
    </row>
    <row r="3" spans="1:15" ht="49.5" customHeight="1" thickBot="1">
      <c r="A3" s="32" t="s">
        <v>128</v>
      </c>
      <c r="B3" s="32"/>
      <c r="C3" s="32"/>
      <c r="D3" s="33"/>
      <c r="E3" s="26"/>
      <c r="F3" s="28" t="s">
        <v>2</v>
      </c>
      <c r="G3" s="28" t="s">
        <v>28</v>
      </c>
      <c r="H3" s="28" t="s">
        <v>29</v>
      </c>
      <c r="I3" s="28" t="s">
        <v>30</v>
      </c>
      <c r="J3" s="26"/>
      <c r="K3" s="26"/>
      <c r="L3" s="26"/>
      <c r="M3" s="26"/>
      <c r="N3" s="26"/>
      <c r="O3" s="26"/>
    </row>
    <row r="4" spans="1:15">
      <c r="A4" s="5">
        <v>1383</v>
      </c>
      <c r="B4" s="5">
        <v>1</v>
      </c>
      <c r="C4" s="5" t="s">
        <v>162</v>
      </c>
      <c r="D4" s="5" t="s">
        <v>163</v>
      </c>
      <c r="E4" s="5">
        <v>393657987</v>
      </c>
      <c r="F4" s="5">
        <v>366910103</v>
      </c>
      <c r="G4" s="5">
        <v>352268435</v>
      </c>
      <c r="H4" s="5">
        <v>9301501</v>
      </c>
      <c r="I4" s="5">
        <v>5340167</v>
      </c>
      <c r="J4" s="5">
        <v>954226</v>
      </c>
      <c r="K4" s="5">
        <v>3860958</v>
      </c>
      <c r="L4" s="5">
        <v>4929237</v>
      </c>
      <c r="M4" s="5">
        <v>7708542</v>
      </c>
      <c r="N4" s="5">
        <v>690541</v>
      </c>
      <c r="O4" s="5">
        <v>8604380</v>
      </c>
    </row>
    <row r="5" spans="1:15">
      <c r="A5" s="5">
        <v>1383</v>
      </c>
      <c r="B5" s="5">
        <v>2</v>
      </c>
      <c r="C5" s="5" t="s">
        <v>164</v>
      </c>
      <c r="D5" s="5" t="s">
        <v>165</v>
      </c>
      <c r="E5" s="5">
        <v>36230548</v>
      </c>
      <c r="F5" s="5">
        <v>34804432</v>
      </c>
      <c r="G5" s="5">
        <v>31523798</v>
      </c>
      <c r="H5" s="5">
        <v>3038873</v>
      </c>
      <c r="I5" s="5">
        <v>241760</v>
      </c>
      <c r="J5" s="5">
        <v>115054</v>
      </c>
      <c r="K5" s="5">
        <v>233918</v>
      </c>
      <c r="L5" s="5">
        <v>333249</v>
      </c>
      <c r="M5" s="5">
        <v>357955</v>
      </c>
      <c r="N5" s="5">
        <v>55787</v>
      </c>
      <c r="O5" s="5">
        <v>330154</v>
      </c>
    </row>
    <row r="6" spans="1:15">
      <c r="A6" s="5">
        <v>1383</v>
      </c>
      <c r="B6" s="5">
        <v>3</v>
      </c>
      <c r="C6" s="5" t="s">
        <v>166</v>
      </c>
      <c r="D6" s="5" t="s">
        <v>167</v>
      </c>
      <c r="E6" s="5">
        <v>3579412</v>
      </c>
      <c r="F6" s="5">
        <v>3478297</v>
      </c>
      <c r="G6" s="5">
        <v>3353616</v>
      </c>
      <c r="H6" s="5">
        <v>100440</v>
      </c>
      <c r="I6" s="5">
        <v>24241</v>
      </c>
      <c r="J6" s="5">
        <v>9765</v>
      </c>
      <c r="K6" s="5">
        <v>9097</v>
      </c>
      <c r="L6" s="5">
        <v>13401</v>
      </c>
      <c r="M6" s="5">
        <v>33301</v>
      </c>
      <c r="N6" s="5">
        <v>3075</v>
      </c>
      <c r="O6" s="5">
        <v>32477</v>
      </c>
    </row>
    <row r="7" spans="1:15">
      <c r="A7" s="5">
        <v>1383</v>
      </c>
      <c r="B7" s="5">
        <v>4</v>
      </c>
      <c r="C7" s="5" t="s">
        <v>168</v>
      </c>
      <c r="D7" s="5" t="s">
        <v>167</v>
      </c>
      <c r="E7" s="5">
        <v>3579412</v>
      </c>
      <c r="F7" s="5">
        <v>3478297</v>
      </c>
      <c r="G7" s="5">
        <v>3353616</v>
      </c>
      <c r="H7" s="5">
        <v>100440</v>
      </c>
      <c r="I7" s="5">
        <v>24241</v>
      </c>
      <c r="J7" s="5">
        <v>9765</v>
      </c>
      <c r="K7" s="5">
        <v>9097</v>
      </c>
      <c r="L7" s="5">
        <v>13401</v>
      </c>
      <c r="M7" s="5">
        <v>33301</v>
      </c>
      <c r="N7" s="5">
        <v>3075</v>
      </c>
      <c r="O7" s="5">
        <v>32477</v>
      </c>
    </row>
    <row r="8" spans="1:15">
      <c r="A8" s="5">
        <v>1383</v>
      </c>
      <c r="B8" s="5">
        <v>3</v>
      </c>
      <c r="C8" s="5" t="s">
        <v>169</v>
      </c>
      <c r="D8" s="5" t="s">
        <v>170</v>
      </c>
      <c r="E8" s="5">
        <v>646128</v>
      </c>
      <c r="F8" s="5">
        <v>629866</v>
      </c>
      <c r="G8" s="5">
        <v>562000</v>
      </c>
      <c r="H8" s="5">
        <v>65340</v>
      </c>
      <c r="I8" s="5">
        <v>2526</v>
      </c>
      <c r="J8" s="5">
        <v>1169</v>
      </c>
      <c r="K8" s="5">
        <v>627</v>
      </c>
      <c r="L8" s="5">
        <v>3337</v>
      </c>
      <c r="M8" s="5">
        <v>4639</v>
      </c>
      <c r="N8" s="5">
        <v>1416</v>
      </c>
      <c r="O8" s="5">
        <v>5073</v>
      </c>
    </row>
    <row r="9" spans="1:15">
      <c r="A9" s="5">
        <v>1383</v>
      </c>
      <c r="B9" s="5">
        <v>4</v>
      </c>
      <c r="C9" s="5" t="s">
        <v>171</v>
      </c>
      <c r="D9" s="5" t="s">
        <v>170</v>
      </c>
      <c r="E9" s="5">
        <v>646128</v>
      </c>
      <c r="F9" s="5">
        <v>629866</v>
      </c>
      <c r="G9" s="5">
        <v>562000</v>
      </c>
      <c r="H9" s="5">
        <v>65340</v>
      </c>
      <c r="I9" s="5">
        <v>2526</v>
      </c>
      <c r="J9" s="5">
        <v>1169</v>
      </c>
      <c r="K9" s="5">
        <v>627</v>
      </c>
      <c r="L9" s="5">
        <v>3337</v>
      </c>
      <c r="M9" s="5">
        <v>4639</v>
      </c>
      <c r="N9" s="5">
        <v>1416</v>
      </c>
      <c r="O9" s="5">
        <v>5073</v>
      </c>
    </row>
    <row r="10" spans="1:15">
      <c r="A10" s="5">
        <v>1383</v>
      </c>
      <c r="B10" s="5">
        <v>3</v>
      </c>
      <c r="C10" s="5" t="s">
        <v>172</v>
      </c>
      <c r="D10" s="5" t="s">
        <v>173</v>
      </c>
      <c r="E10" s="5">
        <v>2577809</v>
      </c>
      <c r="F10" s="5">
        <v>2503205</v>
      </c>
      <c r="G10" s="5">
        <v>2153212</v>
      </c>
      <c r="H10" s="5">
        <v>337824</v>
      </c>
      <c r="I10" s="5">
        <v>12169</v>
      </c>
      <c r="J10" s="5">
        <v>5638</v>
      </c>
      <c r="K10" s="5">
        <v>12600</v>
      </c>
      <c r="L10" s="5">
        <v>14155</v>
      </c>
      <c r="M10" s="5">
        <v>17436</v>
      </c>
      <c r="N10" s="5">
        <v>3550</v>
      </c>
      <c r="O10" s="5">
        <v>21225</v>
      </c>
    </row>
    <row r="11" spans="1:15">
      <c r="A11" s="5">
        <v>1383</v>
      </c>
      <c r="B11" s="5">
        <v>4</v>
      </c>
      <c r="C11" s="5" t="s">
        <v>174</v>
      </c>
      <c r="D11" s="5" t="s">
        <v>173</v>
      </c>
      <c r="E11" s="5">
        <v>2577809</v>
      </c>
      <c r="F11" s="5">
        <v>2503205</v>
      </c>
      <c r="G11" s="5">
        <v>2153212</v>
      </c>
      <c r="H11" s="5">
        <v>337824</v>
      </c>
      <c r="I11" s="5">
        <v>12169</v>
      </c>
      <c r="J11" s="5">
        <v>5638</v>
      </c>
      <c r="K11" s="5">
        <v>12600</v>
      </c>
      <c r="L11" s="5">
        <v>14155</v>
      </c>
      <c r="M11" s="5">
        <v>17436</v>
      </c>
      <c r="N11" s="5">
        <v>3550</v>
      </c>
      <c r="O11" s="5">
        <v>21225</v>
      </c>
    </row>
    <row r="12" spans="1:15">
      <c r="A12" s="5">
        <v>1383</v>
      </c>
      <c r="B12" s="5">
        <v>3</v>
      </c>
      <c r="C12" s="5" t="s">
        <v>175</v>
      </c>
      <c r="D12" s="5" t="s">
        <v>176</v>
      </c>
      <c r="E12" s="5">
        <v>8122379</v>
      </c>
      <c r="F12" s="5">
        <v>7930783</v>
      </c>
      <c r="G12" s="5">
        <v>7375597</v>
      </c>
      <c r="H12" s="5">
        <v>521150</v>
      </c>
      <c r="I12" s="5">
        <v>34036</v>
      </c>
      <c r="J12" s="5">
        <v>15692</v>
      </c>
      <c r="K12" s="5">
        <v>34469</v>
      </c>
      <c r="L12" s="5">
        <v>37806</v>
      </c>
      <c r="M12" s="5">
        <v>62072</v>
      </c>
      <c r="N12" s="5">
        <v>5482</v>
      </c>
      <c r="O12" s="5">
        <v>36075</v>
      </c>
    </row>
    <row r="13" spans="1:15">
      <c r="A13" s="5">
        <v>1383</v>
      </c>
      <c r="B13" s="5">
        <v>4</v>
      </c>
      <c r="C13" s="5" t="s">
        <v>177</v>
      </c>
      <c r="D13" s="5" t="s">
        <v>176</v>
      </c>
      <c r="E13" s="5">
        <v>8122379</v>
      </c>
      <c r="F13" s="5">
        <v>7930783</v>
      </c>
      <c r="G13" s="5">
        <v>7375597</v>
      </c>
      <c r="H13" s="5">
        <v>521150</v>
      </c>
      <c r="I13" s="5">
        <v>34036</v>
      </c>
      <c r="J13" s="5">
        <v>15692</v>
      </c>
      <c r="K13" s="5">
        <v>34469</v>
      </c>
      <c r="L13" s="5">
        <v>37806</v>
      </c>
      <c r="M13" s="5">
        <v>62072</v>
      </c>
      <c r="N13" s="5">
        <v>5482</v>
      </c>
      <c r="O13" s="5">
        <v>36075</v>
      </c>
    </row>
    <row r="14" spans="1:15">
      <c r="A14" s="5">
        <v>1383</v>
      </c>
      <c r="B14" s="5">
        <v>3</v>
      </c>
      <c r="C14" s="5" t="s">
        <v>178</v>
      </c>
      <c r="D14" s="5" t="s">
        <v>179</v>
      </c>
      <c r="E14" s="5">
        <v>8314759</v>
      </c>
      <c r="F14" s="5">
        <v>8071119</v>
      </c>
      <c r="G14" s="5">
        <v>7123427</v>
      </c>
      <c r="H14" s="5">
        <v>905959</v>
      </c>
      <c r="I14" s="5">
        <v>41732</v>
      </c>
      <c r="J14" s="5">
        <v>28515</v>
      </c>
      <c r="K14" s="5">
        <v>58980</v>
      </c>
      <c r="L14" s="5">
        <v>22057</v>
      </c>
      <c r="M14" s="5">
        <v>58576</v>
      </c>
      <c r="N14" s="5">
        <v>5431</v>
      </c>
      <c r="O14" s="5">
        <v>70082</v>
      </c>
    </row>
    <row r="15" spans="1:15">
      <c r="A15" s="5">
        <v>1383</v>
      </c>
      <c r="B15" s="5">
        <v>4</v>
      </c>
      <c r="C15" s="5" t="s">
        <v>180</v>
      </c>
      <c r="D15" s="5" t="s">
        <v>179</v>
      </c>
      <c r="E15" s="5">
        <v>8314759</v>
      </c>
      <c r="F15" s="5">
        <v>8071119</v>
      </c>
      <c r="G15" s="5">
        <v>7123427</v>
      </c>
      <c r="H15" s="5">
        <v>905959</v>
      </c>
      <c r="I15" s="5">
        <v>41732</v>
      </c>
      <c r="J15" s="5">
        <v>28515</v>
      </c>
      <c r="K15" s="5">
        <v>58980</v>
      </c>
      <c r="L15" s="5">
        <v>22057</v>
      </c>
      <c r="M15" s="5">
        <v>58576</v>
      </c>
      <c r="N15" s="5">
        <v>5431</v>
      </c>
      <c r="O15" s="5">
        <v>70082</v>
      </c>
    </row>
    <row r="16" spans="1:15">
      <c r="A16" s="5">
        <v>1383</v>
      </c>
      <c r="B16" s="5">
        <v>3</v>
      </c>
      <c r="C16" s="5" t="s">
        <v>181</v>
      </c>
      <c r="D16" s="5" t="s">
        <v>182</v>
      </c>
      <c r="E16" s="5">
        <v>884857</v>
      </c>
      <c r="F16" s="5">
        <v>746954</v>
      </c>
      <c r="G16" s="5">
        <v>699092</v>
      </c>
      <c r="H16" s="5">
        <v>29771</v>
      </c>
      <c r="I16" s="5">
        <v>18091</v>
      </c>
      <c r="J16" s="5">
        <v>5898</v>
      </c>
      <c r="K16" s="5">
        <v>28392</v>
      </c>
      <c r="L16" s="5">
        <v>11117</v>
      </c>
      <c r="M16" s="5">
        <v>42739</v>
      </c>
      <c r="N16" s="5">
        <v>2739</v>
      </c>
      <c r="O16" s="5">
        <v>47019</v>
      </c>
    </row>
    <row r="17" spans="1:15">
      <c r="A17" s="5">
        <v>1383</v>
      </c>
      <c r="B17" s="5">
        <v>4</v>
      </c>
      <c r="C17" s="5" t="s">
        <v>183</v>
      </c>
      <c r="D17" s="5" t="s">
        <v>184</v>
      </c>
      <c r="E17" s="5">
        <v>638843</v>
      </c>
      <c r="F17" s="5">
        <v>520327</v>
      </c>
      <c r="G17" s="5">
        <v>479162</v>
      </c>
      <c r="H17" s="5">
        <v>23674</v>
      </c>
      <c r="I17" s="5">
        <v>17491</v>
      </c>
      <c r="J17" s="5">
        <v>5622</v>
      </c>
      <c r="K17" s="5">
        <v>20575</v>
      </c>
      <c r="L17" s="5">
        <v>6499</v>
      </c>
      <c r="M17" s="5">
        <v>37557</v>
      </c>
      <c r="N17" s="5">
        <v>2181</v>
      </c>
      <c r="O17" s="5">
        <v>46082</v>
      </c>
    </row>
    <row r="18" spans="1:15">
      <c r="A18" s="5">
        <v>1383</v>
      </c>
      <c r="B18" s="5">
        <v>4</v>
      </c>
      <c r="C18" s="5" t="s">
        <v>185</v>
      </c>
      <c r="D18" s="5" t="s">
        <v>186</v>
      </c>
      <c r="E18" s="5">
        <v>246015</v>
      </c>
      <c r="F18" s="5">
        <v>226628</v>
      </c>
      <c r="G18" s="5">
        <v>219930</v>
      </c>
      <c r="H18" s="5">
        <v>6097</v>
      </c>
      <c r="I18" s="5">
        <v>601</v>
      </c>
      <c r="J18" s="5">
        <v>276</v>
      </c>
      <c r="K18" s="5">
        <v>7817</v>
      </c>
      <c r="L18" s="5">
        <v>4618</v>
      </c>
      <c r="M18" s="5">
        <v>5181</v>
      </c>
      <c r="N18" s="5">
        <v>557</v>
      </c>
      <c r="O18" s="5">
        <v>937</v>
      </c>
    </row>
    <row r="19" spans="1:15">
      <c r="A19" s="5">
        <v>1383</v>
      </c>
      <c r="B19" s="5">
        <v>3</v>
      </c>
      <c r="C19" s="5" t="s">
        <v>187</v>
      </c>
      <c r="D19" s="5" t="s">
        <v>188</v>
      </c>
      <c r="E19" s="5">
        <v>10319500</v>
      </c>
      <c r="F19" s="5">
        <v>9686285</v>
      </c>
      <c r="G19" s="5">
        <v>8526379</v>
      </c>
      <c r="H19" s="5">
        <v>1056598</v>
      </c>
      <c r="I19" s="5">
        <v>103309</v>
      </c>
      <c r="J19" s="5">
        <v>47043</v>
      </c>
      <c r="K19" s="5">
        <v>88316</v>
      </c>
      <c r="L19" s="5">
        <v>224988</v>
      </c>
      <c r="M19" s="5">
        <v>129520</v>
      </c>
      <c r="N19" s="5">
        <v>33507</v>
      </c>
      <c r="O19" s="5">
        <v>109840</v>
      </c>
    </row>
    <row r="20" spans="1:15">
      <c r="A20" s="5">
        <v>1383</v>
      </c>
      <c r="B20" s="5">
        <v>4</v>
      </c>
      <c r="C20" s="5" t="s">
        <v>189</v>
      </c>
      <c r="D20" s="5" t="s">
        <v>188</v>
      </c>
      <c r="E20" s="5">
        <v>1968062</v>
      </c>
      <c r="F20" s="5">
        <v>1881683</v>
      </c>
      <c r="G20" s="5">
        <v>1558767</v>
      </c>
      <c r="H20" s="5">
        <v>308331</v>
      </c>
      <c r="I20" s="5">
        <v>14585</v>
      </c>
      <c r="J20" s="5">
        <v>17816</v>
      </c>
      <c r="K20" s="5">
        <v>9961</v>
      </c>
      <c r="L20" s="5">
        <v>16400</v>
      </c>
      <c r="M20" s="5">
        <v>21975</v>
      </c>
      <c r="N20" s="5">
        <v>3102</v>
      </c>
      <c r="O20" s="5">
        <v>17125</v>
      </c>
    </row>
    <row r="21" spans="1:15">
      <c r="A21" s="5">
        <v>1383</v>
      </c>
      <c r="B21" s="5">
        <v>4</v>
      </c>
      <c r="C21" s="5" t="s">
        <v>190</v>
      </c>
      <c r="D21" s="5" t="s">
        <v>191</v>
      </c>
      <c r="E21" s="5">
        <v>4578613</v>
      </c>
      <c r="F21" s="5">
        <v>4213430</v>
      </c>
      <c r="G21" s="5">
        <v>4113764</v>
      </c>
      <c r="H21" s="5">
        <v>70439</v>
      </c>
      <c r="I21" s="5">
        <v>29227</v>
      </c>
      <c r="J21" s="5">
        <v>12590</v>
      </c>
      <c r="K21" s="5">
        <v>45707</v>
      </c>
      <c r="L21" s="5">
        <v>173694</v>
      </c>
      <c r="M21" s="5">
        <v>53291</v>
      </c>
      <c r="N21" s="5">
        <v>25655</v>
      </c>
      <c r="O21" s="5">
        <v>54246</v>
      </c>
    </row>
    <row r="22" spans="1:15">
      <c r="A22" s="5">
        <v>1383</v>
      </c>
      <c r="B22" s="5">
        <v>4</v>
      </c>
      <c r="C22" s="5" t="s">
        <v>192</v>
      </c>
      <c r="D22" s="5" t="s">
        <v>193</v>
      </c>
      <c r="E22" s="5">
        <v>440535</v>
      </c>
      <c r="F22" s="5">
        <v>422596</v>
      </c>
      <c r="G22" s="5">
        <v>336609</v>
      </c>
      <c r="H22" s="5">
        <v>82243</v>
      </c>
      <c r="I22" s="5">
        <v>3745</v>
      </c>
      <c r="J22" s="5">
        <v>2720</v>
      </c>
      <c r="K22" s="5">
        <v>2459</v>
      </c>
      <c r="L22" s="5">
        <v>3774</v>
      </c>
      <c r="M22" s="5">
        <v>4071</v>
      </c>
      <c r="N22" s="5">
        <v>600</v>
      </c>
      <c r="O22" s="5">
        <v>4314</v>
      </c>
    </row>
    <row r="23" spans="1:15">
      <c r="A23" s="5">
        <v>1383</v>
      </c>
      <c r="B23" s="5">
        <v>4</v>
      </c>
      <c r="C23" s="5" t="s">
        <v>194</v>
      </c>
      <c r="D23" s="5" t="s">
        <v>195</v>
      </c>
      <c r="E23" s="5">
        <v>571471</v>
      </c>
      <c r="F23" s="5">
        <v>546024</v>
      </c>
      <c r="G23" s="5">
        <v>500876</v>
      </c>
      <c r="H23" s="5">
        <v>41933</v>
      </c>
      <c r="I23" s="5">
        <v>3216</v>
      </c>
      <c r="J23" s="5">
        <v>1473</v>
      </c>
      <c r="K23" s="5">
        <v>1658</v>
      </c>
      <c r="L23" s="5">
        <v>3746</v>
      </c>
      <c r="M23" s="5">
        <v>11247</v>
      </c>
      <c r="N23" s="5">
        <v>1029</v>
      </c>
      <c r="O23" s="5">
        <v>6294</v>
      </c>
    </row>
    <row r="24" spans="1:15">
      <c r="A24" s="5">
        <v>1383</v>
      </c>
      <c r="B24" s="5">
        <v>4</v>
      </c>
      <c r="C24" s="5" t="s">
        <v>196</v>
      </c>
      <c r="D24" s="5" t="s">
        <v>197</v>
      </c>
      <c r="E24" s="5">
        <v>187586</v>
      </c>
      <c r="F24" s="5">
        <v>182390</v>
      </c>
      <c r="G24" s="5">
        <v>163696</v>
      </c>
      <c r="H24" s="5">
        <v>16795</v>
      </c>
      <c r="I24" s="5">
        <v>1899</v>
      </c>
      <c r="J24" s="5">
        <v>884</v>
      </c>
      <c r="K24" s="5">
        <v>406</v>
      </c>
      <c r="L24" s="5">
        <v>517</v>
      </c>
      <c r="M24" s="5">
        <v>1965</v>
      </c>
      <c r="N24" s="5">
        <v>111</v>
      </c>
      <c r="O24" s="5">
        <v>1313</v>
      </c>
    </row>
    <row r="25" spans="1:15">
      <c r="A25" s="5">
        <v>1383</v>
      </c>
      <c r="B25" s="5">
        <v>4</v>
      </c>
      <c r="C25" s="5" t="s">
        <v>198</v>
      </c>
      <c r="D25" s="5" t="s">
        <v>199</v>
      </c>
      <c r="E25" s="5">
        <v>2573234</v>
      </c>
      <c r="F25" s="5">
        <v>2440162</v>
      </c>
      <c r="G25" s="5">
        <v>1852668</v>
      </c>
      <c r="H25" s="5">
        <v>536858</v>
      </c>
      <c r="I25" s="5">
        <v>50637</v>
      </c>
      <c r="J25" s="5">
        <v>11560</v>
      </c>
      <c r="K25" s="5">
        <v>28126</v>
      </c>
      <c r="L25" s="5">
        <v>26857</v>
      </c>
      <c r="M25" s="5">
        <v>36971</v>
      </c>
      <c r="N25" s="5">
        <v>3009</v>
      </c>
      <c r="O25" s="5">
        <v>26549</v>
      </c>
    </row>
    <row r="26" spans="1:15">
      <c r="A26" s="5">
        <v>1383</v>
      </c>
      <c r="B26" s="5">
        <v>3</v>
      </c>
      <c r="C26" s="5" t="s">
        <v>200</v>
      </c>
      <c r="D26" s="5" t="s">
        <v>201</v>
      </c>
      <c r="E26" s="5">
        <v>1785704</v>
      </c>
      <c r="F26" s="5">
        <v>1757922</v>
      </c>
      <c r="G26" s="5">
        <v>1730475</v>
      </c>
      <c r="H26" s="5">
        <v>21791</v>
      </c>
      <c r="I26" s="5">
        <v>5656</v>
      </c>
      <c r="J26" s="5">
        <v>1335</v>
      </c>
      <c r="K26" s="5">
        <v>1437</v>
      </c>
      <c r="L26" s="5">
        <v>6388</v>
      </c>
      <c r="M26" s="5">
        <v>9672</v>
      </c>
      <c r="N26" s="5">
        <v>587</v>
      </c>
      <c r="O26" s="5">
        <v>8363</v>
      </c>
    </row>
    <row r="27" spans="1:15">
      <c r="A27" s="5">
        <v>1383</v>
      </c>
      <c r="B27" s="5">
        <v>4</v>
      </c>
      <c r="C27" s="5" t="s">
        <v>202</v>
      </c>
      <c r="D27" s="5" t="s">
        <v>201</v>
      </c>
      <c r="E27" s="5">
        <v>1785704</v>
      </c>
      <c r="F27" s="5">
        <v>1757922</v>
      </c>
      <c r="G27" s="5">
        <v>1730475</v>
      </c>
      <c r="H27" s="5">
        <v>21791</v>
      </c>
      <c r="I27" s="5">
        <v>5656</v>
      </c>
      <c r="J27" s="5">
        <v>1335</v>
      </c>
      <c r="K27" s="5">
        <v>1437</v>
      </c>
      <c r="L27" s="5">
        <v>6388</v>
      </c>
      <c r="M27" s="5">
        <v>9672</v>
      </c>
      <c r="N27" s="5">
        <v>587</v>
      </c>
      <c r="O27" s="5">
        <v>8363</v>
      </c>
    </row>
    <row r="28" spans="1:15">
      <c r="A28" s="5">
        <v>1383</v>
      </c>
      <c r="B28" s="5">
        <v>2</v>
      </c>
      <c r="C28" s="5" t="s">
        <v>203</v>
      </c>
      <c r="D28" s="5" t="s">
        <v>204</v>
      </c>
      <c r="E28" s="5">
        <v>2047275</v>
      </c>
      <c r="F28" s="5">
        <v>1932509</v>
      </c>
      <c r="G28" s="5">
        <v>1455906</v>
      </c>
      <c r="H28" s="5">
        <v>440206</v>
      </c>
      <c r="I28" s="5">
        <v>36397</v>
      </c>
      <c r="J28" s="5">
        <v>10702</v>
      </c>
      <c r="K28" s="5">
        <v>18583</v>
      </c>
      <c r="L28" s="5">
        <v>16765</v>
      </c>
      <c r="M28" s="5">
        <v>30727</v>
      </c>
      <c r="N28" s="5">
        <v>5401</v>
      </c>
      <c r="O28" s="5">
        <v>32589</v>
      </c>
    </row>
    <row r="29" spans="1:15">
      <c r="A29" s="5">
        <v>1383</v>
      </c>
      <c r="B29" s="5">
        <v>3</v>
      </c>
      <c r="C29" s="5" t="s">
        <v>205</v>
      </c>
      <c r="D29" s="5" t="s">
        <v>204</v>
      </c>
      <c r="E29" s="5">
        <v>2047275</v>
      </c>
      <c r="F29" s="5">
        <v>1932509</v>
      </c>
      <c r="G29" s="5">
        <v>1455906</v>
      </c>
      <c r="H29" s="5">
        <v>440206</v>
      </c>
      <c r="I29" s="5">
        <v>36397</v>
      </c>
      <c r="J29" s="5">
        <v>10702</v>
      </c>
      <c r="K29" s="5">
        <v>18583</v>
      </c>
      <c r="L29" s="5">
        <v>16765</v>
      </c>
      <c r="M29" s="5">
        <v>30727</v>
      </c>
      <c r="N29" s="5">
        <v>5401</v>
      </c>
      <c r="O29" s="5">
        <v>32589</v>
      </c>
    </row>
    <row r="30" spans="1:15">
      <c r="A30" s="5">
        <v>1383</v>
      </c>
      <c r="B30" s="5">
        <v>4</v>
      </c>
      <c r="C30" s="5" t="s">
        <v>206</v>
      </c>
      <c r="D30" s="5" t="s">
        <v>207</v>
      </c>
      <c r="E30" s="5">
        <v>50865</v>
      </c>
      <c r="F30" s="5">
        <v>47878</v>
      </c>
      <c r="G30" s="5">
        <v>45369</v>
      </c>
      <c r="H30" s="5">
        <v>1612</v>
      </c>
      <c r="I30" s="5">
        <v>897</v>
      </c>
      <c r="J30" s="5">
        <v>125</v>
      </c>
      <c r="K30" s="5">
        <v>266</v>
      </c>
      <c r="L30" s="5">
        <v>1207</v>
      </c>
      <c r="M30" s="5">
        <v>948</v>
      </c>
      <c r="N30" s="5">
        <v>77</v>
      </c>
      <c r="O30" s="5">
        <v>364</v>
      </c>
    </row>
    <row r="31" spans="1:15">
      <c r="A31" s="5">
        <v>1383</v>
      </c>
      <c r="B31" s="5">
        <v>4</v>
      </c>
      <c r="C31" s="5" t="s">
        <v>208</v>
      </c>
      <c r="D31" s="5" t="s">
        <v>209</v>
      </c>
      <c r="E31" s="5">
        <v>50424</v>
      </c>
      <c r="F31" s="5">
        <v>49727</v>
      </c>
      <c r="G31" s="5">
        <v>44936</v>
      </c>
      <c r="H31" s="5">
        <v>2541</v>
      </c>
      <c r="I31" s="5">
        <v>2250</v>
      </c>
      <c r="J31" s="5">
        <v>0</v>
      </c>
      <c r="K31" s="5">
        <v>0</v>
      </c>
      <c r="L31" s="5">
        <v>248</v>
      </c>
      <c r="M31" s="5">
        <v>249</v>
      </c>
      <c r="N31" s="5">
        <v>67</v>
      </c>
      <c r="O31" s="5">
        <v>134</v>
      </c>
    </row>
    <row r="32" spans="1:15">
      <c r="A32" s="5">
        <v>1383</v>
      </c>
      <c r="B32" s="5">
        <v>4</v>
      </c>
      <c r="C32" s="5" t="s">
        <v>210</v>
      </c>
      <c r="D32" s="5" t="s">
        <v>211</v>
      </c>
      <c r="E32" s="5">
        <v>1945986</v>
      </c>
      <c r="F32" s="5">
        <v>1834904</v>
      </c>
      <c r="G32" s="5">
        <v>1365600</v>
      </c>
      <c r="H32" s="5">
        <v>436054</v>
      </c>
      <c r="I32" s="5">
        <v>33250</v>
      </c>
      <c r="J32" s="5">
        <v>10576</v>
      </c>
      <c r="K32" s="5">
        <v>18317</v>
      </c>
      <c r="L32" s="5">
        <v>15310</v>
      </c>
      <c r="M32" s="5">
        <v>29531</v>
      </c>
      <c r="N32" s="5">
        <v>5256</v>
      </c>
      <c r="O32" s="5">
        <v>32091</v>
      </c>
    </row>
    <row r="33" spans="1:15">
      <c r="A33" s="5">
        <v>1383</v>
      </c>
      <c r="B33" s="5">
        <v>2</v>
      </c>
      <c r="C33" s="5" t="s">
        <v>212</v>
      </c>
      <c r="D33" s="5" t="s">
        <v>213</v>
      </c>
      <c r="E33" s="5">
        <v>841799</v>
      </c>
      <c r="F33" s="5">
        <v>799768</v>
      </c>
      <c r="G33" s="5">
        <v>510746</v>
      </c>
      <c r="H33" s="5">
        <v>284900</v>
      </c>
      <c r="I33" s="5">
        <v>4122</v>
      </c>
      <c r="J33" s="5">
        <v>14400</v>
      </c>
      <c r="K33" s="5">
        <v>0</v>
      </c>
      <c r="L33" s="5">
        <v>4500</v>
      </c>
      <c r="M33" s="5">
        <v>10285</v>
      </c>
      <c r="N33" s="5">
        <v>2156</v>
      </c>
      <c r="O33" s="5">
        <v>10689</v>
      </c>
    </row>
    <row r="34" spans="1:15">
      <c r="A34" s="5">
        <v>1383</v>
      </c>
      <c r="B34" s="5">
        <v>3</v>
      </c>
      <c r="C34" s="5" t="s">
        <v>214</v>
      </c>
      <c r="D34" s="5" t="s">
        <v>215</v>
      </c>
      <c r="E34" s="5">
        <v>841799</v>
      </c>
      <c r="F34" s="5">
        <v>799768</v>
      </c>
      <c r="G34" s="5">
        <v>510746</v>
      </c>
      <c r="H34" s="5">
        <v>284900</v>
      </c>
      <c r="I34" s="5">
        <v>4122</v>
      </c>
      <c r="J34" s="5">
        <v>14400</v>
      </c>
      <c r="K34" s="5">
        <v>0</v>
      </c>
      <c r="L34" s="5">
        <v>4500</v>
      </c>
      <c r="M34" s="5">
        <v>10285</v>
      </c>
      <c r="N34" s="5">
        <v>2156</v>
      </c>
      <c r="O34" s="5">
        <v>10689</v>
      </c>
    </row>
    <row r="35" spans="1:15">
      <c r="A35" s="5">
        <v>1383</v>
      </c>
      <c r="B35" s="5">
        <v>4</v>
      </c>
      <c r="C35" s="5" t="s">
        <v>216</v>
      </c>
      <c r="D35" s="5" t="s">
        <v>217</v>
      </c>
      <c r="E35" s="5">
        <v>841799</v>
      </c>
      <c r="F35" s="5">
        <v>799768</v>
      </c>
      <c r="G35" s="5">
        <v>510746</v>
      </c>
      <c r="H35" s="5">
        <v>284900</v>
      </c>
      <c r="I35" s="5">
        <v>4122</v>
      </c>
      <c r="J35" s="5">
        <v>14400</v>
      </c>
      <c r="K35" s="5">
        <v>0</v>
      </c>
      <c r="L35" s="5">
        <v>4500</v>
      </c>
      <c r="M35" s="5">
        <v>10285</v>
      </c>
      <c r="N35" s="5">
        <v>2156</v>
      </c>
      <c r="O35" s="5">
        <v>10689</v>
      </c>
    </row>
    <row r="36" spans="1:15">
      <c r="A36" s="5">
        <v>1383</v>
      </c>
      <c r="B36" s="5">
        <v>2</v>
      </c>
      <c r="C36" s="5" t="s">
        <v>218</v>
      </c>
      <c r="D36" s="5" t="s">
        <v>219</v>
      </c>
      <c r="E36" s="5">
        <v>19537286</v>
      </c>
      <c r="F36" s="5">
        <v>18145733</v>
      </c>
      <c r="G36" s="5">
        <v>17649078</v>
      </c>
      <c r="H36" s="5">
        <v>303772</v>
      </c>
      <c r="I36" s="5">
        <v>192883</v>
      </c>
      <c r="J36" s="5">
        <v>45918</v>
      </c>
      <c r="K36" s="5">
        <v>110720</v>
      </c>
      <c r="L36" s="5">
        <v>143071</v>
      </c>
      <c r="M36" s="5">
        <v>583936</v>
      </c>
      <c r="N36" s="5">
        <v>30949</v>
      </c>
      <c r="O36" s="5">
        <v>476959</v>
      </c>
    </row>
    <row r="37" spans="1:15">
      <c r="A37" s="5">
        <v>1383</v>
      </c>
      <c r="B37" s="5">
        <v>3</v>
      </c>
      <c r="C37" s="5" t="s">
        <v>220</v>
      </c>
      <c r="D37" s="5" t="s">
        <v>221</v>
      </c>
      <c r="E37" s="5">
        <v>11084526</v>
      </c>
      <c r="F37" s="5">
        <v>10181293</v>
      </c>
      <c r="G37" s="5">
        <v>9885160</v>
      </c>
      <c r="H37" s="5">
        <v>170705</v>
      </c>
      <c r="I37" s="5">
        <v>125429</v>
      </c>
      <c r="J37" s="5">
        <v>34982</v>
      </c>
      <c r="K37" s="5">
        <v>78461</v>
      </c>
      <c r="L37" s="5">
        <v>113140</v>
      </c>
      <c r="M37" s="5">
        <v>458725</v>
      </c>
      <c r="N37" s="5">
        <v>21058</v>
      </c>
      <c r="O37" s="5">
        <v>196868</v>
      </c>
    </row>
    <row r="38" spans="1:15">
      <c r="A38" s="5">
        <v>1383</v>
      </c>
      <c r="B38" s="5">
        <v>4</v>
      </c>
      <c r="C38" s="5" t="s">
        <v>222</v>
      </c>
      <c r="D38" s="5" t="s">
        <v>223</v>
      </c>
      <c r="E38" s="5">
        <v>8180398</v>
      </c>
      <c r="F38" s="5">
        <v>7597866</v>
      </c>
      <c r="G38" s="5">
        <v>7396324</v>
      </c>
      <c r="H38" s="5">
        <v>134635</v>
      </c>
      <c r="I38" s="5">
        <v>66907</v>
      </c>
      <c r="J38" s="5">
        <v>23290</v>
      </c>
      <c r="K38" s="5">
        <v>47345</v>
      </c>
      <c r="L38" s="5">
        <v>66711</v>
      </c>
      <c r="M38" s="5">
        <v>343723</v>
      </c>
      <c r="N38" s="5">
        <v>14438</v>
      </c>
      <c r="O38" s="5">
        <v>87025</v>
      </c>
    </row>
    <row r="39" spans="1:15">
      <c r="A39" s="5">
        <v>1383</v>
      </c>
      <c r="B39" s="5">
        <v>4</v>
      </c>
      <c r="C39" s="5" t="s">
        <v>224</v>
      </c>
      <c r="D39" s="5" t="s">
        <v>225</v>
      </c>
      <c r="E39" s="5">
        <v>2217652</v>
      </c>
      <c r="F39" s="5">
        <v>1969388</v>
      </c>
      <c r="G39" s="5">
        <v>1900618</v>
      </c>
      <c r="H39" s="5">
        <v>20733</v>
      </c>
      <c r="I39" s="5">
        <v>48037</v>
      </c>
      <c r="J39" s="5">
        <v>9806</v>
      </c>
      <c r="K39" s="5">
        <v>24229</v>
      </c>
      <c r="L39" s="5">
        <v>25188</v>
      </c>
      <c r="M39" s="5">
        <v>87337</v>
      </c>
      <c r="N39" s="5">
        <v>3666</v>
      </c>
      <c r="O39" s="5">
        <v>98039</v>
      </c>
    </row>
    <row r="40" spans="1:15">
      <c r="A40" s="5">
        <v>1383</v>
      </c>
      <c r="B40" s="5">
        <v>4</v>
      </c>
      <c r="C40" s="5" t="s">
        <v>226</v>
      </c>
      <c r="D40" s="5" t="s">
        <v>227</v>
      </c>
      <c r="E40" s="5">
        <v>686476</v>
      </c>
      <c r="F40" s="5">
        <v>614039</v>
      </c>
      <c r="G40" s="5">
        <v>588218</v>
      </c>
      <c r="H40" s="5">
        <v>15336</v>
      </c>
      <c r="I40" s="5">
        <v>10485</v>
      </c>
      <c r="J40" s="5">
        <v>1887</v>
      </c>
      <c r="K40" s="5">
        <v>6887</v>
      </c>
      <c r="L40" s="5">
        <v>21241</v>
      </c>
      <c r="M40" s="5">
        <v>27666</v>
      </c>
      <c r="N40" s="5">
        <v>2954</v>
      </c>
      <c r="O40" s="5">
        <v>11804</v>
      </c>
    </row>
    <row r="41" spans="1:15">
      <c r="A41" s="5">
        <v>1383</v>
      </c>
      <c r="B41" s="5">
        <v>3</v>
      </c>
      <c r="C41" s="5" t="s">
        <v>228</v>
      </c>
      <c r="D41" s="5" t="s">
        <v>229</v>
      </c>
      <c r="E41" s="5">
        <v>8452760</v>
      </c>
      <c r="F41" s="5">
        <v>7964440</v>
      </c>
      <c r="G41" s="5">
        <v>7763919</v>
      </c>
      <c r="H41" s="5">
        <v>133067</v>
      </c>
      <c r="I41" s="5">
        <v>67454</v>
      </c>
      <c r="J41" s="5">
        <v>10936</v>
      </c>
      <c r="K41" s="5">
        <v>32260</v>
      </c>
      <c r="L41" s="5">
        <v>29931</v>
      </c>
      <c r="M41" s="5">
        <v>125211</v>
      </c>
      <c r="N41" s="5">
        <v>9892</v>
      </c>
      <c r="O41" s="5">
        <v>280091</v>
      </c>
    </row>
    <row r="42" spans="1:15">
      <c r="A42" s="5">
        <v>1383</v>
      </c>
      <c r="B42" s="5">
        <v>4</v>
      </c>
      <c r="C42" s="5" t="s">
        <v>230</v>
      </c>
      <c r="D42" s="5" t="s">
        <v>231</v>
      </c>
      <c r="E42" s="5">
        <v>161053</v>
      </c>
      <c r="F42" s="5">
        <v>157069</v>
      </c>
      <c r="G42" s="5">
        <v>155201</v>
      </c>
      <c r="H42" s="5">
        <v>1263</v>
      </c>
      <c r="I42" s="5">
        <v>604</v>
      </c>
      <c r="J42" s="5">
        <v>27</v>
      </c>
      <c r="K42" s="5">
        <v>138</v>
      </c>
      <c r="L42" s="5">
        <v>1244</v>
      </c>
      <c r="M42" s="5">
        <v>1786</v>
      </c>
      <c r="N42" s="5">
        <v>230</v>
      </c>
      <c r="O42" s="5">
        <v>559</v>
      </c>
    </row>
    <row r="43" spans="1:15">
      <c r="A43" s="5">
        <v>1383</v>
      </c>
      <c r="B43" s="5">
        <v>4</v>
      </c>
      <c r="C43" s="5" t="s">
        <v>232</v>
      </c>
      <c r="D43" s="5" t="s">
        <v>233</v>
      </c>
      <c r="E43" s="5">
        <v>2379340</v>
      </c>
      <c r="F43" s="5">
        <v>2231992</v>
      </c>
      <c r="G43" s="5">
        <v>2135654</v>
      </c>
      <c r="H43" s="5">
        <v>80576</v>
      </c>
      <c r="I43" s="5">
        <v>15763</v>
      </c>
      <c r="J43" s="5">
        <v>2519</v>
      </c>
      <c r="K43" s="5">
        <v>11345</v>
      </c>
      <c r="L43" s="5">
        <v>9837</v>
      </c>
      <c r="M43" s="5">
        <v>53722</v>
      </c>
      <c r="N43" s="5">
        <v>4069</v>
      </c>
      <c r="O43" s="5">
        <v>65856</v>
      </c>
    </row>
    <row r="44" spans="1:15">
      <c r="A44" s="5">
        <v>1383</v>
      </c>
      <c r="B44" s="5">
        <v>4</v>
      </c>
      <c r="C44" s="5" t="s">
        <v>234</v>
      </c>
      <c r="D44" s="5" t="s">
        <v>235</v>
      </c>
      <c r="E44" s="5">
        <v>5212579</v>
      </c>
      <c r="F44" s="5">
        <v>4912330</v>
      </c>
      <c r="G44" s="5">
        <v>4827047</v>
      </c>
      <c r="H44" s="5">
        <v>42897</v>
      </c>
      <c r="I44" s="5">
        <v>42385</v>
      </c>
      <c r="J44" s="5">
        <v>6503</v>
      </c>
      <c r="K44" s="5">
        <v>17604</v>
      </c>
      <c r="L44" s="5">
        <v>14602</v>
      </c>
      <c r="M44" s="5">
        <v>59012</v>
      </c>
      <c r="N44" s="5">
        <v>3964</v>
      </c>
      <c r="O44" s="5">
        <v>198565</v>
      </c>
    </row>
    <row r="45" spans="1:15">
      <c r="A45" s="5">
        <v>1383</v>
      </c>
      <c r="B45" s="5">
        <v>4</v>
      </c>
      <c r="C45" s="5" t="s">
        <v>236</v>
      </c>
      <c r="D45" s="5" t="s">
        <v>237</v>
      </c>
      <c r="E45" s="5">
        <v>392982</v>
      </c>
      <c r="F45" s="5">
        <v>378959</v>
      </c>
      <c r="G45" s="5">
        <v>373868</v>
      </c>
      <c r="H45" s="5">
        <v>3721</v>
      </c>
      <c r="I45" s="5">
        <v>1370</v>
      </c>
      <c r="J45" s="5">
        <v>0</v>
      </c>
      <c r="K45" s="5">
        <v>1088</v>
      </c>
      <c r="L45" s="5">
        <v>2048</v>
      </c>
      <c r="M45" s="5">
        <v>4301</v>
      </c>
      <c r="N45" s="5">
        <v>297</v>
      </c>
      <c r="O45" s="5">
        <v>6289</v>
      </c>
    </row>
    <row r="46" spans="1:15">
      <c r="A46" s="5">
        <v>1383</v>
      </c>
      <c r="B46" s="5">
        <v>4</v>
      </c>
      <c r="C46" s="5" t="s">
        <v>238</v>
      </c>
      <c r="D46" s="5" t="s">
        <v>239</v>
      </c>
      <c r="E46" s="5">
        <v>306807</v>
      </c>
      <c r="F46" s="5">
        <v>284090</v>
      </c>
      <c r="G46" s="5">
        <v>272148</v>
      </c>
      <c r="H46" s="5">
        <v>4609</v>
      </c>
      <c r="I46" s="5">
        <v>7333</v>
      </c>
      <c r="J46" s="5">
        <v>1887</v>
      </c>
      <c r="K46" s="5">
        <v>2085</v>
      </c>
      <c r="L46" s="5">
        <v>2201</v>
      </c>
      <c r="M46" s="5">
        <v>6390</v>
      </c>
      <c r="N46" s="5">
        <v>1332</v>
      </c>
      <c r="O46" s="5">
        <v>8822</v>
      </c>
    </row>
    <row r="47" spans="1:15">
      <c r="A47" s="5">
        <v>1383</v>
      </c>
      <c r="B47" s="5">
        <v>2</v>
      </c>
      <c r="C47" s="5" t="s">
        <v>240</v>
      </c>
      <c r="D47" s="5" t="s">
        <v>241</v>
      </c>
      <c r="E47" s="5">
        <v>1140409</v>
      </c>
      <c r="F47" s="5">
        <v>1062584</v>
      </c>
      <c r="G47" s="5">
        <v>1023528</v>
      </c>
      <c r="H47" s="5">
        <v>26638</v>
      </c>
      <c r="I47" s="5">
        <v>12418</v>
      </c>
      <c r="J47" s="5">
        <v>2738</v>
      </c>
      <c r="K47" s="5">
        <v>4109</v>
      </c>
      <c r="L47" s="5">
        <v>11921</v>
      </c>
      <c r="M47" s="5">
        <v>11858</v>
      </c>
      <c r="N47" s="5">
        <v>3257</v>
      </c>
      <c r="O47" s="5">
        <v>43941</v>
      </c>
    </row>
    <row r="48" spans="1:15">
      <c r="A48" s="5">
        <v>1383</v>
      </c>
      <c r="B48" s="5">
        <v>3</v>
      </c>
      <c r="C48" s="5" t="s">
        <v>242</v>
      </c>
      <c r="D48" s="5" t="s">
        <v>243</v>
      </c>
      <c r="E48" s="5">
        <v>909812</v>
      </c>
      <c r="F48" s="5">
        <v>852948</v>
      </c>
      <c r="G48" s="5">
        <v>819373</v>
      </c>
      <c r="H48" s="5">
        <v>22357</v>
      </c>
      <c r="I48" s="5">
        <v>11218</v>
      </c>
      <c r="J48" s="5">
        <v>2669</v>
      </c>
      <c r="K48" s="5">
        <v>3934</v>
      </c>
      <c r="L48" s="5">
        <v>7572</v>
      </c>
      <c r="M48" s="5">
        <v>8005</v>
      </c>
      <c r="N48" s="5">
        <v>953</v>
      </c>
      <c r="O48" s="5">
        <v>33730</v>
      </c>
    </row>
    <row r="49" spans="1:15">
      <c r="A49" s="5">
        <v>1383</v>
      </c>
      <c r="B49" s="5">
        <v>4</v>
      </c>
      <c r="C49" s="5" t="s">
        <v>244</v>
      </c>
      <c r="D49" s="5" t="s">
        <v>243</v>
      </c>
      <c r="E49" s="5">
        <v>909812</v>
      </c>
      <c r="F49" s="5">
        <v>852948</v>
      </c>
      <c r="G49" s="5">
        <v>819373</v>
      </c>
      <c r="H49" s="5">
        <v>22357</v>
      </c>
      <c r="I49" s="5">
        <v>11218</v>
      </c>
      <c r="J49" s="5">
        <v>2669</v>
      </c>
      <c r="K49" s="5">
        <v>3934</v>
      </c>
      <c r="L49" s="5">
        <v>7572</v>
      </c>
      <c r="M49" s="5">
        <v>8005</v>
      </c>
      <c r="N49" s="5">
        <v>953</v>
      </c>
      <c r="O49" s="5">
        <v>33730</v>
      </c>
    </row>
    <row r="50" spans="1:15">
      <c r="A50" s="5">
        <v>1383</v>
      </c>
      <c r="B50" s="5">
        <v>3</v>
      </c>
      <c r="C50" s="5" t="s">
        <v>245</v>
      </c>
      <c r="D50" s="5" t="s">
        <v>246</v>
      </c>
      <c r="E50" s="5">
        <v>230597</v>
      </c>
      <c r="F50" s="5">
        <v>209636</v>
      </c>
      <c r="G50" s="5">
        <v>204154</v>
      </c>
      <c r="H50" s="5">
        <v>4282</v>
      </c>
      <c r="I50" s="5">
        <v>1201</v>
      </c>
      <c r="J50" s="5">
        <v>69</v>
      </c>
      <c r="K50" s="5">
        <v>175</v>
      </c>
      <c r="L50" s="5">
        <v>4349</v>
      </c>
      <c r="M50" s="5">
        <v>3853</v>
      </c>
      <c r="N50" s="5">
        <v>2304</v>
      </c>
      <c r="O50" s="5">
        <v>10210</v>
      </c>
    </row>
    <row r="51" spans="1:15">
      <c r="A51" s="5">
        <v>1383</v>
      </c>
      <c r="B51" s="5">
        <v>4</v>
      </c>
      <c r="C51" s="5" t="s">
        <v>247</v>
      </c>
      <c r="D51" s="5" t="s">
        <v>246</v>
      </c>
      <c r="E51" s="5">
        <v>230597</v>
      </c>
      <c r="F51" s="5">
        <v>209636</v>
      </c>
      <c r="G51" s="5">
        <v>204154</v>
      </c>
      <c r="H51" s="5">
        <v>4282</v>
      </c>
      <c r="I51" s="5">
        <v>1201</v>
      </c>
      <c r="J51" s="5">
        <v>69</v>
      </c>
      <c r="K51" s="5">
        <v>175</v>
      </c>
      <c r="L51" s="5">
        <v>4349</v>
      </c>
      <c r="M51" s="5">
        <v>3853</v>
      </c>
      <c r="N51" s="5">
        <v>2304</v>
      </c>
      <c r="O51" s="5">
        <v>10210</v>
      </c>
    </row>
    <row r="52" spans="1:15">
      <c r="A52" s="5">
        <v>1383</v>
      </c>
      <c r="B52" s="5">
        <v>2</v>
      </c>
      <c r="C52" s="5" t="s">
        <v>248</v>
      </c>
      <c r="D52" s="5" t="s">
        <v>249</v>
      </c>
      <c r="E52" s="5">
        <v>2199021</v>
      </c>
      <c r="F52" s="5">
        <v>2106233</v>
      </c>
      <c r="G52" s="5">
        <v>2060026</v>
      </c>
      <c r="H52" s="5">
        <v>32578</v>
      </c>
      <c r="I52" s="5">
        <v>13630</v>
      </c>
      <c r="J52" s="5">
        <v>8439</v>
      </c>
      <c r="K52" s="5">
        <v>9113</v>
      </c>
      <c r="L52" s="5">
        <v>11393</v>
      </c>
      <c r="M52" s="5">
        <v>28611</v>
      </c>
      <c r="N52" s="5">
        <v>4834</v>
      </c>
      <c r="O52" s="5">
        <v>30399</v>
      </c>
    </row>
    <row r="53" spans="1:15">
      <c r="A53" s="5">
        <v>1383</v>
      </c>
      <c r="B53" s="5">
        <v>3</v>
      </c>
      <c r="C53" s="5" t="s">
        <v>250</v>
      </c>
      <c r="D53" s="5" t="s">
        <v>251</v>
      </c>
      <c r="E53" s="5">
        <v>1612686</v>
      </c>
      <c r="F53" s="5">
        <v>1548205</v>
      </c>
      <c r="G53" s="5">
        <v>1530046</v>
      </c>
      <c r="H53" s="5">
        <v>10151</v>
      </c>
      <c r="I53" s="5">
        <v>8007</v>
      </c>
      <c r="J53" s="5">
        <v>7107</v>
      </c>
      <c r="K53" s="5">
        <v>5504</v>
      </c>
      <c r="L53" s="5">
        <v>8786</v>
      </c>
      <c r="M53" s="5">
        <v>20291</v>
      </c>
      <c r="N53" s="5">
        <v>4102</v>
      </c>
      <c r="O53" s="5">
        <v>18691</v>
      </c>
    </row>
    <row r="54" spans="1:15">
      <c r="A54" s="5">
        <v>1383</v>
      </c>
      <c r="B54" s="5">
        <v>4</v>
      </c>
      <c r="C54" s="5" t="s">
        <v>252</v>
      </c>
      <c r="D54" s="5" t="s">
        <v>253</v>
      </c>
      <c r="E54" s="5">
        <v>1439557</v>
      </c>
      <c r="F54" s="5">
        <v>1396590</v>
      </c>
      <c r="G54" s="5">
        <v>1382642</v>
      </c>
      <c r="H54" s="5">
        <v>7558</v>
      </c>
      <c r="I54" s="5">
        <v>6390</v>
      </c>
      <c r="J54" s="5">
        <v>4619</v>
      </c>
      <c r="K54" s="5">
        <v>2376</v>
      </c>
      <c r="L54" s="5">
        <v>7410</v>
      </c>
      <c r="M54" s="5">
        <v>14115</v>
      </c>
      <c r="N54" s="5">
        <v>3651</v>
      </c>
      <c r="O54" s="5">
        <v>10797</v>
      </c>
    </row>
    <row r="55" spans="1:15">
      <c r="A55" s="5">
        <v>1383</v>
      </c>
      <c r="B55" s="5">
        <v>4</v>
      </c>
      <c r="C55" s="5" t="s">
        <v>254</v>
      </c>
      <c r="D55" s="5" t="s">
        <v>255</v>
      </c>
      <c r="E55" s="5">
        <v>173129</v>
      </c>
      <c r="F55" s="5">
        <v>151615</v>
      </c>
      <c r="G55" s="5">
        <v>147404</v>
      </c>
      <c r="H55" s="5">
        <v>2593</v>
      </c>
      <c r="I55" s="5">
        <v>1617</v>
      </c>
      <c r="J55" s="5">
        <v>2488</v>
      </c>
      <c r="K55" s="5">
        <v>3128</v>
      </c>
      <c r="L55" s="5">
        <v>1376</v>
      </c>
      <c r="M55" s="5">
        <v>6177</v>
      </c>
      <c r="N55" s="5">
        <v>451</v>
      </c>
      <c r="O55" s="5">
        <v>7894</v>
      </c>
    </row>
    <row r="56" spans="1:15">
      <c r="A56" s="5">
        <v>1383</v>
      </c>
      <c r="B56" s="5">
        <v>3</v>
      </c>
      <c r="C56" s="5" t="s">
        <v>256</v>
      </c>
      <c r="D56" s="5" t="s">
        <v>257</v>
      </c>
      <c r="E56" s="5">
        <v>586335</v>
      </c>
      <c r="F56" s="5">
        <v>558028</v>
      </c>
      <c r="G56" s="5">
        <v>529979</v>
      </c>
      <c r="H56" s="5">
        <v>22427</v>
      </c>
      <c r="I56" s="5">
        <v>5622</v>
      </c>
      <c r="J56" s="5">
        <v>1331</v>
      </c>
      <c r="K56" s="5">
        <v>3609</v>
      </c>
      <c r="L56" s="5">
        <v>2606</v>
      </c>
      <c r="M56" s="5">
        <v>8319</v>
      </c>
      <c r="N56" s="5">
        <v>732</v>
      </c>
      <c r="O56" s="5">
        <v>11708</v>
      </c>
    </row>
    <row r="57" spans="1:15">
      <c r="A57" s="5">
        <v>1383</v>
      </c>
      <c r="B57" s="5">
        <v>4</v>
      </c>
      <c r="C57" s="5" t="s">
        <v>258</v>
      </c>
      <c r="D57" s="5" t="s">
        <v>257</v>
      </c>
      <c r="E57" s="5">
        <v>586335</v>
      </c>
      <c r="F57" s="5">
        <v>558028</v>
      </c>
      <c r="G57" s="5">
        <v>529979</v>
      </c>
      <c r="H57" s="5">
        <v>22427</v>
      </c>
      <c r="I57" s="5">
        <v>5622</v>
      </c>
      <c r="J57" s="5">
        <v>1331</v>
      </c>
      <c r="K57" s="5">
        <v>3609</v>
      </c>
      <c r="L57" s="5">
        <v>2606</v>
      </c>
      <c r="M57" s="5">
        <v>8319</v>
      </c>
      <c r="N57" s="5">
        <v>732</v>
      </c>
      <c r="O57" s="5">
        <v>11708</v>
      </c>
    </row>
    <row r="58" spans="1:15">
      <c r="A58" s="5">
        <v>1383</v>
      </c>
      <c r="B58" s="5">
        <v>2</v>
      </c>
      <c r="C58" s="5" t="s">
        <v>259</v>
      </c>
      <c r="D58" s="5" t="s">
        <v>260</v>
      </c>
      <c r="E58" s="5">
        <v>2330196</v>
      </c>
      <c r="F58" s="5">
        <v>2151128</v>
      </c>
      <c r="G58" s="5">
        <v>2096369</v>
      </c>
      <c r="H58" s="5">
        <v>8275</v>
      </c>
      <c r="I58" s="5">
        <v>46485</v>
      </c>
      <c r="J58" s="5">
        <v>13318</v>
      </c>
      <c r="K58" s="5">
        <v>17392</v>
      </c>
      <c r="L58" s="5">
        <v>23849</v>
      </c>
      <c r="M58" s="5">
        <v>41695</v>
      </c>
      <c r="N58" s="5">
        <v>2276</v>
      </c>
      <c r="O58" s="5">
        <v>80537</v>
      </c>
    </row>
    <row r="59" spans="1:15">
      <c r="A59" s="5">
        <v>1383</v>
      </c>
      <c r="B59" s="5">
        <v>3</v>
      </c>
      <c r="C59" s="5" t="s">
        <v>261</v>
      </c>
      <c r="D59" s="5" t="s">
        <v>262</v>
      </c>
      <c r="E59" s="5">
        <v>246016</v>
      </c>
      <c r="F59" s="5">
        <v>231118</v>
      </c>
      <c r="G59" s="5">
        <v>225576</v>
      </c>
      <c r="H59" s="5">
        <v>352</v>
      </c>
      <c r="I59" s="5">
        <v>5189</v>
      </c>
      <c r="J59" s="5">
        <v>873</v>
      </c>
      <c r="K59" s="5">
        <v>747</v>
      </c>
      <c r="L59" s="5">
        <v>3051</v>
      </c>
      <c r="M59" s="5">
        <v>3884</v>
      </c>
      <c r="N59" s="5">
        <v>627</v>
      </c>
      <c r="O59" s="5">
        <v>5717</v>
      </c>
    </row>
    <row r="60" spans="1:15">
      <c r="A60" s="5">
        <v>1383</v>
      </c>
      <c r="B60" s="5">
        <v>4</v>
      </c>
      <c r="C60" s="5" t="s">
        <v>263</v>
      </c>
      <c r="D60" s="5" t="s">
        <v>262</v>
      </c>
      <c r="E60" s="5">
        <v>246016</v>
      </c>
      <c r="F60" s="5">
        <v>231118</v>
      </c>
      <c r="G60" s="5">
        <v>225576</v>
      </c>
      <c r="H60" s="5">
        <v>352</v>
      </c>
      <c r="I60" s="5">
        <v>5189</v>
      </c>
      <c r="J60" s="5">
        <v>873</v>
      </c>
      <c r="K60" s="5">
        <v>747</v>
      </c>
      <c r="L60" s="5">
        <v>3051</v>
      </c>
      <c r="M60" s="5">
        <v>3884</v>
      </c>
      <c r="N60" s="5">
        <v>627</v>
      </c>
      <c r="O60" s="5">
        <v>5717</v>
      </c>
    </row>
    <row r="61" spans="1:15">
      <c r="A61" s="5">
        <v>1383</v>
      </c>
      <c r="B61" s="5">
        <v>3</v>
      </c>
      <c r="C61" s="5" t="s">
        <v>264</v>
      </c>
      <c r="D61" s="5" t="s">
        <v>265</v>
      </c>
      <c r="E61" s="5">
        <v>2084180</v>
      </c>
      <c r="F61" s="5">
        <v>1920010</v>
      </c>
      <c r="G61" s="5">
        <v>1870792</v>
      </c>
      <c r="H61" s="5">
        <v>7922</v>
      </c>
      <c r="I61" s="5">
        <v>41296</v>
      </c>
      <c r="J61" s="5">
        <v>12445</v>
      </c>
      <c r="K61" s="5">
        <v>16645</v>
      </c>
      <c r="L61" s="5">
        <v>20798</v>
      </c>
      <c r="M61" s="5">
        <v>37811</v>
      </c>
      <c r="N61" s="5">
        <v>1650</v>
      </c>
      <c r="O61" s="5">
        <v>74820</v>
      </c>
    </row>
    <row r="62" spans="1:15">
      <c r="A62" s="5">
        <v>1383</v>
      </c>
      <c r="B62" s="5">
        <v>4</v>
      </c>
      <c r="C62" s="5" t="s">
        <v>266</v>
      </c>
      <c r="D62" s="5" t="s">
        <v>267</v>
      </c>
      <c r="E62" s="5">
        <v>1384960</v>
      </c>
      <c r="F62" s="5">
        <v>1294818</v>
      </c>
      <c r="G62" s="5">
        <v>1258877</v>
      </c>
      <c r="H62" s="5">
        <v>550</v>
      </c>
      <c r="I62" s="5">
        <v>35391</v>
      </c>
      <c r="J62" s="5">
        <v>11079</v>
      </c>
      <c r="K62" s="5">
        <v>13781</v>
      </c>
      <c r="L62" s="5">
        <v>15158</v>
      </c>
      <c r="M62" s="5">
        <v>28033</v>
      </c>
      <c r="N62" s="5">
        <v>456</v>
      </c>
      <c r="O62" s="5">
        <v>21635</v>
      </c>
    </row>
    <row r="63" spans="1:15">
      <c r="A63" s="5">
        <v>1383</v>
      </c>
      <c r="B63" s="5">
        <v>4</v>
      </c>
      <c r="C63" s="5" t="s">
        <v>268</v>
      </c>
      <c r="D63" s="5" t="s">
        <v>269</v>
      </c>
      <c r="E63" s="5">
        <v>289139</v>
      </c>
      <c r="F63" s="5">
        <v>260857</v>
      </c>
      <c r="G63" s="5">
        <v>257609</v>
      </c>
      <c r="H63" s="5">
        <v>788</v>
      </c>
      <c r="I63" s="5">
        <v>2460</v>
      </c>
      <c r="J63" s="5">
        <v>493</v>
      </c>
      <c r="K63" s="5">
        <v>1648</v>
      </c>
      <c r="L63" s="5">
        <v>4527</v>
      </c>
      <c r="M63" s="5">
        <v>6920</v>
      </c>
      <c r="N63" s="5">
        <v>814</v>
      </c>
      <c r="O63" s="5">
        <v>13880</v>
      </c>
    </row>
    <row r="64" spans="1:15">
      <c r="A64" s="5">
        <v>1383</v>
      </c>
      <c r="B64" s="5">
        <v>4</v>
      </c>
      <c r="C64" s="5" t="s">
        <v>270</v>
      </c>
      <c r="D64" s="5" t="s">
        <v>271</v>
      </c>
      <c r="E64" s="5">
        <v>260359</v>
      </c>
      <c r="F64" s="5">
        <v>217447</v>
      </c>
      <c r="G64" s="5">
        <v>213102</v>
      </c>
      <c r="H64" s="5">
        <v>2783</v>
      </c>
      <c r="I64" s="5">
        <v>1562</v>
      </c>
      <c r="J64" s="5">
        <v>873</v>
      </c>
      <c r="K64" s="5">
        <v>941</v>
      </c>
      <c r="L64" s="5">
        <v>800</v>
      </c>
      <c r="M64" s="5">
        <v>1889</v>
      </c>
      <c r="N64" s="5">
        <v>319</v>
      </c>
      <c r="O64" s="5">
        <v>38091</v>
      </c>
    </row>
    <row r="65" spans="1:15">
      <c r="A65" s="5">
        <v>1383</v>
      </c>
      <c r="B65" s="5">
        <v>4</v>
      </c>
      <c r="C65" s="5" t="s">
        <v>272</v>
      </c>
      <c r="D65" s="5" t="s">
        <v>273</v>
      </c>
      <c r="E65" s="5">
        <v>149721</v>
      </c>
      <c r="F65" s="5">
        <v>146889</v>
      </c>
      <c r="G65" s="5">
        <v>141205</v>
      </c>
      <c r="H65" s="5">
        <v>3801</v>
      </c>
      <c r="I65" s="5">
        <v>1883</v>
      </c>
      <c r="J65" s="5">
        <v>0</v>
      </c>
      <c r="K65" s="5">
        <v>276</v>
      </c>
      <c r="L65" s="5">
        <v>313</v>
      </c>
      <c r="M65" s="5">
        <v>970</v>
      </c>
      <c r="N65" s="5">
        <v>60</v>
      </c>
      <c r="O65" s="5">
        <v>1214</v>
      </c>
    </row>
    <row r="66" spans="1:15">
      <c r="A66" s="5">
        <v>1383</v>
      </c>
      <c r="B66" s="5">
        <v>2</v>
      </c>
      <c r="C66" s="5" t="s">
        <v>274</v>
      </c>
      <c r="D66" s="5" t="s">
        <v>275</v>
      </c>
      <c r="E66" s="5">
        <v>5075548</v>
      </c>
      <c r="F66" s="5">
        <v>4690973</v>
      </c>
      <c r="G66" s="5">
        <v>4530517</v>
      </c>
      <c r="H66" s="5">
        <v>121985</v>
      </c>
      <c r="I66" s="5">
        <v>38470</v>
      </c>
      <c r="J66" s="5">
        <v>9317</v>
      </c>
      <c r="K66" s="5">
        <v>66419</v>
      </c>
      <c r="L66" s="5">
        <v>67945</v>
      </c>
      <c r="M66" s="5">
        <v>153870</v>
      </c>
      <c r="N66" s="5">
        <v>15989</v>
      </c>
      <c r="O66" s="5">
        <v>71035</v>
      </c>
    </row>
    <row r="67" spans="1:15">
      <c r="A67" s="5">
        <v>1383</v>
      </c>
      <c r="B67" s="5">
        <v>3</v>
      </c>
      <c r="C67" s="5" t="s">
        <v>276</v>
      </c>
      <c r="D67" s="5" t="s">
        <v>275</v>
      </c>
      <c r="E67" s="5">
        <v>5075548</v>
      </c>
      <c r="F67" s="5">
        <v>4690973</v>
      </c>
      <c r="G67" s="5">
        <v>4530517</v>
      </c>
      <c r="H67" s="5">
        <v>121985</v>
      </c>
      <c r="I67" s="5">
        <v>38470</v>
      </c>
      <c r="J67" s="5">
        <v>9317</v>
      </c>
      <c r="K67" s="5">
        <v>66419</v>
      </c>
      <c r="L67" s="5">
        <v>67945</v>
      </c>
      <c r="M67" s="5">
        <v>153870</v>
      </c>
      <c r="N67" s="5">
        <v>15989</v>
      </c>
      <c r="O67" s="5">
        <v>71035</v>
      </c>
    </row>
    <row r="68" spans="1:15">
      <c r="A68" s="5">
        <v>1383</v>
      </c>
      <c r="B68" s="5">
        <v>4</v>
      </c>
      <c r="C68" s="5" t="s">
        <v>277</v>
      </c>
      <c r="D68" s="5" t="s">
        <v>278</v>
      </c>
      <c r="E68" s="5">
        <v>2222482</v>
      </c>
      <c r="F68" s="5">
        <v>1942473</v>
      </c>
      <c r="G68" s="5">
        <v>1904809</v>
      </c>
      <c r="H68" s="5">
        <v>10652</v>
      </c>
      <c r="I68" s="5">
        <v>27013</v>
      </c>
      <c r="J68" s="5">
        <v>4505</v>
      </c>
      <c r="K68" s="5">
        <v>53006</v>
      </c>
      <c r="L68" s="5">
        <v>48794</v>
      </c>
      <c r="M68" s="5">
        <v>120599</v>
      </c>
      <c r="N68" s="5">
        <v>12835</v>
      </c>
      <c r="O68" s="5">
        <v>40270</v>
      </c>
    </row>
    <row r="69" spans="1:15">
      <c r="A69" s="5">
        <v>1383</v>
      </c>
      <c r="B69" s="5">
        <v>4</v>
      </c>
      <c r="C69" s="5" t="s">
        <v>279</v>
      </c>
      <c r="D69" s="5" t="s">
        <v>280</v>
      </c>
      <c r="E69" s="5">
        <v>1441033</v>
      </c>
      <c r="F69" s="5">
        <v>1392818</v>
      </c>
      <c r="G69" s="5">
        <v>1380489</v>
      </c>
      <c r="H69" s="5">
        <v>7324</v>
      </c>
      <c r="I69" s="5">
        <v>5005</v>
      </c>
      <c r="J69" s="5">
        <v>3124</v>
      </c>
      <c r="K69" s="5">
        <v>8153</v>
      </c>
      <c r="L69" s="5">
        <v>8926</v>
      </c>
      <c r="M69" s="5">
        <v>12589</v>
      </c>
      <c r="N69" s="5">
        <v>1679</v>
      </c>
      <c r="O69" s="5">
        <v>13744</v>
      </c>
    </row>
    <row r="70" spans="1:15">
      <c r="A70" s="5">
        <v>1383</v>
      </c>
      <c r="B70" s="5">
        <v>4</v>
      </c>
      <c r="C70" s="5" t="s">
        <v>281</v>
      </c>
      <c r="D70" s="5" t="s">
        <v>282</v>
      </c>
      <c r="E70" s="5">
        <v>1412033</v>
      </c>
      <c r="F70" s="5">
        <v>1355681</v>
      </c>
      <c r="G70" s="5">
        <v>1245220</v>
      </c>
      <c r="H70" s="5">
        <v>104009</v>
      </c>
      <c r="I70" s="5">
        <v>6452</v>
      </c>
      <c r="J70" s="5">
        <v>1689</v>
      </c>
      <c r="K70" s="5">
        <v>5260</v>
      </c>
      <c r="L70" s="5">
        <v>10225</v>
      </c>
      <c r="M70" s="5">
        <v>20682</v>
      </c>
      <c r="N70" s="5">
        <v>1476</v>
      </c>
      <c r="O70" s="5">
        <v>17021</v>
      </c>
    </row>
    <row r="71" spans="1:15">
      <c r="A71" s="5">
        <v>1383</v>
      </c>
      <c r="B71" s="5">
        <v>2</v>
      </c>
      <c r="C71" s="5" t="s">
        <v>283</v>
      </c>
      <c r="D71" s="5" t="s">
        <v>284</v>
      </c>
      <c r="E71" s="5">
        <v>1852354</v>
      </c>
      <c r="F71" s="5">
        <v>1676470</v>
      </c>
      <c r="G71" s="5">
        <v>1607532</v>
      </c>
      <c r="H71" s="5">
        <v>26245</v>
      </c>
      <c r="I71" s="5">
        <v>42692</v>
      </c>
      <c r="J71" s="5">
        <v>8897</v>
      </c>
      <c r="K71" s="5">
        <v>3508</v>
      </c>
      <c r="L71" s="5">
        <v>10680</v>
      </c>
      <c r="M71" s="5">
        <v>23199</v>
      </c>
      <c r="N71" s="5">
        <v>2075</v>
      </c>
      <c r="O71" s="5">
        <v>127525</v>
      </c>
    </row>
    <row r="72" spans="1:15">
      <c r="A72" s="5">
        <v>1383</v>
      </c>
      <c r="B72" s="5">
        <v>7</v>
      </c>
      <c r="C72" s="5" t="s">
        <v>285</v>
      </c>
      <c r="D72" s="5" t="s">
        <v>286</v>
      </c>
      <c r="E72" s="5">
        <v>1852354</v>
      </c>
      <c r="F72" s="5">
        <v>1676470</v>
      </c>
      <c r="G72" s="5">
        <v>1607532</v>
      </c>
      <c r="H72" s="5">
        <v>26245</v>
      </c>
      <c r="I72" s="5">
        <v>42692</v>
      </c>
      <c r="J72" s="5">
        <v>8897</v>
      </c>
      <c r="K72" s="5">
        <v>3508</v>
      </c>
      <c r="L72" s="5">
        <v>10680</v>
      </c>
      <c r="M72" s="5">
        <v>23199</v>
      </c>
      <c r="N72" s="5">
        <v>2075</v>
      </c>
      <c r="O72" s="5">
        <v>127525</v>
      </c>
    </row>
    <row r="73" spans="1:15">
      <c r="A73" s="5">
        <v>1383</v>
      </c>
      <c r="B73" s="5">
        <v>4</v>
      </c>
      <c r="C73" s="5" t="s">
        <v>287</v>
      </c>
      <c r="D73" s="5" t="s">
        <v>288</v>
      </c>
      <c r="E73" s="5">
        <v>1464083</v>
      </c>
      <c r="F73" s="5">
        <v>1376874</v>
      </c>
      <c r="G73" s="5">
        <v>1324312</v>
      </c>
      <c r="H73" s="5">
        <v>14534</v>
      </c>
      <c r="I73" s="5">
        <v>38029</v>
      </c>
      <c r="J73" s="5">
        <v>6499</v>
      </c>
      <c r="K73" s="5">
        <v>2751</v>
      </c>
      <c r="L73" s="5">
        <v>8052</v>
      </c>
      <c r="M73" s="5">
        <v>18289</v>
      </c>
      <c r="N73" s="5">
        <v>1234</v>
      </c>
      <c r="O73" s="5">
        <v>50384</v>
      </c>
    </row>
    <row r="74" spans="1:15">
      <c r="A74" s="5">
        <v>1383</v>
      </c>
      <c r="B74" s="5">
        <v>9</v>
      </c>
      <c r="C74" s="5" t="s">
        <v>289</v>
      </c>
      <c r="D74" s="5" t="s">
        <v>290</v>
      </c>
      <c r="E74" s="5">
        <v>388271</v>
      </c>
      <c r="F74" s="5">
        <v>299596</v>
      </c>
      <c r="G74" s="5">
        <v>283221</v>
      </c>
      <c r="H74" s="5">
        <v>11711</v>
      </c>
      <c r="I74" s="5">
        <v>4664</v>
      </c>
      <c r="J74" s="5">
        <v>2397</v>
      </c>
      <c r="K74" s="5">
        <v>757</v>
      </c>
      <c r="L74" s="5">
        <v>2627</v>
      </c>
      <c r="M74" s="5">
        <v>4910</v>
      </c>
      <c r="N74" s="5">
        <v>842</v>
      </c>
      <c r="O74" s="5">
        <v>77141</v>
      </c>
    </row>
    <row r="75" spans="1:15">
      <c r="A75" s="5">
        <v>1383</v>
      </c>
      <c r="B75" s="5">
        <v>2</v>
      </c>
      <c r="C75" s="5" t="s">
        <v>291</v>
      </c>
      <c r="D75" s="5" t="s">
        <v>292</v>
      </c>
      <c r="E75" s="5">
        <v>22757672</v>
      </c>
      <c r="F75" s="5">
        <v>21925312</v>
      </c>
      <c r="G75" s="5">
        <v>21539778</v>
      </c>
      <c r="H75" s="5">
        <v>262980</v>
      </c>
      <c r="I75" s="5">
        <v>122554</v>
      </c>
      <c r="J75" s="5">
        <v>14298</v>
      </c>
      <c r="K75" s="5">
        <v>86092</v>
      </c>
      <c r="L75" s="5">
        <v>321981</v>
      </c>
      <c r="M75" s="5">
        <v>158731</v>
      </c>
      <c r="N75" s="5">
        <v>44543</v>
      </c>
      <c r="O75" s="5">
        <v>206715</v>
      </c>
    </row>
    <row r="76" spans="1:15">
      <c r="A76" s="5">
        <v>1383</v>
      </c>
      <c r="B76" s="5">
        <v>3</v>
      </c>
      <c r="C76" s="5" t="s">
        <v>293</v>
      </c>
      <c r="D76" s="5" t="s">
        <v>294</v>
      </c>
      <c r="E76" s="5">
        <v>120971</v>
      </c>
      <c r="F76" s="5">
        <v>117400</v>
      </c>
      <c r="G76" s="5">
        <v>116329</v>
      </c>
      <c r="H76" s="5">
        <v>139</v>
      </c>
      <c r="I76" s="5">
        <v>932</v>
      </c>
      <c r="J76" s="5">
        <v>501</v>
      </c>
      <c r="K76" s="5">
        <v>310</v>
      </c>
      <c r="L76" s="5">
        <v>847</v>
      </c>
      <c r="M76" s="5">
        <v>1154</v>
      </c>
      <c r="N76" s="5">
        <v>131</v>
      </c>
      <c r="O76" s="5">
        <v>628</v>
      </c>
    </row>
    <row r="77" spans="1:15">
      <c r="A77" s="5">
        <v>1383</v>
      </c>
      <c r="B77" s="5">
        <v>4</v>
      </c>
      <c r="C77" s="5" t="s">
        <v>295</v>
      </c>
      <c r="D77" s="5" t="s">
        <v>296</v>
      </c>
      <c r="E77" s="5">
        <v>120971</v>
      </c>
      <c r="F77" s="5">
        <v>117400</v>
      </c>
      <c r="G77" s="5">
        <v>116329</v>
      </c>
      <c r="H77" s="5">
        <v>139</v>
      </c>
      <c r="I77" s="5">
        <v>932</v>
      </c>
      <c r="J77" s="5">
        <v>501</v>
      </c>
      <c r="K77" s="5">
        <v>310</v>
      </c>
      <c r="L77" s="5">
        <v>847</v>
      </c>
      <c r="M77" s="5">
        <v>1154</v>
      </c>
      <c r="N77" s="5">
        <v>131</v>
      </c>
      <c r="O77" s="5">
        <v>628</v>
      </c>
    </row>
    <row r="78" spans="1:15">
      <c r="A78" s="5">
        <v>1383</v>
      </c>
      <c r="B78" s="5">
        <v>3</v>
      </c>
      <c r="C78" s="5" t="s">
        <v>297</v>
      </c>
      <c r="D78" s="5" t="s">
        <v>298</v>
      </c>
      <c r="E78" s="5">
        <v>22636701</v>
      </c>
      <c r="F78" s="5">
        <v>21807912</v>
      </c>
      <c r="G78" s="5">
        <v>21423449</v>
      </c>
      <c r="H78" s="5">
        <v>262840</v>
      </c>
      <c r="I78" s="5">
        <v>121622</v>
      </c>
      <c r="J78" s="5">
        <v>13798</v>
      </c>
      <c r="K78" s="5">
        <v>85782</v>
      </c>
      <c r="L78" s="5">
        <v>321134</v>
      </c>
      <c r="M78" s="5">
        <v>157577</v>
      </c>
      <c r="N78" s="5">
        <v>44411</v>
      </c>
      <c r="O78" s="5">
        <v>206087</v>
      </c>
    </row>
    <row r="79" spans="1:15">
      <c r="A79" s="5">
        <v>1383</v>
      </c>
      <c r="B79" s="5">
        <v>4</v>
      </c>
      <c r="C79" s="5" t="s">
        <v>299</v>
      </c>
      <c r="D79" s="5" t="s">
        <v>298</v>
      </c>
      <c r="E79" s="5">
        <v>22636701</v>
      </c>
      <c r="F79" s="5">
        <v>21807912</v>
      </c>
      <c r="G79" s="5">
        <v>21423449</v>
      </c>
      <c r="H79" s="5">
        <v>262840</v>
      </c>
      <c r="I79" s="5">
        <v>121622</v>
      </c>
      <c r="J79" s="5">
        <v>13798</v>
      </c>
      <c r="K79" s="5">
        <v>85782</v>
      </c>
      <c r="L79" s="5">
        <v>321134</v>
      </c>
      <c r="M79" s="5">
        <v>157577</v>
      </c>
      <c r="N79" s="5">
        <v>44411</v>
      </c>
      <c r="O79" s="5">
        <v>206087</v>
      </c>
    </row>
    <row r="80" spans="1:15">
      <c r="A80" s="5">
        <v>1383</v>
      </c>
      <c r="B80" s="5">
        <v>2</v>
      </c>
      <c r="C80" s="5" t="s">
        <v>300</v>
      </c>
      <c r="D80" s="5" t="s">
        <v>301</v>
      </c>
      <c r="E80" s="5">
        <v>30467385</v>
      </c>
      <c r="F80" s="5">
        <v>27984753</v>
      </c>
      <c r="G80" s="5">
        <v>25802589</v>
      </c>
      <c r="H80" s="5">
        <v>1435108</v>
      </c>
      <c r="I80" s="5">
        <v>747055</v>
      </c>
      <c r="J80" s="5">
        <v>52444</v>
      </c>
      <c r="K80" s="5">
        <v>229108</v>
      </c>
      <c r="L80" s="5">
        <v>552606</v>
      </c>
      <c r="M80" s="5">
        <v>450890</v>
      </c>
      <c r="N80" s="5">
        <v>156541</v>
      </c>
      <c r="O80" s="5">
        <v>1041044</v>
      </c>
    </row>
    <row r="81" spans="1:15">
      <c r="A81" s="5">
        <v>1383</v>
      </c>
      <c r="B81" s="5">
        <v>3</v>
      </c>
      <c r="C81" s="5" t="s">
        <v>302</v>
      </c>
      <c r="D81" s="5" t="s">
        <v>303</v>
      </c>
      <c r="E81" s="5">
        <v>19346645</v>
      </c>
      <c r="F81" s="5">
        <v>17403707</v>
      </c>
      <c r="G81" s="5">
        <v>16364785</v>
      </c>
      <c r="H81" s="5">
        <v>376654</v>
      </c>
      <c r="I81" s="5">
        <v>662268</v>
      </c>
      <c r="J81" s="5">
        <v>28161</v>
      </c>
      <c r="K81" s="5">
        <v>169254</v>
      </c>
      <c r="L81" s="5">
        <v>424036</v>
      </c>
      <c r="M81" s="5">
        <v>348594</v>
      </c>
      <c r="N81" s="5">
        <v>81310</v>
      </c>
      <c r="O81" s="5">
        <v>891583</v>
      </c>
    </row>
    <row r="82" spans="1:15">
      <c r="A82" s="5">
        <v>1383</v>
      </c>
      <c r="B82" s="5">
        <v>4</v>
      </c>
      <c r="C82" s="5" t="s">
        <v>304</v>
      </c>
      <c r="D82" s="5" t="s">
        <v>305</v>
      </c>
      <c r="E82" s="5">
        <v>5061712</v>
      </c>
      <c r="F82" s="5">
        <v>4374631</v>
      </c>
      <c r="G82" s="5">
        <v>4278125</v>
      </c>
      <c r="H82" s="5">
        <v>65304</v>
      </c>
      <c r="I82" s="5">
        <v>31201</v>
      </c>
      <c r="J82" s="5">
        <v>16756</v>
      </c>
      <c r="K82" s="5">
        <v>71047</v>
      </c>
      <c r="L82" s="5">
        <v>210519</v>
      </c>
      <c r="M82" s="5">
        <v>191014</v>
      </c>
      <c r="N82" s="5">
        <v>20833</v>
      </c>
      <c r="O82" s="5">
        <v>176912</v>
      </c>
    </row>
    <row r="83" spans="1:15">
      <c r="A83" s="5">
        <v>1383</v>
      </c>
      <c r="B83" s="5">
        <v>4</v>
      </c>
      <c r="C83" s="5" t="s">
        <v>306</v>
      </c>
      <c r="D83" s="5" t="s">
        <v>307</v>
      </c>
      <c r="E83" s="5">
        <v>1627170</v>
      </c>
      <c r="F83" s="5">
        <v>1343009</v>
      </c>
      <c r="G83" s="5">
        <v>1019924</v>
      </c>
      <c r="H83" s="5">
        <v>122664</v>
      </c>
      <c r="I83" s="5">
        <v>200422</v>
      </c>
      <c r="J83" s="5">
        <v>5225</v>
      </c>
      <c r="K83" s="5">
        <v>5253</v>
      </c>
      <c r="L83" s="5">
        <v>52179</v>
      </c>
      <c r="M83" s="5">
        <v>56462</v>
      </c>
      <c r="N83" s="5">
        <v>24835</v>
      </c>
      <c r="O83" s="5">
        <v>140207</v>
      </c>
    </row>
    <row r="84" spans="1:15">
      <c r="A84" s="5">
        <v>1383</v>
      </c>
      <c r="B84" s="5">
        <v>4</v>
      </c>
      <c r="C84" s="5" t="s">
        <v>308</v>
      </c>
      <c r="D84" s="5" t="s">
        <v>309</v>
      </c>
      <c r="E84" s="5">
        <v>12657763</v>
      </c>
      <c r="F84" s="5">
        <v>11686068</v>
      </c>
      <c r="G84" s="5">
        <v>11066736</v>
      </c>
      <c r="H84" s="5">
        <v>188686</v>
      </c>
      <c r="I84" s="5">
        <v>430645</v>
      </c>
      <c r="J84" s="5">
        <v>6180</v>
      </c>
      <c r="K84" s="5">
        <v>92954</v>
      </c>
      <c r="L84" s="5">
        <v>161337</v>
      </c>
      <c r="M84" s="5">
        <v>101118</v>
      </c>
      <c r="N84" s="5">
        <v>35642</v>
      </c>
      <c r="O84" s="5">
        <v>574464</v>
      </c>
    </row>
    <row r="85" spans="1:15">
      <c r="A85" s="5">
        <v>1383</v>
      </c>
      <c r="B85" s="5">
        <v>3</v>
      </c>
      <c r="C85" s="5" t="s">
        <v>310</v>
      </c>
      <c r="D85" s="5" t="s">
        <v>311</v>
      </c>
      <c r="E85" s="5">
        <v>8760307</v>
      </c>
      <c r="F85" s="5">
        <v>8344334</v>
      </c>
      <c r="G85" s="5">
        <v>7247158</v>
      </c>
      <c r="H85" s="5">
        <v>1018146</v>
      </c>
      <c r="I85" s="5">
        <v>79031</v>
      </c>
      <c r="J85" s="5">
        <v>20211</v>
      </c>
      <c r="K85" s="5">
        <v>33057</v>
      </c>
      <c r="L85" s="5">
        <v>96493</v>
      </c>
      <c r="M85" s="5">
        <v>81248</v>
      </c>
      <c r="N85" s="5">
        <v>71896</v>
      </c>
      <c r="O85" s="5">
        <v>113068</v>
      </c>
    </row>
    <row r="86" spans="1:15">
      <c r="A86" s="5">
        <v>1383</v>
      </c>
      <c r="B86" s="5">
        <v>4</v>
      </c>
      <c r="C86" s="5" t="s">
        <v>312</v>
      </c>
      <c r="D86" s="5" t="s">
        <v>313</v>
      </c>
      <c r="E86" s="5">
        <v>633107</v>
      </c>
      <c r="F86" s="5">
        <v>609755</v>
      </c>
      <c r="G86" s="5">
        <v>554596</v>
      </c>
      <c r="H86" s="5">
        <v>51998</v>
      </c>
      <c r="I86" s="5">
        <v>3161</v>
      </c>
      <c r="J86" s="5">
        <v>1513</v>
      </c>
      <c r="K86" s="5">
        <v>3758</v>
      </c>
      <c r="L86" s="5">
        <v>1602</v>
      </c>
      <c r="M86" s="5">
        <v>3968</v>
      </c>
      <c r="N86" s="5">
        <v>298</v>
      </c>
      <c r="O86" s="5">
        <v>12213</v>
      </c>
    </row>
    <row r="87" spans="1:15">
      <c r="A87" s="5">
        <v>1383</v>
      </c>
      <c r="B87" s="5">
        <v>4</v>
      </c>
      <c r="C87" s="5" t="s">
        <v>314</v>
      </c>
      <c r="D87" s="5" t="s">
        <v>315</v>
      </c>
      <c r="E87" s="5">
        <v>2786481</v>
      </c>
      <c r="F87" s="5">
        <v>2632525</v>
      </c>
      <c r="G87" s="5">
        <v>2477134</v>
      </c>
      <c r="H87" s="5">
        <v>127203</v>
      </c>
      <c r="I87" s="5">
        <v>28187</v>
      </c>
      <c r="J87" s="5">
        <v>8004</v>
      </c>
      <c r="K87" s="5">
        <v>9568</v>
      </c>
      <c r="L87" s="5">
        <v>66270</v>
      </c>
      <c r="M87" s="5">
        <v>38120</v>
      </c>
      <c r="N87" s="5">
        <v>12978</v>
      </c>
      <c r="O87" s="5">
        <v>19018</v>
      </c>
    </row>
    <row r="88" spans="1:15">
      <c r="A88" s="5">
        <v>1383</v>
      </c>
      <c r="B88" s="5">
        <v>4</v>
      </c>
      <c r="C88" s="5" t="s">
        <v>316</v>
      </c>
      <c r="D88" s="5" t="s">
        <v>317</v>
      </c>
      <c r="E88" s="5">
        <v>4267474</v>
      </c>
      <c r="F88" s="5">
        <v>4136236</v>
      </c>
      <c r="G88" s="5">
        <v>3319529</v>
      </c>
      <c r="H88" s="5">
        <v>780078</v>
      </c>
      <c r="I88" s="5">
        <v>36628</v>
      </c>
      <c r="J88" s="5">
        <v>8305</v>
      </c>
      <c r="K88" s="5">
        <v>15041</v>
      </c>
      <c r="L88" s="5">
        <v>19669</v>
      </c>
      <c r="M88" s="5">
        <v>20757</v>
      </c>
      <c r="N88" s="5">
        <v>4233</v>
      </c>
      <c r="O88" s="5">
        <v>63234</v>
      </c>
    </row>
    <row r="89" spans="1:15">
      <c r="A89" s="5">
        <v>1383</v>
      </c>
      <c r="B89" s="5">
        <v>4</v>
      </c>
      <c r="C89" s="5" t="s">
        <v>318</v>
      </c>
      <c r="D89" s="5" t="s">
        <v>319</v>
      </c>
      <c r="E89" s="5">
        <v>1073245</v>
      </c>
      <c r="F89" s="5">
        <v>965819</v>
      </c>
      <c r="G89" s="5">
        <v>895898</v>
      </c>
      <c r="H89" s="5">
        <v>58866</v>
      </c>
      <c r="I89" s="5">
        <v>11055</v>
      </c>
      <c r="J89" s="5">
        <v>2389</v>
      </c>
      <c r="K89" s="5">
        <v>4690</v>
      </c>
      <c r="L89" s="5">
        <v>8952</v>
      </c>
      <c r="M89" s="5">
        <v>18404</v>
      </c>
      <c r="N89" s="5">
        <v>54387</v>
      </c>
      <c r="O89" s="5">
        <v>18603</v>
      </c>
    </row>
    <row r="90" spans="1:15">
      <c r="A90" s="5">
        <v>1383</v>
      </c>
      <c r="B90" s="5">
        <v>3</v>
      </c>
      <c r="C90" s="5" t="s">
        <v>320</v>
      </c>
      <c r="D90" s="5" t="s">
        <v>321</v>
      </c>
      <c r="E90" s="5">
        <v>2360433</v>
      </c>
      <c r="F90" s="5">
        <v>2236711</v>
      </c>
      <c r="G90" s="5">
        <v>2190647</v>
      </c>
      <c r="H90" s="5">
        <v>40308</v>
      </c>
      <c r="I90" s="5">
        <v>5756</v>
      </c>
      <c r="J90" s="5">
        <v>4072</v>
      </c>
      <c r="K90" s="5">
        <v>26797</v>
      </c>
      <c r="L90" s="5">
        <v>32077</v>
      </c>
      <c r="M90" s="5">
        <v>21048</v>
      </c>
      <c r="N90" s="5">
        <v>3335</v>
      </c>
      <c r="O90" s="5">
        <v>36393</v>
      </c>
    </row>
    <row r="91" spans="1:15">
      <c r="A91" s="5">
        <v>1383</v>
      </c>
      <c r="B91" s="5">
        <v>4</v>
      </c>
      <c r="C91" s="5" t="s">
        <v>322</v>
      </c>
      <c r="D91" s="5" t="s">
        <v>321</v>
      </c>
      <c r="E91" s="5">
        <v>2360433</v>
      </c>
      <c r="F91" s="5">
        <v>2236711</v>
      </c>
      <c r="G91" s="5">
        <v>2190647</v>
      </c>
      <c r="H91" s="5">
        <v>40308</v>
      </c>
      <c r="I91" s="5">
        <v>5756</v>
      </c>
      <c r="J91" s="5">
        <v>4072</v>
      </c>
      <c r="K91" s="5">
        <v>26797</v>
      </c>
      <c r="L91" s="5">
        <v>32077</v>
      </c>
      <c r="M91" s="5">
        <v>21048</v>
      </c>
      <c r="N91" s="5">
        <v>3335</v>
      </c>
      <c r="O91" s="5">
        <v>36393</v>
      </c>
    </row>
    <row r="92" spans="1:15">
      <c r="A92" s="5">
        <v>1383</v>
      </c>
      <c r="B92" s="5">
        <v>2</v>
      </c>
      <c r="C92" s="5" t="s">
        <v>323</v>
      </c>
      <c r="D92" s="5" t="s">
        <v>324</v>
      </c>
      <c r="E92" s="5">
        <v>5372847</v>
      </c>
      <c r="F92" s="5">
        <v>5193240</v>
      </c>
      <c r="G92" s="5">
        <v>4195270</v>
      </c>
      <c r="H92" s="5">
        <v>896793</v>
      </c>
      <c r="I92" s="5">
        <v>101177</v>
      </c>
      <c r="J92" s="5">
        <v>29732</v>
      </c>
      <c r="K92" s="5">
        <v>19106</v>
      </c>
      <c r="L92" s="5">
        <v>19289</v>
      </c>
      <c r="M92" s="5">
        <v>39546</v>
      </c>
      <c r="N92" s="5">
        <v>5575</v>
      </c>
      <c r="O92" s="5">
        <v>66358</v>
      </c>
    </row>
    <row r="93" spans="1:15">
      <c r="A93" s="5">
        <v>1383</v>
      </c>
      <c r="B93" s="5">
        <v>3</v>
      </c>
      <c r="C93" s="5" t="s">
        <v>325</v>
      </c>
      <c r="D93" s="5" t="s">
        <v>324</v>
      </c>
      <c r="E93" s="5">
        <v>5372847</v>
      </c>
      <c r="F93" s="5">
        <v>5193240</v>
      </c>
      <c r="G93" s="5">
        <v>4195270</v>
      </c>
      <c r="H93" s="5">
        <v>896793</v>
      </c>
      <c r="I93" s="5">
        <v>101177</v>
      </c>
      <c r="J93" s="5">
        <v>29732</v>
      </c>
      <c r="K93" s="5">
        <v>19106</v>
      </c>
      <c r="L93" s="5">
        <v>19289</v>
      </c>
      <c r="M93" s="5">
        <v>39546</v>
      </c>
      <c r="N93" s="5">
        <v>5575</v>
      </c>
      <c r="O93" s="5">
        <v>66358</v>
      </c>
    </row>
    <row r="94" spans="1:15">
      <c r="A94" s="5">
        <v>1383</v>
      </c>
      <c r="B94" s="5">
        <v>4</v>
      </c>
      <c r="C94" s="5" t="s">
        <v>326</v>
      </c>
      <c r="D94" s="5" t="s">
        <v>324</v>
      </c>
      <c r="E94" s="5">
        <v>5372847</v>
      </c>
      <c r="F94" s="5">
        <v>5193240</v>
      </c>
      <c r="G94" s="5">
        <v>4195270</v>
      </c>
      <c r="H94" s="5">
        <v>896793</v>
      </c>
      <c r="I94" s="5">
        <v>101177</v>
      </c>
      <c r="J94" s="5">
        <v>29732</v>
      </c>
      <c r="K94" s="5">
        <v>19106</v>
      </c>
      <c r="L94" s="5">
        <v>19289</v>
      </c>
      <c r="M94" s="5">
        <v>39546</v>
      </c>
      <c r="N94" s="5">
        <v>5575</v>
      </c>
      <c r="O94" s="5">
        <v>66358</v>
      </c>
    </row>
    <row r="95" spans="1:15">
      <c r="A95" s="5">
        <v>1383</v>
      </c>
      <c r="B95" s="5">
        <v>2</v>
      </c>
      <c r="C95" s="5" t="s">
        <v>327</v>
      </c>
      <c r="D95" s="5" t="s">
        <v>328</v>
      </c>
      <c r="E95" s="5">
        <v>13001230</v>
      </c>
      <c r="F95" s="5">
        <v>12225847</v>
      </c>
      <c r="G95" s="5">
        <v>11899825</v>
      </c>
      <c r="H95" s="5">
        <v>202890</v>
      </c>
      <c r="I95" s="5">
        <v>123133</v>
      </c>
      <c r="J95" s="5">
        <v>54260</v>
      </c>
      <c r="K95" s="5">
        <v>97289</v>
      </c>
      <c r="L95" s="5">
        <v>97658</v>
      </c>
      <c r="M95" s="5">
        <v>287378</v>
      </c>
      <c r="N95" s="5">
        <v>16562</v>
      </c>
      <c r="O95" s="5">
        <v>222237</v>
      </c>
    </row>
    <row r="96" spans="1:15">
      <c r="A96" s="5">
        <v>1383</v>
      </c>
      <c r="B96" s="5">
        <v>3</v>
      </c>
      <c r="C96" s="5" t="s">
        <v>329</v>
      </c>
      <c r="D96" s="5" t="s">
        <v>330</v>
      </c>
      <c r="E96" s="5">
        <v>4405523</v>
      </c>
      <c r="F96" s="5">
        <v>4110799</v>
      </c>
      <c r="G96" s="5">
        <v>3996562</v>
      </c>
      <c r="H96" s="5">
        <v>58299</v>
      </c>
      <c r="I96" s="5">
        <v>55938</v>
      </c>
      <c r="J96" s="5">
        <v>27459</v>
      </c>
      <c r="K96" s="5">
        <v>30344</v>
      </c>
      <c r="L96" s="5">
        <v>42093</v>
      </c>
      <c r="M96" s="5">
        <v>95109</v>
      </c>
      <c r="N96" s="5">
        <v>3868</v>
      </c>
      <c r="O96" s="5">
        <v>95851</v>
      </c>
    </row>
    <row r="97" spans="1:15">
      <c r="A97" s="5">
        <v>1383</v>
      </c>
      <c r="B97" s="5">
        <v>4</v>
      </c>
      <c r="C97" s="5" t="s">
        <v>331</v>
      </c>
      <c r="D97" s="5" t="s">
        <v>332</v>
      </c>
      <c r="E97" s="5">
        <v>3194104</v>
      </c>
      <c r="F97" s="5">
        <v>2958850</v>
      </c>
      <c r="G97" s="5">
        <v>2911726</v>
      </c>
      <c r="H97" s="5">
        <v>19037</v>
      </c>
      <c r="I97" s="5">
        <v>28087</v>
      </c>
      <c r="J97" s="5">
        <v>21709</v>
      </c>
      <c r="K97" s="5">
        <v>28621</v>
      </c>
      <c r="L97" s="5">
        <v>30305</v>
      </c>
      <c r="M97" s="5">
        <v>72770</v>
      </c>
      <c r="N97" s="5">
        <v>2991</v>
      </c>
      <c r="O97" s="5">
        <v>78858</v>
      </c>
    </row>
    <row r="98" spans="1:15">
      <c r="A98" s="5">
        <v>1383</v>
      </c>
      <c r="B98" s="5">
        <v>4</v>
      </c>
      <c r="C98" s="5" t="s">
        <v>333</v>
      </c>
      <c r="D98" s="5" t="s">
        <v>334</v>
      </c>
      <c r="E98" s="5">
        <v>1211419</v>
      </c>
      <c r="F98" s="5">
        <v>1151949</v>
      </c>
      <c r="G98" s="5">
        <v>1084835</v>
      </c>
      <c r="H98" s="5">
        <v>39263</v>
      </c>
      <c r="I98" s="5">
        <v>27852</v>
      </c>
      <c r="J98" s="5">
        <v>5750</v>
      </c>
      <c r="K98" s="5">
        <v>1723</v>
      </c>
      <c r="L98" s="5">
        <v>11787</v>
      </c>
      <c r="M98" s="5">
        <v>22339</v>
      </c>
      <c r="N98" s="5">
        <v>877</v>
      </c>
      <c r="O98" s="5">
        <v>16993</v>
      </c>
    </row>
    <row r="99" spans="1:15">
      <c r="A99" s="5">
        <v>1383</v>
      </c>
      <c r="B99" s="5">
        <v>3</v>
      </c>
      <c r="C99" s="5" t="s">
        <v>335</v>
      </c>
      <c r="D99" s="5" t="s">
        <v>336</v>
      </c>
      <c r="E99" s="5">
        <v>8595707</v>
      </c>
      <c r="F99" s="5">
        <v>8115048</v>
      </c>
      <c r="G99" s="5">
        <v>7903263</v>
      </c>
      <c r="H99" s="5">
        <v>144591</v>
      </c>
      <c r="I99" s="5">
        <v>67194</v>
      </c>
      <c r="J99" s="5">
        <v>26801</v>
      </c>
      <c r="K99" s="5">
        <v>66945</v>
      </c>
      <c r="L99" s="5">
        <v>55565</v>
      </c>
      <c r="M99" s="5">
        <v>192269</v>
      </c>
      <c r="N99" s="5">
        <v>12693</v>
      </c>
      <c r="O99" s="5">
        <v>126386</v>
      </c>
    </row>
    <row r="100" spans="1:15">
      <c r="A100" s="5">
        <v>1383</v>
      </c>
      <c r="B100" s="5">
        <v>4</v>
      </c>
      <c r="C100" s="5" t="s">
        <v>337</v>
      </c>
      <c r="D100" s="5" t="s">
        <v>336</v>
      </c>
      <c r="E100" s="5">
        <v>8595707</v>
      </c>
      <c r="F100" s="5">
        <v>8115048</v>
      </c>
      <c r="G100" s="5">
        <v>7903263</v>
      </c>
      <c r="H100" s="5">
        <v>144591</v>
      </c>
      <c r="I100" s="5">
        <v>67194</v>
      </c>
      <c r="J100" s="5">
        <v>26801</v>
      </c>
      <c r="K100" s="5">
        <v>66945</v>
      </c>
      <c r="L100" s="5">
        <v>55565</v>
      </c>
      <c r="M100" s="5">
        <v>192269</v>
      </c>
      <c r="N100" s="5">
        <v>12693</v>
      </c>
      <c r="O100" s="5">
        <v>126386</v>
      </c>
    </row>
    <row r="101" spans="1:15">
      <c r="A101" s="5">
        <v>1383</v>
      </c>
      <c r="B101" s="5">
        <v>2</v>
      </c>
      <c r="C101" s="5" t="s">
        <v>338</v>
      </c>
      <c r="D101" s="5" t="s">
        <v>339</v>
      </c>
      <c r="E101" s="5">
        <v>21972990</v>
      </c>
      <c r="F101" s="5">
        <v>16824086</v>
      </c>
      <c r="G101" s="5">
        <v>15178772</v>
      </c>
      <c r="H101" s="5">
        <v>1046661</v>
      </c>
      <c r="I101" s="5">
        <v>598654</v>
      </c>
      <c r="J101" s="5">
        <v>184261</v>
      </c>
      <c r="K101" s="5">
        <v>452187</v>
      </c>
      <c r="L101" s="5">
        <v>1992974</v>
      </c>
      <c r="M101" s="5">
        <v>1623251</v>
      </c>
      <c r="N101" s="5">
        <v>67379</v>
      </c>
      <c r="O101" s="5">
        <v>828852</v>
      </c>
    </row>
    <row r="102" spans="1:15">
      <c r="A102" s="5">
        <v>1383</v>
      </c>
      <c r="B102" s="5">
        <v>3</v>
      </c>
      <c r="C102" s="5" t="s">
        <v>340</v>
      </c>
      <c r="D102" s="5" t="s">
        <v>341</v>
      </c>
      <c r="E102" s="5">
        <v>3424279</v>
      </c>
      <c r="F102" s="5">
        <v>2904942</v>
      </c>
      <c r="G102" s="5">
        <v>2646498</v>
      </c>
      <c r="H102" s="5">
        <v>225276</v>
      </c>
      <c r="I102" s="5">
        <v>33167</v>
      </c>
      <c r="J102" s="5">
        <v>23022</v>
      </c>
      <c r="K102" s="5">
        <v>185851</v>
      </c>
      <c r="L102" s="5">
        <v>139291</v>
      </c>
      <c r="M102" s="5">
        <v>112577</v>
      </c>
      <c r="N102" s="5">
        <v>6912</v>
      </c>
      <c r="O102" s="5">
        <v>51684</v>
      </c>
    </row>
    <row r="103" spans="1:15">
      <c r="A103" s="5">
        <v>1383</v>
      </c>
      <c r="B103" s="5">
        <v>4</v>
      </c>
      <c r="C103" s="5" t="s">
        <v>342</v>
      </c>
      <c r="D103" s="5" t="s">
        <v>341</v>
      </c>
      <c r="E103" s="5">
        <v>3424279</v>
      </c>
      <c r="F103" s="5">
        <v>2904942</v>
      </c>
      <c r="G103" s="5">
        <v>2646498</v>
      </c>
      <c r="H103" s="5">
        <v>225276</v>
      </c>
      <c r="I103" s="5">
        <v>33167</v>
      </c>
      <c r="J103" s="5">
        <v>23022</v>
      </c>
      <c r="K103" s="5">
        <v>185851</v>
      </c>
      <c r="L103" s="5">
        <v>139291</v>
      </c>
      <c r="M103" s="5">
        <v>112577</v>
      </c>
      <c r="N103" s="5">
        <v>6912</v>
      </c>
      <c r="O103" s="5">
        <v>51684</v>
      </c>
    </row>
    <row r="104" spans="1:15">
      <c r="A104" s="5">
        <v>1383</v>
      </c>
      <c r="B104" s="5">
        <v>3</v>
      </c>
      <c r="C104" s="5" t="s">
        <v>343</v>
      </c>
      <c r="D104" s="5" t="s">
        <v>344</v>
      </c>
      <c r="E104" s="5">
        <v>18548710</v>
      </c>
      <c r="F104" s="5">
        <v>13919144</v>
      </c>
      <c r="G104" s="5">
        <v>12532273</v>
      </c>
      <c r="H104" s="5">
        <v>821384</v>
      </c>
      <c r="I104" s="5">
        <v>565486</v>
      </c>
      <c r="J104" s="5">
        <v>161239</v>
      </c>
      <c r="K104" s="5">
        <v>266336</v>
      </c>
      <c r="L104" s="5">
        <v>1853683</v>
      </c>
      <c r="M104" s="5">
        <v>1510673</v>
      </c>
      <c r="N104" s="5">
        <v>60467</v>
      </c>
      <c r="O104" s="5">
        <v>777168</v>
      </c>
    </row>
    <row r="105" spans="1:15">
      <c r="A105" s="5">
        <v>1383</v>
      </c>
      <c r="B105" s="5">
        <v>4</v>
      </c>
      <c r="C105" s="5" t="s">
        <v>345</v>
      </c>
      <c r="D105" s="5" t="s">
        <v>346</v>
      </c>
      <c r="E105" s="5">
        <v>477692</v>
      </c>
      <c r="F105" s="5">
        <v>344103</v>
      </c>
      <c r="G105" s="5">
        <v>326908</v>
      </c>
      <c r="H105" s="5">
        <v>9062</v>
      </c>
      <c r="I105" s="5">
        <v>8133</v>
      </c>
      <c r="J105" s="5">
        <v>1593</v>
      </c>
      <c r="K105" s="5">
        <v>16200</v>
      </c>
      <c r="L105" s="5">
        <v>77800</v>
      </c>
      <c r="M105" s="5">
        <v>22110</v>
      </c>
      <c r="N105" s="5">
        <v>702</v>
      </c>
      <c r="O105" s="5">
        <v>15182</v>
      </c>
    </row>
    <row r="106" spans="1:15">
      <c r="A106" s="5">
        <v>1383</v>
      </c>
      <c r="B106" s="5">
        <v>4</v>
      </c>
      <c r="C106" s="5" t="s">
        <v>347</v>
      </c>
      <c r="D106" s="5" t="s">
        <v>348</v>
      </c>
      <c r="E106" s="5">
        <v>4740432</v>
      </c>
      <c r="F106" s="5">
        <v>3083670</v>
      </c>
      <c r="G106" s="5">
        <v>2596374</v>
      </c>
      <c r="H106" s="5">
        <v>306710</v>
      </c>
      <c r="I106" s="5">
        <v>180585</v>
      </c>
      <c r="J106" s="5">
        <v>41956</v>
      </c>
      <c r="K106" s="5">
        <v>70840</v>
      </c>
      <c r="L106" s="5">
        <v>902234</v>
      </c>
      <c r="M106" s="5">
        <v>382231</v>
      </c>
      <c r="N106" s="5">
        <v>17979</v>
      </c>
      <c r="O106" s="5">
        <v>241522</v>
      </c>
    </row>
    <row r="107" spans="1:15">
      <c r="A107" s="5">
        <v>1383</v>
      </c>
      <c r="B107" s="5">
        <v>4</v>
      </c>
      <c r="C107" s="5" t="s">
        <v>349</v>
      </c>
      <c r="D107" s="5" t="s">
        <v>350</v>
      </c>
      <c r="E107" s="5">
        <v>387778</v>
      </c>
      <c r="F107" s="5">
        <v>337687</v>
      </c>
      <c r="G107" s="5">
        <v>287995</v>
      </c>
      <c r="H107" s="5">
        <v>36812</v>
      </c>
      <c r="I107" s="5">
        <v>12880</v>
      </c>
      <c r="J107" s="5">
        <v>7171</v>
      </c>
      <c r="K107" s="5">
        <v>3194</v>
      </c>
      <c r="L107" s="5">
        <v>14947</v>
      </c>
      <c r="M107" s="5">
        <v>14497</v>
      </c>
      <c r="N107" s="5">
        <v>1405</v>
      </c>
      <c r="O107" s="5">
        <v>8876</v>
      </c>
    </row>
    <row r="108" spans="1:15">
      <c r="A108" s="5">
        <v>1383</v>
      </c>
      <c r="B108" s="5">
        <v>4</v>
      </c>
      <c r="C108" s="5" t="s">
        <v>351</v>
      </c>
      <c r="D108" s="5" t="s">
        <v>352</v>
      </c>
      <c r="E108" s="5">
        <v>3701303</v>
      </c>
      <c r="F108" s="5">
        <v>1803250</v>
      </c>
      <c r="G108" s="5">
        <v>1285464</v>
      </c>
      <c r="H108" s="5">
        <v>392571</v>
      </c>
      <c r="I108" s="5">
        <v>125215</v>
      </c>
      <c r="J108" s="5">
        <v>58732</v>
      </c>
      <c r="K108" s="5">
        <v>49819</v>
      </c>
      <c r="L108" s="5">
        <v>674766</v>
      </c>
      <c r="M108" s="5">
        <v>814446</v>
      </c>
      <c r="N108" s="5">
        <v>6350</v>
      </c>
      <c r="O108" s="5">
        <v>293941</v>
      </c>
    </row>
    <row r="109" spans="1:15">
      <c r="A109" s="5">
        <v>1383</v>
      </c>
      <c r="B109" s="5">
        <v>4</v>
      </c>
      <c r="C109" s="5" t="s">
        <v>353</v>
      </c>
      <c r="D109" s="5" t="s">
        <v>354</v>
      </c>
      <c r="E109" s="5">
        <v>3841268</v>
      </c>
      <c r="F109" s="5">
        <v>3532997</v>
      </c>
      <c r="G109" s="5">
        <v>3482776</v>
      </c>
      <c r="H109" s="5">
        <v>16635</v>
      </c>
      <c r="I109" s="5">
        <v>33586</v>
      </c>
      <c r="J109" s="5">
        <v>21864</v>
      </c>
      <c r="K109" s="5">
        <v>38587</v>
      </c>
      <c r="L109" s="5">
        <v>67257</v>
      </c>
      <c r="M109" s="5">
        <v>71163</v>
      </c>
      <c r="N109" s="5">
        <v>13809</v>
      </c>
      <c r="O109" s="5">
        <v>95590</v>
      </c>
    </row>
    <row r="110" spans="1:15">
      <c r="A110" s="5">
        <v>1383</v>
      </c>
      <c r="B110" s="5">
        <v>4</v>
      </c>
      <c r="C110" s="5" t="s">
        <v>355</v>
      </c>
      <c r="D110" s="5" t="s">
        <v>356</v>
      </c>
      <c r="E110" s="5">
        <v>2526823</v>
      </c>
      <c r="F110" s="5">
        <v>2247179</v>
      </c>
      <c r="G110" s="5">
        <v>2063307</v>
      </c>
      <c r="H110" s="5">
        <v>15502</v>
      </c>
      <c r="I110" s="5">
        <v>168370</v>
      </c>
      <c r="J110" s="5">
        <v>13016</v>
      </c>
      <c r="K110" s="5">
        <v>53580</v>
      </c>
      <c r="L110" s="5">
        <v>24672</v>
      </c>
      <c r="M110" s="5">
        <v>132534</v>
      </c>
      <c r="N110" s="5">
        <v>11756</v>
      </c>
      <c r="O110" s="5">
        <v>44086</v>
      </c>
    </row>
    <row r="111" spans="1:15">
      <c r="A111" s="5">
        <v>1383</v>
      </c>
      <c r="B111" s="5">
        <v>4</v>
      </c>
      <c r="C111" s="5" t="s">
        <v>357</v>
      </c>
      <c r="D111" s="5" t="s">
        <v>358</v>
      </c>
      <c r="E111" s="5">
        <v>2873414</v>
      </c>
      <c r="F111" s="5">
        <v>2570258</v>
      </c>
      <c r="G111" s="5">
        <v>2489448</v>
      </c>
      <c r="H111" s="5">
        <v>44092</v>
      </c>
      <c r="I111" s="5">
        <v>36718</v>
      </c>
      <c r="J111" s="5">
        <v>16907</v>
      </c>
      <c r="K111" s="5">
        <v>34115</v>
      </c>
      <c r="L111" s="5">
        <v>92005</v>
      </c>
      <c r="M111" s="5">
        <v>73692</v>
      </c>
      <c r="N111" s="5">
        <v>8465</v>
      </c>
      <c r="O111" s="5">
        <v>77973</v>
      </c>
    </row>
    <row r="112" spans="1:15">
      <c r="A112" s="5">
        <v>1383</v>
      </c>
      <c r="B112" s="5">
        <v>2</v>
      </c>
      <c r="C112" s="5" t="s">
        <v>359</v>
      </c>
      <c r="D112" s="5" t="s">
        <v>360</v>
      </c>
      <c r="E112" s="5">
        <v>51835613</v>
      </c>
      <c r="F112" s="5">
        <v>46622952</v>
      </c>
      <c r="G112" s="5">
        <v>45546615</v>
      </c>
      <c r="H112" s="5">
        <v>92407</v>
      </c>
      <c r="I112" s="5">
        <v>983930</v>
      </c>
      <c r="J112" s="5">
        <v>51075</v>
      </c>
      <c r="K112" s="5">
        <v>619633</v>
      </c>
      <c r="L112" s="5">
        <v>817404</v>
      </c>
      <c r="M112" s="5">
        <v>2826733</v>
      </c>
      <c r="N112" s="5">
        <v>130411</v>
      </c>
      <c r="O112" s="5">
        <v>767405</v>
      </c>
    </row>
    <row r="113" spans="1:15">
      <c r="A113" s="5">
        <v>1383</v>
      </c>
      <c r="B113" s="5">
        <v>3</v>
      </c>
      <c r="C113" s="5" t="s">
        <v>361</v>
      </c>
      <c r="D113" s="5" t="s">
        <v>362</v>
      </c>
      <c r="E113" s="5">
        <v>39172261</v>
      </c>
      <c r="F113" s="5">
        <v>35705817</v>
      </c>
      <c r="G113" s="5">
        <v>34792545</v>
      </c>
      <c r="H113" s="5">
        <v>39477</v>
      </c>
      <c r="I113" s="5">
        <v>873795</v>
      </c>
      <c r="J113" s="5">
        <v>23581</v>
      </c>
      <c r="K113" s="5">
        <v>472567</v>
      </c>
      <c r="L113" s="5">
        <v>692672</v>
      </c>
      <c r="M113" s="5">
        <v>1763541</v>
      </c>
      <c r="N113" s="5">
        <v>44276</v>
      </c>
      <c r="O113" s="5">
        <v>469808</v>
      </c>
    </row>
    <row r="114" spans="1:15">
      <c r="A114" s="5">
        <v>1383</v>
      </c>
      <c r="B114" s="5">
        <v>4</v>
      </c>
      <c r="C114" s="5" t="s">
        <v>363</v>
      </c>
      <c r="D114" s="5" t="s">
        <v>362</v>
      </c>
      <c r="E114" s="5">
        <v>39172261</v>
      </c>
      <c r="F114" s="5">
        <v>35705817</v>
      </c>
      <c r="G114" s="5">
        <v>34792545</v>
      </c>
      <c r="H114" s="5">
        <v>39477</v>
      </c>
      <c r="I114" s="5">
        <v>873795</v>
      </c>
      <c r="J114" s="5">
        <v>23581</v>
      </c>
      <c r="K114" s="5">
        <v>472567</v>
      </c>
      <c r="L114" s="5">
        <v>692672</v>
      </c>
      <c r="M114" s="5">
        <v>1763541</v>
      </c>
      <c r="N114" s="5">
        <v>44276</v>
      </c>
      <c r="O114" s="5">
        <v>469808</v>
      </c>
    </row>
    <row r="115" spans="1:15">
      <c r="A115" s="5">
        <v>1383</v>
      </c>
      <c r="B115" s="5">
        <v>3</v>
      </c>
      <c r="C115" s="5" t="s">
        <v>364</v>
      </c>
      <c r="D115" s="5" t="s">
        <v>365</v>
      </c>
      <c r="E115" s="5">
        <v>9813786</v>
      </c>
      <c r="F115" s="5">
        <v>8438339</v>
      </c>
      <c r="G115" s="5">
        <v>8357882</v>
      </c>
      <c r="H115" s="5">
        <v>24141</v>
      </c>
      <c r="I115" s="5">
        <v>56316</v>
      </c>
      <c r="J115" s="5">
        <v>20181</v>
      </c>
      <c r="K115" s="5">
        <v>127194</v>
      </c>
      <c r="L115" s="5">
        <v>101888</v>
      </c>
      <c r="M115" s="5">
        <v>862841</v>
      </c>
      <c r="N115" s="5">
        <v>79177</v>
      </c>
      <c r="O115" s="5">
        <v>184166</v>
      </c>
    </row>
    <row r="116" spans="1:15">
      <c r="A116" s="5">
        <v>1383</v>
      </c>
      <c r="B116" s="5">
        <v>4</v>
      </c>
      <c r="C116" s="5" t="s">
        <v>366</v>
      </c>
      <c r="D116" s="5" t="s">
        <v>365</v>
      </c>
      <c r="E116" s="5">
        <v>9813786</v>
      </c>
      <c r="F116" s="5">
        <v>8438339</v>
      </c>
      <c r="G116" s="5">
        <v>8357882</v>
      </c>
      <c r="H116" s="5">
        <v>24141</v>
      </c>
      <c r="I116" s="5">
        <v>56316</v>
      </c>
      <c r="J116" s="5">
        <v>20181</v>
      </c>
      <c r="K116" s="5">
        <v>127194</v>
      </c>
      <c r="L116" s="5">
        <v>101888</v>
      </c>
      <c r="M116" s="5">
        <v>862841</v>
      </c>
      <c r="N116" s="5">
        <v>79177</v>
      </c>
      <c r="O116" s="5">
        <v>184166</v>
      </c>
    </row>
    <row r="117" spans="1:15">
      <c r="A117" s="5">
        <v>1383</v>
      </c>
      <c r="B117" s="5">
        <v>3</v>
      </c>
      <c r="C117" s="5" t="s">
        <v>367</v>
      </c>
      <c r="D117" s="5" t="s">
        <v>368</v>
      </c>
      <c r="E117" s="5">
        <v>2849566</v>
      </c>
      <c r="F117" s="5">
        <v>2478796</v>
      </c>
      <c r="G117" s="5">
        <v>2396188</v>
      </c>
      <c r="H117" s="5">
        <v>28789</v>
      </c>
      <c r="I117" s="5">
        <v>53819</v>
      </c>
      <c r="J117" s="5">
        <v>7313</v>
      </c>
      <c r="K117" s="5">
        <v>19872</v>
      </c>
      <c r="L117" s="5">
        <v>22845</v>
      </c>
      <c r="M117" s="5">
        <v>200351</v>
      </c>
      <c r="N117" s="5">
        <v>6958</v>
      </c>
      <c r="O117" s="5">
        <v>113431</v>
      </c>
    </row>
    <row r="118" spans="1:15">
      <c r="A118" s="5">
        <v>1383</v>
      </c>
      <c r="B118" s="5">
        <v>4</v>
      </c>
      <c r="C118" s="5" t="s">
        <v>369</v>
      </c>
      <c r="D118" s="5" t="s">
        <v>370</v>
      </c>
      <c r="E118" s="5">
        <v>2530873</v>
      </c>
      <c r="F118" s="5">
        <v>2183374</v>
      </c>
      <c r="G118" s="5">
        <v>2105495</v>
      </c>
      <c r="H118" s="5">
        <v>27526</v>
      </c>
      <c r="I118" s="5">
        <v>50353</v>
      </c>
      <c r="J118" s="5">
        <v>5901</v>
      </c>
      <c r="K118" s="5">
        <v>19247</v>
      </c>
      <c r="L118" s="5">
        <v>19436</v>
      </c>
      <c r="M118" s="5">
        <v>190561</v>
      </c>
      <c r="N118" s="5">
        <v>6178</v>
      </c>
      <c r="O118" s="5">
        <v>106176</v>
      </c>
    </row>
    <row r="119" spans="1:15">
      <c r="A119" s="5">
        <v>1383</v>
      </c>
      <c r="B119" s="5">
        <v>4</v>
      </c>
      <c r="C119" s="5" t="s">
        <v>371</v>
      </c>
      <c r="D119" s="5" t="s">
        <v>372</v>
      </c>
      <c r="E119" s="5">
        <v>318693</v>
      </c>
      <c r="F119" s="5">
        <v>295423</v>
      </c>
      <c r="G119" s="5">
        <v>290693</v>
      </c>
      <c r="H119" s="5">
        <v>1263</v>
      </c>
      <c r="I119" s="5">
        <v>3466</v>
      </c>
      <c r="J119" s="5">
        <v>1411</v>
      </c>
      <c r="K119" s="5">
        <v>625</v>
      </c>
      <c r="L119" s="5">
        <v>3409</v>
      </c>
      <c r="M119" s="5">
        <v>9790</v>
      </c>
      <c r="N119" s="5">
        <v>781</v>
      </c>
      <c r="O119" s="5">
        <v>7255</v>
      </c>
    </row>
    <row r="120" spans="1:15">
      <c r="A120" s="5">
        <v>1383</v>
      </c>
      <c r="B120" s="5">
        <v>2</v>
      </c>
      <c r="C120" s="5" t="s">
        <v>373</v>
      </c>
      <c r="D120" s="5" t="s">
        <v>374</v>
      </c>
      <c r="E120" s="5">
        <v>20028271</v>
      </c>
      <c r="F120" s="5">
        <v>18700411</v>
      </c>
      <c r="G120" s="5">
        <v>18172551</v>
      </c>
      <c r="H120" s="5">
        <v>203261</v>
      </c>
      <c r="I120" s="5">
        <v>324598</v>
      </c>
      <c r="J120" s="5">
        <v>60539</v>
      </c>
      <c r="K120" s="5">
        <v>183370</v>
      </c>
      <c r="L120" s="5">
        <v>127118</v>
      </c>
      <c r="M120" s="5">
        <v>296226</v>
      </c>
      <c r="N120" s="5">
        <v>60203</v>
      </c>
      <c r="O120" s="5">
        <v>600403</v>
      </c>
    </row>
    <row r="121" spans="1:15">
      <c r="A121" s="5">
        <v>1383</v>
      </c>
      <c r="B121" s="5">
        <v>3</v>
      </c>
      <c r="C121" s="5" t="s">
        <v>375</v>
      </c>
      <c r="D121" s="5" t="s">
        <v>376</v>
      </c>
      <c r="E121" s="5">
        <v>8243408</v>
      </c>
      <c r="F121" s="5">
        <v>7437148</v>
      </c>
      <c r="G121" s="5">
        <v>7250233</v>
      </c>
      <c r="H121" s="5">
        <v>39912</v>
      </c>
      <c r="I121" s="5">
        <v>147003</v>
      </c>
      <c r="J121" s="5">
        <v>31372</v>
      </c>
      <c r="K121" s="5">
        <v>92873</v>
      </c>
      <c r="L121" s="5">
        <v>77143</v>
      </c>
      <c r="M121" s="5">
        <v>143548</v>
      </c>
      <c r="N121" s="5">
        <v>49230</v>
      </c>
      <c r="O121" s="5">
        <v>412094</v>
      </c>
    </row>
    <row r="122" spans="1:15">
      <c r="A122" s="5">
        <v>1383</v>
      </c>
      <c r="B122" s="5">
        <v>4</v>
      </c>
      <c r="C122" s="5" t="s">
        <v>377</v>
      </c>
      <c r="D122" s="5" t="s">
        <v>378</v>
      </c>
      <c r="E122" s="5">
        <v>4974277</v>
      </c>
      <c r="F122" s="5">
        <v>4691498</v>
      </c>
      <c r="G122" s="5">
        <v>4606211</v>
      </c>
      <c r="H122" s="5">
        <v>19605</v>
      </c>
      <c r="I122" s="5">
        <v>65682</v>
      </c>
      <c r="J122" s="5">
        <v>17117</v>
      </c>
      <c r="K122" s="5">
        <v>48513</v>
      </c>
      <c r="L122" s="5">
        <v>20320</v>
      </c>
      <c r="M122" s="5">
        <v>40021</v>
      </c>
      <c r="N122" s="5">
        <v>4471</v>
      </c>
      <c r="O122" s="5">
        <v>152337</v>
      </c>
    </row>
    <row r="123" spans="1:15">
      <c r="A123" s="5">
        <v>1383</v>
      </c>
      <c r="B123" s="5">
        <v>4</v>
      </c>
      <c r="C123" s="5" t="s">
        <v>379</v>
      </c>
      <c r="D123" s="5" t="s">
        <v>380</v>
      </c>
      <c r="E123" s="5">
        <v>3249586</v>
      </c>
      <c r="F123" s="5">
        <v>2726534</v>
      </c>
      <c r="G123" s="5">
        <v>2624981</v>
      </c>
      <c r="H123" s="5">
        <v>20307</v>
      </c>
      <c r="I123" s="5">
        <v>81246</v>
      </c>
      <c r="J123" s="5">
        <v>14254</v>
      </c>
      <c r="K123" s="5">
        <v>44361</v>
      </c>
      <c r="L123" s="5">
        <v>56765</v>
      </c>
      <c r="M123" s="5">
        <v>103268</v>
      </c>
      <c r="N123" s="5">
        <v>44740</v>
      </c>
      <c r="O123" s="5">
        <v>259663</v>
      </c>
    </row>
    <row r="124" spans="1:15">
      <c r="A124" s="5">
        <v>1383</v>
      </c>
      <c r="B124" s="5">
        <v>4</v>
      </c>
      <c r="C124" s="5" t="s">
        <v>381</v>
      </c>
      <c r="D124" s="5" t="s">
        <v>382</v>
      </c>
      <c r="E124" s="5">
        <v>19545</v>
      </c>
      <c r="F124" s="5">
        <v>19116</v>
      </c>
      <c r="G124" s="5">
        <v>19041</v>
      </c>
      <c r="H124" s="5">
        <v>0</v>
      </c>
      <c r="I124" s="5">
        <v>75</v>
      </c>
      <c r="J124" s="5">
        <v>0</v>
      </c>
      <c r="K124" s="5">
        <v>0</v>
      </c>
      <c r="L124" s="5">
        <v>58</v>
      </c>
      <c r="M124" s="5">
        <v>259</v>
      </c>
      <c r="N124" s="5">
        <v>19</v>
      </c>
      <c r="O124" s="5">
        <v>94</v>
      </c>
    </row>
    <row r="125" spans="1:15">
      <c r="A125" s="5">
        <v>1383</v>
      </c>
      <c r="B125" s="5">
        <v>3</v>
      </c>
      <c r="C125" s="5" t="s">
        <v>383</v>
      </c>
      <c r="D125" s="5" t="s">
        <v>384</v>
      </c>
      <c r="E125" s="5">
        <v>11784863</v>
      </c>
      <c r="F125" s="5">
        <v>11263263</v>
      </c>
      <c r="G125" s="5">
        <v>10922318</v>
      </c>
      <c r="H125" s="5">
        <v>163349</v>
      </c>
      <c r="I125" s="5">
        <v>177596</v>
      </c>
      <c r="J125" s="5">
        <v>29168</v>
      </c>
      <c r="K125" s="5">
        <v>90497</v>
      </c>
      <c r="L125" s="5">
        <v>49975</v>
      </c>
      <c r="M125" s="5">
        <v>152678</v>
      </c>
      <c r="N125" s="5">
        <v>10973</v>
      </c>
      <c r="O125" s="5">
        <v>188309</v>
      </c>
    </row>
    <row r="126" spans="1:15">
      <c r="A126" s="5">
        <v>1383</v>
      </c>
      <c r="B126" s="5">
        <v>4</v>
      </c>
      <c r="C126" s="5" t="s">
        <v>385</v>
      </c>
      <c r="D126" s="5" t="s">
        <v>386</v>
      </c>
      <c r="E126" s="5">
        <v>643050</v>
      </c>
      <c r="F126" s="5">
        <v>600834</v>
      </c>
      <c r="G126" s="5">
        <v>598498</v>
      </c>
      <c r="H126" s="5">
        <v>574</v>
      </c>
      <c r="I126" s="5">
        <v>1762</v>
      </c>
      <c r="J126" s="5">
        <v>1154</v>
      </c>
      <c r="K126" s="5">
        <v>26335</v>
      </c>
      <c r="L126" s="5">
        <v>2478</v>
      </c>
      <c r="M126" s="5">
        <v>5274</v>
      </c>
      <c r="N126" s="5">
        <v>775</v>
      </c>
      <c r="O126" s="5">
        <v>6201</v>
      </c>
    </row>
    <row r="127" spans="1:15">
      <c r="A127" s="5">
        <v>1383</v>
      </c>
      <c r="B127" s="5">
        <v>4</v>
      </c>
      <c r="C127" s="5" t="s">
        <v>387</v>
      </c>
      <c r="D127" s="5" t="s">
        <v>388</v>
      </c>
      <c r="E127" s="5">
        <v>3254852</v>
      </c>
      <c r="F127" s="5">
        <v>3111982</v>
      </c>
      <c r="G127" s="5">
        <v>3016908</v>
      </c>
      <c r="H127" s="5">
        <v>24691</v>
      </c>
      <c r="I127" s="5">
        <v>70383</v>
      </c>
      <c r="J127" s="5">
        <v>3713</v>
      </c>
      <c r="K127" s="5">
        <v>25277</v>
      </c>
      <c r="L127" s="5">
        <v>14196</v>
      </c>
      <c r="M127" s="5">
        <v>32595</v>
      </c>
      <c r="N127" s="5">
        <v>4013</v>
      </c>
      <c r="O127" s="5">
        <v>63076</v>
      </c>
    </row>
    <row r="128" spans="1:15">
      <c r="A128" s="5">
        <v>1383</v>
      </c>
      <c r="B128" s="5">
        <v>4</v>
      </c>
      <c r="C128" s="5" t="s">
        <v>389</v>
      </c>
      <c r="D128" s="5" t="s">
        <v>390</v>
      </c>
      <c r="E128" s="5">
        <v>709408</v>
      </c>
      <c r="F128" s="5">
        <v>653233</v>
      </c>
      <c r="G128" s="5">
        <v>619347</v>
      </c>
      <c r="H128" s="5">
        <v>17299</v>
      </c>
      <c r="I128" s="5">
        <v>16587</v>
      </c>
      <c r="J128" s="5">
        <v>2828</v>
      </c>
      <c r="K128" s="5">
        <v>2967</v>
      </c>
      <c r="L128" s="5">
        <v>4367</v>
      </c>
      <c r="M128" s="5">
        <v>12425</v>
      </c>
      <c r="N128" s="5">
        <v>764</v>
      </c>
      <c r="O128" s="5">
        <v>32824</v>
      </c>
    </row>
    <row r="129" spans="1:15">
      <c r="A129" s="5">
        <v>1383</v>
      </c>
      <c r="B129" s="5">
        <v>4</v>
      </c>
      <c r="C129" s="5" t="s">
        <v>391</v>
      </c>
      <c r="D129" s="5" t="s">
        <v>392</v>
      </c>
      <c r="E129" s="5">
        <v>7177553</v>
      </c>
      <c r="F129" s="5">
        <v>6897214</v>
      </c>
      <c r="G129" s="5">
        <v>6687566</v>
      </c>
      <c r="H129" s="5">
        <v>120785</v>
      </c>
      <c r="I129" s="5">
        <v>88864</v>
      </c>
      <c r="J129" s="5">
        <v>21474</v>
      </c>
      <c r="K129" s="5">
        <v>35918</v>
      </c>
      <c r="L129" s="5">
        <v>28934</v>
      </c>
      <c r="M129" s="5">
        <v>102385</v>
      </c>
      <c r="N129" s="5">
        <v>5421</v>
      </c>
      <c r="O129" s="5">
        <v>86207</v>
      </c>
    </row>
    <row r="130" spans="1:15">
      <c r="A130" s="5">
        <v>1383</v>
      </c>
      <c r="B130" s="5">
        <v>2</v>
      </c>
      <c r="C130" s="5" t="s">
        <v>393</v>
      </c>
      <c r="D130" s="5" t="s">
        <v>394</v>
      </c>
      <c r="E130" s="5">
        <v>6894951</v>
      </c>
      <c r="F130" s="5">
        <v>6611740</v>
      </c>
      <c r="G130" s="5">
        <v>6521224</v>
      </c>
      <c r="H130" s="5">
        <v>49618</v>
      </c>
      <c r="I130" s="5">
        <v>40897</v>
      </c>
      <c r="J130" s="5">
        <v>8520</v>
      </c>
      <c r="K130" s="5">
        <v>11940</v>
      </c>
      <c r="L130" s="5">
        <v>28276</v>
      </c>
      <c r="M130" s="5">
        <v>62955</v>
      </c>
      <c r="N130" s="5">
        <v>8184</v>
      </c>
      <c r="O130" s="5">
        <v>163336</v>
      </c>
    </row>
    <row r="131" spans="1:15">
      <c r="A131" s="5">
        <v>1383</v>
      </c>
      <c r="B131" s="5">
        <v>3</v>
      </c>
      <c r="C131" s="5" t="s">
        <v>395</v>
      </c>
      <c r="D131" s="5" t="s">
        <v>396</v>
      </c>
      <c r="E131" s="5">
        <v>1769046</v>
      </c>
      <c r="F131" s="5">
        <v>1686152</v>
      </c>
      <c r="G131" s="5">
        <v>1675868</v>
      </c>
      <c r="H131" s="5">
        <v>5459</v>
      </c>
      <c r="I131" s="5">
        <v>4825</v>
      </c>
      <c r="J131" s="5">
        <v>2363</v>
      </c>
      <c r="K131" s="5">
        <v>202</v>
      </c>
      <c r="L131" s="5">
        <v>8506</v>
      </c>
      <c r="M131" s="5">
        <v>22198</v>
      </c>
      <c r="N131" s="5">
        <v>1738</v>
      </c>
      <c r="O131" s="5">
        <v>47887</v>
      </c>
    </row>
    <row r="132" spans="1:15">
      <c r="A132" s="5">
        <v>1383</v>
      </c>
      <c r="B132" s="5">
        <v>4</v>
      </c>
      <c r="C132" s="5" t="s">
        <v>397</v>
      </c>
      <c r="D132" s="5" t="s">
        <v>396</v>
      </c>
      <c r="E132" s="5">
        <v>1769046</v>
      </c>
      <c r="F132" s="5">
        <v>1686152</v>
      </c>
      <c r="G132" s="5">
        <v>1675868</v>
      </c>
      <c r="H132" s="5">
        <v>5459</v>
      </c>
      <c r="I132" s="5">
        <v>4825</v>
      </c>
      <c r="J132" s="5">
        <v>2363</v>
      </c>
      <c r="K132" s="5">
        <v>202</v>
      </c>
      <c r="L132" s="5">
        <v>8506</v>
      </c>
      <c r="M132" s="5">
        <v>22198</v>
      </c>
      <c r="N132" s="5">
        <v>1738</v>
      </c>
      <c r="O132" s="5">
        <v>47887</v>
      </c>
    </row>
    <row r="133" spans="1:15">
      <c r="A133" s="5">
        <v>1383</v>
      </c>
      <c r="B133" s="5">
        <v>3</v>
      </c>
      <c r="C133" s="5" t="s">
        <v>398</v>
      </c>
      <c r="D133" s="5" t="s">
        <v>399</v>
      </c>
      <c r="E133" s="5">
        <v>508233</v>
      </c>
      <c r="F133" s="5">
        <v>495360</v>
      </c>
      <c r="G133" s="5">
        <v>487054</v>
      </c>
      <c r="H133" s="5">
        <v>2273</v>
      </c>
      <c r="I133" s="5">
        <v>6033</v>
      </c>
      <c r="J133" s="5">
        <v>710</v>
      </c>
      <c r="K133" s="5">
        <v>388</v>
      </c>
      <c r="L133" s="5">
        <v>1222</v>
      </c>
      <c r="M133" s="5">
        <v>2828</v>
      </c>
      <c r="N133" s="5">
        <v>1803</v>
      </c>
      <c r="O133" s="5">
        <v>5922</v>
      </c>
    </row>
    <row r="134" spans="1:15">
      <c r="A134" s="5">
        <v>1383</v>
      </c>
      <c r="B134" s="5">
        <v>4</v>
      </c>
      <c r="C134" s="5" t="s">
        <v>400</v>
      </c>
      <c r="D134" s="5" t="s">
        <v>399</v>
      </c>
      <c r="E134" s="5">
        <v>508233</v>
      </c>
      <c r="F134" s="5">
        <v>495360</v>
      </c>
      <c r="G134" s="5">
        <v>487054</v>
      </c>
      <c r="H134" s="5">
        <v>2273</v>
      </c>
      <c r="I134" s="5">
        <v>6033</v>
      </c>
      <c r="J134" s="5">
        <v>710</v>
      </c>
      <c r="K134" s="5">
        <v>388</v>
      </c>
      <c r="L134" s="5">
        <v>1222</v>
      </c>
      <c r="M134" s="5">
        <v>2828</v>
      </c>
      <c r="N134" s="5">
        <v>1803</v>
      </c>
      <c r="O134" s="5">
        <v>5922</v>
      </c>
    </row>
    <row r="135" spans="1:15">
      <c r="A135" s="5">
        <v>1383</v>
      </c>
      <c r="B135" s="5">
        <v>3</v>
      </c>
      <c r="C135" s="5" t="s">
        <v>401</v>
      </c>
      <c r="D135" s="5" t="s">
        <v>402</v>
      </c>
      <c r="E135" s="5">
        <v>1942218</v>
      </c>
      <c r="F135" s="5">
        <v>1880001</v>
      </c>
      <c r="G135" s="5">
        <v>1858483</v>
      </c>
      <c r="H135" s="5">
        <v>9929</v>
      </c>
      <c r="I135" s="5">
        <v>11589</v>
      </c>
      <c r="J135" s="5">
        <v>1117</v>
      </c>
      <c r="K135" s="5">
        <v>2527</v>
      </c>
      <c r="L135" s="5">
        <v>4212</v>
      </c>
      <c r="M135" s="5">
        <v>16313</v>
      </c>
      <c r="N135" s="5">
        <v>1995</v>
      </c>
      <c r="O135" s="5">
        <v>36053</v>
      </c>
    </row>
    <row r="136" spans="1:15">
      <c r="A136" s="5">
        <v>1383</v>
      </c>
      <c r="B136" s="5">
        <v>4</v>
      </c>
      <c r="C136" s="5" t="s">
        <v>403</v>
      </c>
      <c r="D136" s="5" t="s">
        <v>402</v>
      </c>
      <c r="E136" s="5">
        <v>1942218</v>
      </c>
      <c r="F136" s="5">
        <v>1880001</v>
      </c>
      <c r="G136" s="5">
        <v>1858483</v>
      </c>
      <c r="H136" s="5">
        <v>9929</v>
      </c>
      <c r="I136" s="5">
        <v>11589</v>
      </c>
      <c r="J136" s="5">
        <v>1117</v>
      </c>
      <c r="K136" s="5">
        <v>2527</v>
      </c>
      <c r="L136" s="5">
        <v>4212</v>
      </c>
      <c r="M136" s="5">
        <v>16313</v>
      </c>
      <c r="N136" s="5">
        <v>1995</v>
      </c>
      <c r="O136" s="5">
        <v>36053</v>
      </c>
    </row>
    <row r="137" spans="1:15">
      <c r="A137" s="5">
        <v>1383</v>
      </c>
      <c r="B137" s="5">
        <v>3</v>
      </c>
      <c r="C137" s="5" t="s">
        <v>404</v>
      </c>
      <c r="D137" s="5" t="s">
        <v>405</v>
      </c>
      <c r="E137" s="5">
        <v>1413904</v>
      </c>
      <c r="F137" s="5">
        <v>1376066</v>
      </c>
      <c r="G137" s="5">
        <v>1366711</v>
      </c>
      <c r="H137" s="5">
        <v>5610</v>
      </c>
      <c r="I137" s="5">
        <v>3745</v>
      </c>
      <c r="J137" s="5">
        <v>1831</v>
      </c>
      <c r="K137" s="5">
        <v>1153</v>
      </c>
      <c r="L137" s="5">
        <v>2224</v>
      </c>
      <c r="M137" s="5">
        <v>6970</v>
      </c>
      <c r="N137" s="5">
        <v>613</v>
      </c>
      <c r="O137" s="5">
        <v>25047</v>
      </c>
    </row>
    <row r="138" spans="1:15">
      <c r="A138" s="5">
        <v>1383</v>
      </c>
      <c r="B138" s="5">
        <v>4</v>
      </c>
      <c r="C138" s="5" t="s">
        <v>406</v>
      </c>
      <c r="D138" s="5" t="s">
        <v>405</v>
      </c>
      <c r="E138" s="5">
        <v>1413904</v>
      </c>
      <c r="F138" s="5">
        <v>1376066</v>
      </c>
      <c r="G138" s="5">
        <v>1366711</v>
      </c>
      <c r="H138" s="5">
        <v>5610</v>
      </c>
      <c r="I138" s="5">
        <v>3745</v>
      </c>
      <c r="J138" s="5">
        <v>1831</v>
      </c>
      <c r="K138" s="5">
        <v>1153</v>
      </c>
      <c r="L138" s="5">
        <v>2224</v>
      </c>
      <c r="M138" s="5">
        <v>6970</v>
      </c>
      <c r="N138" s="5">
        <v>613</v>
      </c>
      <c r="O138" s="5">
        <v>25047</v>
      </c>
    </row>
    <row r="139" spans="1:15">
      <c r="A139" s="5">
        <v>1383</v>
      </c>
      <c r="B139" s="5">
        <v>3</v>
      </c>
      <c r="C139" s="5" t="s">
        <v>407</v>
      </c>
      <c r="D139" s="5" t="s">
        <v>408</v>
      </c>
      <c r="E139" s="5">
        <v>981767</v>
      </c>
      <c r="F139" s="5">
        <v>917407</v>
      </c>
      <c r="G139" s="5">
        <v>887068</v>
      </c>
      <c r="H139" s="5">
        <v>18917</v>
      </c>
      <c r="I139" s="5">
        <v>11422</v>
      </c>
      <c r="J139" s="5">
        <v>1894</v>
      </c>
      <c r="K139" s="5">
        <v>2511</v>
      </c>
      <c r="L139" s="5">
        <v>9607</v>
      </c>
      <c r="M139" s="5">
        <v>10503</v>
      </c>
      <c r="N139" s="5">
        <v>1064</v>
      </c>
      <c r="O139" s="5">
        <v>38782</v>
      </c>
    </row>
    <row r="140" spans="1:15">
      <c r="A140" s="5">
        <v>1383</v>
      </c>
      <c r="B140" s="5">
        <v>4</v>
      </c>
      <c r="C140" s="5" t="s">
        <v>409</v>
      </c>
      <c r="D140" s="5" t="s">
        <v>410</v>
      </c>
      <c r="E140" s="5">
        <v>761626</v>
      </c>
      <c r="F140" s="5">
        <v>710258</v>
      </c>
      <c r="G140" s="5">
        <v>682869</v>
      </c>
      <c r="H140" s="5">
        <v>16468</v>
      </c>
      <c r="I140" s="5">
        <v>10921</v>
      </c>
      <c r="J140" s="5">
        <v>1730</v>
      </c>
      <c r="K140" s="5">
        <v>2219</v>
      </c>
      <c r="L140" s="5">
        <v>3033</v>
      </c>
      <c r="M140" s="5">
        <v>8377</v>
      </c>
      <c r="N140" s="5">
        <v>739</v>
      </c>
      <c r="O140" s="5">
        <v>35269</v>
      </c>
    </row>
    <row r="141" spans="1:15">
      <c r="A141" s="5">
        <v>1383</v>
      </c>
      <c r="B141" s="5">
        <v>4</v>
      </c>
      <c r="C141" s="5" t="s">
        <v>411</v>
      </c>
      <c r="D141" s="5" t="s">
        <v>412</v>
      </c>
      <c r="E141" s="5">
        <v>220141</v>
      </c>
      <c r="F141" s="5">
        <v>207149</v>
      </c>
      <c r="G141" s="5">
        <v>204199</v>
      </c>
      <c r="H141" s="5">
        <v>2449</v>
      </c>
      <c r="I141" s="5">
        <v>500</v>
      </c>
      <c r="J141" s="5">
        <v>164</v>
      </c>
      <c r="K141" s="5">
        <v>291</v>
      </c>
      <c r="L141" s="5">
        <v>6573</v>
      </c>
      <c r="M141" s="5">
        <v>2125</v>
      </c>
      <c r="N141" s="5">
        <v>325</v>
      </c>
      <c r="O141" s="5">
        <v>3513</v>
      </c>
    </row>
    <row r="142" spans="1:15">
      <c r="A142" s="5">
        <v>1383</v>
      </c>
      <c r="B142" s="5">
        <v>3</v>
      </c>
      <c r="C142" s="5" t="s">
        <v>413</v>
      </c>
      <c r="D142" s="5" t="s">
        <v>414</v>
      </c>
      <c r="E142" s="5">
        <v>74493</v>
      </c>
      <c r="F142" s="5">
        <v>66330</v>
      </c>
      <c r="G142" s="5">
        <v>64505</v>
      </c>
      <c r="H142" s="5">
        <v>848</v>
      </c>
      <c r="I142" s="5">
        <v>977</v>
      </c>
      <c r="J142" s="5">
        <v>0</v>
      </c>
      <c r="K142" s="5">
        <v>5114</v>
      </c>
      <c r="L142" s="5">
        <v>758</v>
      </c>
      <c r="M142" s="5">
        <v>885</v>
      </c>
      <c r="N142" s="5">
        <v>600</v>
      </c>
      <c r="O142" s="5">
        <v>806</v>
      </c>
    </row>
    <row r="143" spans="1:15">
      <c r="A143" s="5">
        <v>1383</v>
      </c>
      <c r="B143" s="5">
        <v>4</v>
      </c>
      <c r="C143" s="5" t="s">
        <v>415</v>
      </c>
      <c r="D143" s="5" t="s">
        <v>414</v>
      </c>
      <c r="E143" s="5">
        <v>74493</v>
      </c>
      <c r="F143" s="5">
        <v>66330</v>
      </c>
      <c r="G143" s="5">
        <v>64505</v>
      </c>
      <c r="H143" s="5">
        <v>848</v>
      </c>
      <c r="I143" s="5">
        <v>977</v>
      </c>
      <c r="J143" s="5">
        <v>0</v>
      </c>
      <c r="K143" s="5">
        <v>5114</v>
      </c>
      <c r="L143" s="5">
        <v>758</v>
      </c>
      <c r="M143" s="5">
        <v>885</v>
      </c>
      <c r="N143" s="5">
        <v>600</v>
      </c>
      <c r="O143" s="5">
        <v>806</v>
      </c>
    </row>
    <row r="144" spans="1:15">
      <c r="A144" s="5">
        <v>1383</v>
      </c>
      <c r="B144" s="5">
        <v>7</v>
      </c>
      <c r="C144" s="5" t="s">
        <v>416</v>
      </c>
      <c r="D144" s="5" t="s">
        <v>417</v>
      </c>
      <c r="E144" s="5">
        <v>205290</v>
      </c>
      <c r="F144" s="5">
        <v>190424</v>
      </c>
      <c r="G144" s="5">
        <v>181535</v>
      </c>
      <c r="H144" s="5">
        <v>6582</v>
      </c>
      <c r="I144" s="5">
        <v>2307</v>
      </c>
      <c r="J144" s="5">
        <v>606</v>
      </c>
      <c r="K144" s="5">
        <v>45</v>
      </c>
      <c r="L144" s="5">
        <v>1748</v>
      </c>
      <c r="M144" s="5">
        <v>3258</v>
      </c>
      <c r="N144" s="5">
        <v>370</v>
      </c>
      <c r="O144" s="5">
        <v>8839</v>
      </c>
    </row>
    <row r="145" spans="1:15">
      <c r="A145" s="5">
        <v>1383</v>
      </c>
      <c r="B145" s="5">
        <v>9</v>
      </c>
      <c r="C145" s="5" t="s">
        <v>418</v>
      </c>
      <c r="D145" s="5" t="s">
        <v>417</v>
      </c>
      <c r="E145" s="5">
        <v>205290</v>
      </c>
      <c r="F145" s="5">
        <v>190424</v>
      </c>
      <c r="G145" s="5">
        <v>181535</v>
      </c>
      <c r="H145" s="5">
        <v>6582</v>
      </c>
      <c r="I145" s="5">
        <v>2307</v>
      </c>
      <c r="J145" s="5">
        <v>606</v>
      </c>
      <c r="K145" s="5">
        <v>45</v>
      </c>
      <c r="L145" s="5">
        <v>1748</v>
      </c>
      <c r="M145" s="5">
        <v>3258</v>
      </c>
      <c r="N145" s="5">
        <v>370</v>
      </c>
      <c r="O145" s="5">
        <v>8839</v>
      </c>
    </row>
    <row r="146" spans="1:15">
      <c r="A146" s="5">
        <v>1383</v>
      </c>
      <c r="B146" s="5">
        <v>2</v>
      </c>
      <c r="C146" s="5" t="s">
        <v>419</v>
      </c>
      <c r="D146" s="5" t="s">
        <v>420</v>
      </c>
      <c r="E146" s="5">
        <v>18335890</v>
      </c>
      <c r="F146" s="5">
        <v>17591325</v>
      </c>
      <c r="G146" s="5">
        <v>16815987</v>
      </c>
      <c r="H146" s="5">
        <v>477807</v>
      </c>
      <c r="I146" s="5">
        <v>297531</v>
      </c>
      <c r="J146" s="5">
        <v>57859</v>
      </c>
      <c r="K146" s="5">
        <v>188785</v>
      </c>
      <c r="L146" s="5">
        <v>72220</v>
      </c>
      <c r="M146" s="5">
        <v>174683</v>
      </c>
      <c r="N146" s="5">
        <v>18356</v>
      </c>
      <c r="O146" s="5">
        <v>232661</v>
      </c>
    </row>
    <row r="147" spans="1:15">
      <c r="A147" s="5">
        <v>1383</v>
      </c>
      <c r="B147" s="5">
        <v>3</v>
      </c>
      <c r="C147" s="5" t="s">
        <v>421</v>
      </c>
      <c r="D147" s="5" t="s">
        <v>422</v>
      </c>
      <c r="E147" s="5">
        <v>3450970</v>
      </c>
      <c r="F147" s="5">
        <v>3311374</v>
      </c>
      <c r="G147" s="5">
        <v>3127892</v>
      </c>
      <c r="H147" s="5">
        <v>33364</v>
      </c>
      <c r="I147" s="5">
        <v>150118</v>
      </c>
      <c r="J147" s="5">
        <v>10016</v>
      </c>
      <c r="K147" s="5">
        <v>50301</v>
      </c>
      <c r="L147" s="5">
        <v>8000</v>
      </c>
      <c r="M147" s="5">
        <v>25198</v>
      </c>
      <c r="N147" s="5">
        <v>1325</v>
      </c>
      <c r="O147" s="5">
        <v>44756</v>
      </c>
    </row>
    <row r="148" spans="1:15">
      <c r="A148" s="5">
        <v>1383</v>
      </c>
      <c r="B148" s="5">
        <v>4</v>
      </c>
      <c r="C148" s="5" t="s">
        <v>423</v>
      </c>
      <c r="D148" s="5" t="s">
        <v>422</v>
      </c>
      <c r="E148" s="5">
        <v>3450970</v>
      </c>
      <c r="F148" s="5">
        <v>3311374</v>
      </c>
      <c r="G148" s="5">
        <v>3127892</v>
      </c>
      <c r="H148" s="5">
        <v>33364</v>
      </c>
      <c r="I148" s="5">
        <v>150118</v>
      </c>
      <c r="J148" s="5">
        <v>10016</v>
      </c>
      <c r="K148" s="5">
        <v>50301</v>
      </c>
      <c r="L148" s="5">
        <v>8000</v>
      </c>
      <c r="M148" s="5">
        <v>25198</v>
      </c>
      <c r="N148" s="5">
        <v>1325</v>
      </c>
      <c r="O148" s="5">
        <v>44756</v>
      </c>
    </row>
    <row r="149" spans="1:15">
      <c r="A149" s="5">
        <v>1383</v>
      </c>
      <c r="B149" s="5">
        <v>3</v>
      </c>
      <c r="C149" s="5" t="s">
        <v>424</v>
      </c>
      <c r="D149" s="5" t="s">
        <v>425</v>
      </c>
      <c r="E149" s="5">
        <v>623653</v>
      </c>
      <c r="F149" s="5">
        <v>573968</v>
      </c>
      <c r="G149" s="5">
        <v>554136</v>
      </c>
      <c r="H149" s="5">
        <v>15241</v>
      </c>
      <c r="I149" s="5">
        <v>4591</v>
      </c>
      <c r="J149" s="5">
        <v>2475</v>
      </c>
      <c r="K149" s="5">
        <v>528</v>
      </c>
      <c r="L149" s="5">
        <v>3559</v>
      </c>
      <c r="M149" s="5">
        <v>23125</v>
      </c>
      <c r="N149" s="5">
        <v>1907</v>
      </c>
      <c r="O149" s="5">
        <v>18093</v>
      </c>
    </row>
    <row r="150" spans="1:15">
      <c r="A150" s="5">
        <v>1383</v>
      </c>
      <c r="B150" s="5">
        <v>4</v>
      </c>
      <c r="C150" s="5" t="s">
        <v>426</v>
      </c>
      <c r="D150" s="5" t="s">
        <v>425</v>
      </c>
      <c r="E150" s="5">
        <v>623653</v>
      </c>
      <c r="F150" s="5">
        <v>573968</v>
      </c>
      <c r="G150" s="5">
        <v>554136</v>
      </c>
      <c r="H150" s="5">
        <v>15241</v>
      </c>
      <c r="I150" s="5">
        <v>4591</v>
      </c>
      <c r="J150" s="5">
        <v>2475</v>
      </c>
      <c r="K150" s="5">
        <v>528</v>
      </c>
      <c r="L150" s="5">
        <v>3559</v>
      </c>
      <c r="M150" s="5">
        <v>23125</v>
      </c>
      <c r="N150" s="5">
        <v>1907</v>
      </c>
      <c r="O150" s="5">
        <v>18093</v>
      </c>
    </row>
    <row r="151" spans="1:15">
      <c r="A151" s="5">
        <v>1383</v>
      </c>
      <c r="B151" s="5">
        <v>3</v>
      </c>
      <c r="C151" s="5" t="s">
        <v>427</v>
      </c>
      <c r="D151" s="5" t="s">
        <v>428</v>
      </c>
      <c r="E151" s="5">
        <v>5886592</v>
      </c>
      <c r="F151" s="5">
        <v>5643232</v>
      </c>
      <c r="G151" s="5">
        <v>5419321</v>
      </c>
      <c r="H151" s="5">
        <v>165006</v>
      </c>
      <c r="I151" s="5">
        <v>58905</v>
      </c>
      <c r="J151" s="5">
        <v>10354</v>
      </c>
      <c r="K151" s="5">
        <v>116523</v>
      </c>
      <c r="L151" s="5">
        <v>11890</v>
      </c>
      <c r="M151" s="5">
        <v>52209</v>
      </c>
      <c r="N151" s="5">
        <v>7360</v>
      </c>
      <c r="O151" s="5">
        <v>45022</v>
      </c>
    </row>
    <row r="152" spans="1:15">
      <c r="A152" s="5">
        <v>1383</v>
      </c>
      <c r="B152" s="5">
        <v>14</v>
      </c>
      <c r="C152" s="5" t="s">
        <v>429</v>
      </c>
      <c r="D152" s="5" t="s">
        <v>430</v>
      </c>
      <c r="E152" s="5">
        <v>5886592</v>
      </c>
      <c r="F152" s="5">
        <v>5643232</v>
      </c>
      <c r="G152" s="5">
        <v>5419321</v>
      </c>
      <c r="H152" s="5">
        <v>165006</v>
      </c>
      <c r="I152" s="5">
        <v>58905</v>
      </c>
      <c r="J152" s="5">
        <v>10354</v>
      </c>
      <c r="K152" s="5">
        <v>116523</v>
      </c>
      <c r="L152" s="5">
        <v>11890</v>
      </c>
      <c r="M152" s="5">
        <v>52209</v>
      </c>
      <c r="N152" s="5">
        <v>7360</v>
      </c>
      <c r="O152" s="5">
        <v>45022</v>
      </c>
    </row>
    <row r="153" spans="1:15">
      <c r="A153" s="5">
        <v>1383</v>
      </c>
      <c r="B153" s="5">
        <v>3</v>
      </c>
      <c r="C153" s="5" t="s">
        <v>431</v>
      </c>
      <c r="D153" s="5" t="s">
        <v>432</v>
      </c>
      <c r="E153" s="5">
        <v>796373</v>
      </c>
      <c r="F153" s="5">
        <v>739878</v>
      </c>
      <c r="G153" s="5">
        <v>670024</v>
      </c>
      <c r="H153" s="5">
        <v>54863</v>
      </c>
      <c r="I153" s="5">
        <v>14992</v>
      </c>
      <c r="J153" s="5">
        <v>2948</v>
      </c>
      <c r="K153" s="5">
        <v>4521</v>
      </c>
      <c r="L153" s="5">
        <v>7585</v>
      </c>
      <c r="M153" s="5">
        <v>14821</v>
      </c>
      <c r="N153" s="5">
        <v>856</v>
      </c>
      <c r="O153" s="5">
        <v>25764</v>
      </c>
    </row>
    <row r="154" spans="1:15">
      <c r="A154" s="5">
        <v>1383</v>
      </c>
      <c r="B154" s="5">
        <v>4</v>
      </c>
      <c r="C154" s="5" t="s">
        <v>433</v>
      </c>
      <c r="D154" s="5" t="s">
        <v>432</v>
      </c>
      <c r="E154" s="5">
        <v>796373</v>
      </c>
      <c r="F154" s="5">
        <v>739878</v>
      </c>
      <c r="G154" s="5">
        <v>670024</v>
      </c>
      <c r="H154" s="5">
        <v>54863</v>
      </c>
      <c r="I154" s="5">
        <v>14992</v>
      </c>
      <c r="J154" s="5">
        <v>2948</v>
      </c>
      <c r="K154" s="5">
        <v>4521</v>
      </c>
      <c r="L154" s="5">
        <v>7585</v>
      </c>
      <c r="M154" s="5">
        <v>14821</v>
      </c>
      <c r="N154" s="5">
        <v>856</v>
      </c>
      <c r="O154" s="5">
        <v>25764</v>
      </c>
    </row>
    <row r="155" spans="1:15">
      <c r="A155" s="5">
        <v>1383</v>
      </c>
      <c r="B155" s="5">
        <v>3</v>
      </c>
      <c r="C155" s="5" t="s">
        <v>434</v>
      </c>
      <c r="D155" s="5" t="s">
        <v>435</v>
      </c>
      <c r="E155" s="5">
        <v>6747261</v>
      </c>
      <c r="F155" s="5">
        <v>6544443</v>
      </c>
      <c r="G155" s="5">
        <v>6283180</v>
      </c>
      <c r="H155" s="5">
        <v>203473</v>
      </c>
      <c r="I155" s="5">
        <v>57790</v>
      </c>
      <c r="J155" s="5">
        <v>30714</v>
      </c>
      <c r="K155" s="5">
        <v>15935</v>
      </c>
      <c r="L155" s="5">
        <v>37190</v>
      </c>
      <c r="M155" s="5">
        <v>49672</v>
      </c>
      <c r="N155" s="5">
        <v>6309</v>
      </c>
      <c r="O155" s="5">
        <v>62998</v>
      </c>
    </row>
    <row r="156" spans="1:15">
      <c r="A156" s="5">
        <v>1383</v>
      </c>
      <c r="B156" s="5">
        <v>4</v>
      </c>
      <c r="C156" s="5" t="s">
        <v>436</v>
      </c>
      <c r="D156" s="5" t="s">
        <v>435</v>
      </c>
      <c r="E156" s="5">
        <v>6747261</v>
      </c>
      <c r="F156" s="5">
        <v>6544443</v>
      </c>
      <c r="G156" s="5">
        <v>6283180</v>
      </c>
      <c r="H156" s="5">
        <v>203473</v>
      </c>
      <c r="I156" s="5">
        <v>57790</v>
      </c>
      <c r="J156" s="5">
        <v>30714</v>
      </c>
      <c r="K156" s="5">
        <v>15935</v>
      </c>
      <c r="L156" s="5">
        <v>37190</v>
      </c>
      <c r="M156" s="5">
        <v>49672</v>
      </c>
      <c r="N156" s="5">
        <v>6309</v>
      </c>
      <c r="O156" s="5">
        <v>62998</v>
      </c>
    </row>
    <row r="157" spans="1:15">
      <c r="A157" s="5">
        <v>1383</v>
      </c>
      <c r="B157" s="5">
        <v>3</v>
      </c>
      <c r="C157" s="5" t="s">
        <v>437</v>
      </c>
      <c r="D157" s="5" t="s">
        <v>438</v>
      </c>
      <c r="E157" s="5">
        <v>831041</v>
      </c>
      <c r="F157" s="5">
        <v>778429</v>
      </c>
      <c r="G157" s="5">
        <v>761435</v>
      </c>
      <c r="H157" s="5">
        <v>5860</v>
      </c>
      <c r="I157" s="5">
        <v>11135</v>
      </c>
      <c r="J157" s="5">
        <v>1351</v>
      </c>
      <c r="K157" s="5">
        <v>977</v>
      </c>
      <c r="L157" s="5">
        <v>3996</v>
      </c>
      <c r="M157" s="5">
        <v>9658</v>
      </c>
      <c r="N157" s="5">
        <v>599</v>
      </c>
      <c r="O157" s="5">
        <v>36028</v>
      </c>
    </row>
    <row r="158" spans="1:15">
      <c r="A158" s="5">
        <v>1383</v>
      </c>
      <c r="B158" s="5">
        <v>4</v>
      </c>
      <c r="C158" s="5" t="s">
        <v>439</v>
      </c>
      <c r="D158" s="5" t="s">
        <v>438</v>
      </c>
      <c r="E158" s="5">
        <v>831041</v>
      </c>
      <c r="F158" s="5">
        <v>778429</v>
      </c>
      <c r="G158" s="5">
        <v>761435</v>
      </c>
      <c r="H158" s="5">
        <v>5860</v>
      </c>
      <c r="I158" s="5">
        <v>11135</v>
      </c>
      <c r="J158" s="5">
        <v>1351</v>
      </c>
      <c r="K158" s="5">
        <v>977</v>
      </c>
      <c r="L158" s="5">
        <v>3996</v>
      </c>
      <c r="M158" s="5">
        <v>9658</v>
      </c>
      <c r="N158" s="5">
        <v>599</v>
      </c>
      <c r="O158" s="5">
        <v>36028</v>
      </c>
    </row>
    <row r="159" spans="1:15">
      <c r="A159" s="5">
        <v>1383</v>
      </c>
      <c r="B159" s="5">
        <v>2</v>
      </c>
      <c r="C159" s="5" t="s">
        <v>440</v>
      </c>
      <c r="D159" s="5" t="s">
        <v>441</v>
      </c>
      <c r="E159" s="5">
        <v>16282566</v>
      </c>
      <c r="F159" s="5">
        <v>15455905</v>
      </c>
      <c r="G159" s="5">
        <v>15143469</v>
      </c>
      <c r="H159" s="5">
        <v>86284</v>
      </c>
      <c r="I159" s="5">
        <v>226152</v>
      </c>
      <c r="J159" s="5">
        <v>66676</v>
      </c>
      <c r="K159" s="5">
        <v>59214</v>
      </c>
      <c r="L159" s="5">
        <v>98877</v>
      </c>
      <c r="M159" s="5">
        <v>181514</v>
      </c>
      <c r="N159" s="5">
        <v>22122</v>
      </c>
      <c r="O159" s="5">
        <v>398259</v>
      </c>
    </row>
    <row r="160" spans="1:15">
      <c r="A160" s="5">
        <v>1383</v>
      </c>
      <c r="B160" s="5">
        <v>3</v>
      </c>
      <c r="C160" s="5" t="s">
        <v>442</v>
      </c>
      <c r="D160" s="5" t="s">
        <v>443</v>
      </c>
      <c r="E160" s="5">
        <v>10880151</v>
      </c>
      <c r="F160" s="5">
        <v>10340213</v>
      </c>
      <c r="G160" s="5">
        <v>10124609</v>
      </c>
      <c r="H160" s="5">
        <v>68374</v>
      </c>
      <c r="I160" s="5">
        <v>147230</v>
      </c>
      <c r="J160" s="5">
        <v>41994</v>
      </c>
      <c r="K160" s="5">
        <v>41057</v>
      </c>
      <c r="L160" s="5">
        <v>52107</v>
      </c>
      <c r="M160" s="5">
        <v>102547</v>
      </c>
      <c r="N160" s="5">
        <v>9628</v>
      </c>
      <c r="O160" s="5">
        <v>292605</v>
      </c>
    </row>
    <row r="161" spans="1:15">
      <c r="A161" s="5">
        <v>1383</v>
      </c>
      <c r="B161" s="5">
        <v>4</v>
      </c>
      <c r="C161" s="5" t="s">
        <v>444</v>
      </c>
      <c r="D161" s="5" t="s">
        <v>445</v>
      </c>
      <c r="E161" s="5">
        <v>2693469</v>
      </c>
      <c r="F161" s="5">
        <v>2543385</v>
      </c>
      <c r="G161" s="5">
        <v>2497120</v>
      </c>
      <c r="H161" s="5">
        <v>4303</v>
      </c>
      <c r="I161" s="5">
        <v>41961</v>
      </c>
      <c r="J161" s="5">
        <v>10188</v>
      </c>
      <c r="K161" s="5">
        <v>928</v>
      </c>
      <c r="L161" s="5">
        <v>7913</v>
      </c>
      <c r="M161" s="5">
        <v>17744</v>
      </c>
      <c r="N161" s="5">
        <v>1892</v>
      </c>
      <c r="O161" s="5">
        <v>111420</v>
      </c>
    </row>
    <row r="162" spans="1:15">
      <c r="A162" s="5">
        <v>1383</v>
      </c>
      <c r="B162" s="5">
        <v>4</v>
      </c>
      <c r="C162" s="5" t="s">
        <v>446</v>
      </c>
      <c r="D162" s="5" t="s">
        <v>447</v>
      </c>
      <c r="E162" s="5">
        <v>35708</v>
      </c>
      <c r="F162" s="5">
        <v>35006</v>
      </c>
      <c r="G162" s="5">
        <v>32306</v>
      </c>
      <c r="H162" s="5">
        <v>2510</v>
      </c>
      <c r="I162" s="5">
        <v>190</v>
      </c>
      <c r="J162" s="5">
        <v>0</v>
      </c>
      <c r="K162" s="5">
        <v>5</v>
      </c>
      <c r="L162" s="5">
        <v>170</v>
      </c>
      <c r="M162" s="5">
        <v>409</v>
      </c>
      <c r="N162" s="5">
        <v>26</v>
      </c>
      <c r="O162" s="5">
        <v>91</v>
      </c>
    </row>
    <row r="163" spans="1:15">
      <c r="A163" s="5">
        <v>1383</v>
      </c>
      <c r="B163" s="5">
        <v>4</v>
      </c>
      <c r="C163" s="5" t="s">
        <v>448</v>
      </c>
      <c r="D163" s="5" t="s">
        <v>449</v>
      </c>
      <c r="E163" s="5">
        <v>1683464</v>
      </c>
      <c r="F163" s="5">
        <v>1575739</v>
      </c>
      <c r="G163" s="5">
        <v>1526233</v>
      </c>
      <c r="H163" s="5">
        <v>14265</v>
      </c>
      <c r="I163" s="5">
        <v>35240</v>
      </c>
      <c r="J163" s="5">
        <v>8981</v>
      </c>
      <c r="K163" s="5">
        <v>18320</v>
      </c>
      <c r="L163" s="5">
        <v>10863</v>
      </c>
      <c r="M163" s="5">
        <v>34965</v>
      </c>
      <c r="N163" s="5">
        <v>2029</v>
      </c>
      <c r="O163" s="5">
        <v>32568</v>
      </c>
    </row>
    <row r="164" spans="1:15">
      <c r="A164" s="5">
        <v>1383</v>
      </c>
      <c r="B164" s="5">
        <v>4</v>
      </c>
      <c r="C164" s="5" t="s">
        <v>450</v>
      </c>
      <c r="D164" s="5" t="s">
        <v>451</v>
      </c>
      <c r="E164" s="5">
        <v>300998</v>
      </c>
      <c r="F164" s="5">
        <v>274947</v>
      </c>
      <c r="G164" s="5">
        <v>266544</v>
      </c>
      <c r="H164" s="5">
        <v>3227</v>
      </c>
      <c r="I164" s="5">
        <v>5176</v>
      </c>
      <c r="J164" s="5">
        <v>3792</v>
      </c>
      <c r="K164" s="5">
        <v>1621</v>
      </c>
      <c r="L164" s="5">
        <v>2211</v>
      </c>
      <c r="M164" s="5">
        <v>5952</v>
      </c>
      <c r="N164" s="5">
        <v>435</v>
      </c>
      <c r="O164" s="5">
        <v>12040</v>
      </c>
    </row>
    <row r="165" spans="1:15">
      <c r="A165" s="5">
        <v>1383</v>
      </c>
      <c r="B165" s="5">
        <v>4</v>
      </c>
      <c r="C165" s="5" t="s">
        <v>452</v>
      </c>
      <c r="D165" s="5" t="s">
        <v>453</v>
      </c>
      <c r="E165" s="5">
        <v>304147</v>
      </c>
      <c r="F165" s="5">
        <v>290853</v>
      </c>
      <c r="G165" s="5">
        <v>283841</v>
      </c>
      <c r="H165" s="5">
        <v>3088</v>
      </c>
      <c r="I165" s="5">
        <v>3924</v>
      </c>
      <c r="J165" s="5">
        <v>1508</v>
      </c>
      <c r="K165" s="5">
        <v>173</v>
      </c>
      <c r="L165" s="5">
        <v>1943</v>
      </c>
      <c r="M165" s="5">
        <v>3118</v>
      </c>
      <c r="N165" s="5">
        <v>298</v>
      </c>
      <c r="O165" s="5">
        <v>6253</v>
      </c>
    </row>
    <row r="166" spans="1:15">
      <c r="A166" s="5">
        <v>1383</v>
      </c>
      <c r="B166" s="5">
        <v>4</v>
      </c>
      <c r="C166" s="5" t="s">
        <v>454</v>
      </c>
      <c r="D166" s="5" t="s">
        <v>455</v>
      </c>
      <c r="E166" s="5">
        <v>1834850</v>
      </c>
      <c r="F166" s="5">
        <v>1721104</v>
      </c>
      <c r="G166" s="5">
        <v>1697889</v>
      </c>
      <c r="H166" s="5">
        <v>681</v>
      </c>
      <c r="I166" s="5">
        <v>22534</v>
      </c>
      <c r="J166" s="5">
        <v>2914</v>
      </c>
      <c r="K166" s="5">
        <v>11026</v>
      </c>
      <c r="L166" s="5">
        <v>13390</v>
      </c>
      <c r="M166" s="5">
        <v>11543</v>
      </c>
      <c r="N166" s="5">
        <v>2466</v>
      </c>
      <c r="O166" s="5">
        <v>72409</v>
      </c>
    </row>
    <row r="167" spans="1:15">
      <c r="A167" s="5">
        <v>1383</v>
      </c>
      <c r="B167" s="5">
        <v>4</v>
      </c>
      <c r="C167" s="5" t="s">
        <v>456</v>
      </c>
      <c r="D167" s="5" t="s">
        <v>457</v>
      </c>
      <c r="E167" s="5">
        <v>42944</v>
      </c>
      <c r="F167" s="5">
        <v>42347</v>
      </c>
      <c r="G167" s="5">
        <v>41878</v>
      </c>
      <c r="H167" s="5">
        <v>381</v>
      </c>
      <c r="I167" s="5">
        <v>88</v>
      </c>
      <c r="J167" s="5">
        <v>240</v>
      </c>
      <c r="K167" s="5">
        <v>48</v>
      </c>
      <c r="L167" s="5">
        <v>43</v>
      </c>
      <c r="M167" s="5">
        <v>224</v>
      </c>
      <c r="N167" s="5">
        <v>5</v>
      </c>
      <c r="O167" s="5">
        <v>37</v>
      </c>
    </row>
    <row r="168" spans="1:15">
      <c r="A168" s="5">
        <v>1383</v>
      </c>
      <c r="B168" s="5">
        <v>9</v>
      </c>
      <c r="C168" s="5" t="s">
        <v>458</v>
      </c>
      <c r="D168" s="5" t="s">
        <v>459</v>
      </c>
      <c r="E168" s="5">
        <v>3984570</v>
      </c>
      <c r="F168" s="5">
        <v>3856832</v>
      </c>
      <c r="G168" s="5">
        <v>3778798</v>
      </c>
      <c r="H168" s="5">
        <v>39918</v>
      </c>
      <c r="I168" s="5">
        <v>38117</v>
      </c>
      <c r="J168" s="5">
        <v>14370</v>
      </c>
      <c r="K168" s="5">
        <v>8936</v>
      </c>
      <c r="L168" s="5">
        <v>15576</v>
      </c>
      <c r="M168" s="5">
        <v>28593</v>
      </c>
      <c r="N168" s="5">
        <v>2477</v>
      </c>
      <c r="O168" s="5">
        <v>57786</v>
      </c>
    </row>
    <row r="169" spans="1:15">
      <c r="A169" s="5">
        <v>1383</v>
      </c>
      <c r="B169" s="5">
        <v>3</v>
      </c>
      <c r="C169" s="5" t="s">
        <v>460</v>
      </c>
      <c r="D169" s="5" t="s">
        <v>461</v>
      </c>
      <c r="E169" s="5">
        <v>5402415</v>
      </c>
      <c r="F169" s="5">
        <v>5115692</v>
      </c>
      <c r="G169" s="5">
        <v>5018860</v>
      </c>
      <c r="H169" s="5">
        <v>17910</v>
      </c>
      <c r="I169" s="5">
        <v>78922</v>
      </c>
      <c r="J169" s="5">
        <v>24682</v>
      </c>
      <c r="K169" s="5">
        <v>18157</v>
      </c>
      <c r="L169" s="5">
        <v>46770</v>
      </c>
      <c r="M169" s="5">
        <v>78967</v>
      </c>
      <c r="N169" s="5">
        <v>12493</v>
      </c>
      <c r="O169" s="5">
        <v>105654</v>
      </c>
    </row>
    <row r="170" spans="1:15">
      <c r="A170" s="5">
        <v>1383</v>
      </c>
      <c r="B170" s="5">
        <v>4</v>
      </c>
      <c r="C170" s="5" t="s">
        <v>462</v>
      </c>
      <c r="D170" s="5" t="s">
        <v>463</v>
      </c>
      <c r="E170" s="5">
        <v>813092</v>
      </c>
      <c r="F170" s="5">
        <v>763175</v>
      </c>
      <c r="G170" s="5">
        <v>749695</v>
      </c>
      <c r="H170" s="5">
        <v>2231</v>
      </c>
      <c r="I170" s="5">
        <v>11248</v>
      </c>
      <c r="J170" s="5">
        <v>1416</v>
      </c>
      <c r="K170" s="5">
        <v>6167</v>
      </c>
      <c r="L170" s="5">
        <v>12278</v>
      </c>
      <c r="M170" s="5">
        <v>8752</v>
      </c>
      <c r="N170" s="5">
        <v>1511</v>
      </c>
      <c r="O170" s="5">
        <v>19794</v>
      </c>
    </row>
    <row r="171" spans="1:15">
      <c r="A171" s="5">
        <v>1383</v>
      </c>
      <c r="B171" s="5">
        <v>4</v>
      </c>
      <c r="C171" s="5" t="s">
        <v>464</v>
      </c>
      <c r="D171" s="5" t="s">
        <v>465</v>
      </c>
      <c r="E171" s="5">
        <v>746565</v>
      </c>
      <c r="F171" s="5">
        <v>669477</v>
      </c>
      <c r="G171" s="5">
        <v>650083</v>
      </c>
      <c r="H171" s="5">
        <v>1526</v>
      </c>
      <c r="I171" s="5">
        <v>17868</v>
      </c>
      <c r="J171" s="5">
        <v>2431</v>
      </c>
      <c r="K171" s="5">
        <v>2239</v>
      </c>
      <c r="L171" s="5">
        <v>11378</v>
      </c>
      <c r="M171" s="5">
        <v>38342</v>
      </c>
      <c r="N171" s="5">
        <v>4846</v>
      </c>
      <c r="O171" s="5">
        <v>17850</v>
      </c>
    </row>
    <row r="172" spans="1:15">
      <c r="A172" s="5">
        <v>1383</v>
      </c>
      <c r="B172" s="5">
        <v>4</v>
      </c>
      <c r="C172" s="5" t="s">
        <v>466</v>
      </c>
      <c r="D172" s="5" t="s">
        <v>467</v>
      </c>
      <c r="E172" s="5">
        <v>99162</v>
      </c>
      <c r="F172" s="5">
        <v>93808</v>
      </c>
      <c r="G172" s="5">
        <v>89578</v>
      </c>
      <c r="H172" s="5">
        <v>3318</v>
      </c>
      <c r="I172" s="5">
        <v>911</v>
      </c>
      <c r="J172" s="5">
        <v>439</v>
      </c>
      <c r="K172" s="5">
        <v>218</v>
      </c>
      <c r="L172" s="5">
        <v>1072</v>
      </c>
      <c r="M172" s="5">
        <v>1988</v>
      </c>
      <c r="N172" s="5">
        <v>105</v>
      </c>
      <c r="O172" s="5">
        <v>1532</v>
      </c>
    </row>
    <row r="173" spans="1:15">
      <c r="A173" s="5">
        <v>1383</v>
      </c>
      <c r="B173" s="5">
        <v>4</v>
      </c>
      <c r="C173" s="5" t="s">
        <v>468</v>
      </c>
      <c r="D173" s="5" t="s">
        <v>469</v>
      </c>
      <c r="E173" s="5">
        <v>2546484</v>
      </c>
      <c r="F173" s="5">
        <v>2470786</v>
      </c>
      <c r="G173" s="5">
        <v>2443943</v>
      </c>
      <c r="H173" s="5">
        <v>344</v>
      </c>
      <c r="I173" s="5">
        <v>26499</v>
      </c>
      <c r="J173" s="5">
        <v>9002</v>
      </c>
      <c r="K173" s="5">
        <v>1906</v>
      </c>
      <c r="L173" s="5">
        <v>10344</v>
      </c>
      <c r="M173" s="5">
        <v>14944</v>
      </c>
      <c r="N173" s="5">
        <v>2992</v>
      </c>
      <c r="O173" s="5">
        <v>36510</v>
      </c>
    </row>
    <row r="174" spans="1:15">
      <c r="A174" s="5">
        <v>1383</v>
      </c>
      <c r="B174" s="5">
        <v>4</v>
      </c>
      <c r="C174" s="5" t="s">
        <v>470</v>
      </c>
      <c r="D174" s="5" t="s">
        <v>471</v>
      </c>
      <c r="E174" s="5">
        <v>458895</v>
      </c>
      <c r="F174" s="5">
        <v>419686</v>
      </c>
      <c r="G174" s="5">
        <v>405253</v>
      </c>
      <c r="H174" s="5">
        <v>5228</v>
      </c>
      <c r="I174" s="5">
        <v>9204</v>
      </c>
      <c r="J174" s="5">
        <v>8025</v>
      </c>
      <c r="K174" s="5">
        <v>3409</v>
      </c>
      <c r="L174" s="5">
        <v>7296</v>
      </c>
      <c r="M174" s="5">
        <v>5041</v>
      </c>
      <c r="N174" s="5">
        <v>2036</v>
      </c>
      <c r="O174" s="5">
        <v>13403</v>
      </c>
    </row>
    <row r="175" spans="1:15">
      <c r="A175" s="5">
        <v>1383</v>
      </c>
      <c r="B175" s="5">
        <v>4</v>
      </c>
      <c r="C175" s="5" t="s">
        <v>472</v>
      </c>
      <c r="D175" s="5" t="s">
        <v>473</v>
      </c>
      <c r="E175" s="5">
        <v>136744</v>
      </c>
      <c r="F175" s="5">
        <v>127415</v>
      </c>
      <c r="G175" s="5">
        <v>124429</v>
      </c>
      <c r="H175" s="5">
        <v>1098</v>
      </c>
      <c r="I175" s="5">
        <v>1888</v>
      </c>
      <c r="J175" s="5">
        <v>0</v>
      </c>
      <c r="K175" s="5">
        <v>1630</v>
      </c>
      <c r="L175" s="5">
        <v>946</v>
      </c>
      <c r="M175" s="5">
        <v>1907</v>
      </c>
      <c r="N175" s="5">
        <v>397</v>
      </c>
      <c r="O175" s="5">
        <v>4449</v>
      </c>
    </row>
    <row r="176" spans="1:15">
      <c r="A176" s="5">
        <v>1383</v>
      </c>
      <c r="B176" s="5">
        <v>4</v>
      </c>
      <c r="C176" s="5" t="s">
        <v>474</v>
      </c>
      <c r="D176" s="5" t="s">
        <v>475</v>
      </c>
      <c r="E176" s="5">
        <v>601473</v>
      </c>
      <c r="F176" s="5">
        <v>571345</v>
      </c>
      <c r="G176" s="5">
        <v>555878</v>
      </c>
      <c r="H176" s="5">
        <v>4164</v>
      </c>
      <c r="I176" s="5">
        <v>11303</v>
      </c>
      <c r="J176" s="5">
        <v>3370</v>
      </c>
      <c r="K176" s="5">
        <v>2587</v>
      </c>
      <c r="L176" s="5">
        <v>3457</v>
      </c>
      <c r="M176" s="5">
        <v>7993</v>
      </c>
      <c r="N176" s="5">
        <v>606</v>
      </c>
      <c r="O176" s="5">
        <v>12117</v>
      </c>
    </row>
    <row r="177" spans="1:15">
      <c r="A177" s="5">
        <v>1383</v>
      </c>
      <c r="B177" s="5">
        <v>2</v>
      </c>
      <c r="C177" s="5" t="s">
        <v>476</v>
      </c>
      <c r="D177" s="5" t="s">
        <v>477</v>
      </c>
      <c r="E177" s="5">
        <v>96815162</v>
      </c>
      <c r="F177" s="5">
        <v>94030413</v>
      </c>
      <c r="G177" s="5">
        <v>92853632</v>
      </c>
      <c r="H177" s="5">
        <v>157806</v>
      </c>
      <c r="I177" s="5">
        <v>1018975</v>
      </c>
      <c r="J177" s="5">
        <v>84639</v>
      </c>
      <c r="K177" s="5">
        <v>1212277</v>
      </c>
      <c r="L177" s="5">
        <v>110878</v>
      </c>
      <c r="M177" s="5">
        <v>261189</v>
      </c>
      <c r="N177" s="5">
        <v>17907</v>
      </c>
      <c r="O177" s="5">
        <v>1097859</v>
      </c>
    </row>
    <row r="178" spans="1:15">
      <c r="A178" s="5">
        <v>1383</v>
      </c>
      <c r="B178" s="5">
        <v>3</v>
      </c>
      <c r="C178" s="5" t="s">
        <v>478</v>
      </c>
      <c r="D178" s="5" t="s">
        <v>479</v>
      </c>
      <c r="E178" s="5">
        <v>77594374</v>
      </c>
      <c r="F178" s="5">
        <v>75408196</v>
      </c>
      <c r="G178" s="5">
        <v>74641403</v>
      </c>
      <c r="H178" s="5">
        <v>361</v>
      </c>
      <c r="I178" s="5">
        <v>766432</v>
      </c>
      <c r="J178" s="5">
        <v>30286</v>
      </c>
      <c r="K178" s="5">
        <v>1169813</v>
      </c>
      <c r="L178" s="5">
        <v>49978</v>
      </c>
      <c r="M178" s="5">
        <v>126999</v>
      </c>
      <c r="N178" s="5">
        <v>8262</v>
      </c>
      <c r="O178" s="5">
        <v>800839</v>
      </c>
    </row>
    <row r="179" spans="1:15">
      <c r="A179" s="5">
        <v>1383</v>
      </c>
      <c r="B179" s="5">
        <v>4</v>
      </c>
      <c r="C179" s="5" t="s">
        <v>480</v>
      </c>
      <c r="D179" s="5" t="s">
        <v>479</v>
      </c>
      <c r="E179" s="5">
        <v>77594374</v>
      </c>
      <c r="F179" s="5">
        <v>75408196</v>
      </c>
      <c r="G179" s="5">
        <v>74641403</v>
      </c>
      <c r="H179" s="5">
        <v>361</v>
      </c>
      <c r="I179" s="5">
        <v>766432</v>
      </c>
      <c r="J179" s="5">
        <v>30286</v>
      </c>
      <c r="K179" s="5">
        <v>1169813</v>
      </c>
      <c r="L179" s="5">
        <v>49978</v>
      </c>
      <c r="M179" s="5">
        <v>126999</v>
      </c>
      <c r="N179" s="5">
        <v>8262</v>
      </c>
      <c r="O179" s="5">
        <v>800839</v>
      </c>
    </row>
    <row r="180" spans="1:15">
      <c r="A180" s="5">
        <v>1383</v>
      </c>
      <c r="B180" s="5">
        <v>3</v>
      </c>
      <c r="C180" s="5" t="s">
        <v>481</v>
      </c>
      <c r="D180" s="5" t="s">
        <v>482</v>
      </c>
      <c r="E180" s="5">
        <v>2154695</v>
      </c>
      <c r="F180" s="5">
        <v>2082213</v>
      </c>
      <c r="G180" s="5">
        <v>2009284</v>
      </c>
      <c r="H180" s="5">
        <v>8441</v>
      </c>
      <c r="I180" s="5">
        <v>64488</v>
      </c>
      <c r="J180" s="5">
        <v>1888</v>
      </c>
      <c r="K180" s="5">
        <v>3509</v>
      </c>
      <c r="L180" s="5">
        <v>15003</v>
      </c>
      <c r="M180" s="5">
        <v>8326</v>
      </c>
      <c r="N180" s="5">
        <v>1192</v>
      </c>
      <c r="O180" s="5">
        <v>42564</v>
      </c>
    </row>
    <row r="181" spans="1:15">
      <c r="A181" s="5">
        <v>1383</v>
      </c>
      <c r="B181" s="5">
        <v>4</v>
      </c>
      <c r="C181" s="5" t="s">
        <v>483</v>
      </c>
      <c r="D181" s="5" t="s">
        <v>482</v>
      </c>
      <c r="E181" s="5">
        <v>2154695</v>
      </c>
      <c r="F181" s="5">
        <v>2082213</v>
      </c>
      <c r="G181" s="5">
        <v>2009284</v>
      </c>
      <c r="H181" s="5">
        <v>8441</v>
      </c>
      <c r="I181" s="5">
        <v>64488</v>
      </c>
      <c r="J181" s="5">
        <v>1888</v>
      </c>
      <c r="K181" s="5">
        <v>3509</v>
      </c>
      <c r="L181" s="5">
        <v>15003</v>
      </c>
      <c r="M181" s="5">
        <v>8326</v>
      </c>
      <c r="N181" s="5">
        <v>1192</v>
      </c>
      <c r="O181" s="5">
        <v>42564</v>
      </c>
    </row>
    <row r="182" spans="1:15">
      <c r="A182" s="5">
        <v>1383</v>
      </c>
      <c r="B182" s="5">
        <v>3</v>
      </c>
      <c r="C182" s="5" t="s">
        <v>484</v>
      </c>
      <c r="D182" s="5" t="s">
        <v>485</v>
      </c>
      <c r="E182" s="5">
        <v>17066093</v>
      </c>
      <c r="F182" s="5">
        <v>16540004</v>
      </c>
      <c r="G182" s="5">
        <v>16202945</v>
      </c>
      <c r="H182" s="5">
        <v>149003</v>
      </c>
      <c r="I182" s="5">
        <v>188056</v>
      </c>
      <c r="J182" s="5">
        <v>52464</v>
      </c>
      <c r="K182" s="5">
        <v>38956</v>
      </c>
      <c r="L182" s="5">
        <v>45897</v>
      </c>
      <c r="M182" s="5">
        <v>125863</v>
      </c>
      <c r="N182" s="5">
        <v>8452</v>
      </c>
      <c r="O182" s="5">
        <v>254456</v>
      </c>
    </row>
    <row r="183" spans="1:15">
      <c r="A183" s="5">
        <v>1383</v>
      </c>
      <c r="B183" s="5">
        <v>4</v>
      </c>
      <c r="C183" s="5" t="s">
        <v>486</v>
      </c>
      <c r="D183" s="5" t="s">
        <v>485</v>
      </c>
      <c r="E183" s="5">
        <v>17066093</v>
      </c>
      <c r="F183" s="5">
        <v>16540004</v>
      </c>
      <c r="G183" s="5">
        <v>16202945</v>
      </c>
      <c r="H183" s="5">
        <v>149003</v>
      </c>
      <c r="I183" s="5">
        <v>188056</v>
      </c>
      <c r="J183" s="5">
        <v>52464</v>
      </c>
      <c r="K183" s="5">
        <v>38956</v>
      </c>
      <c r="L183" s="5">
        <v>45897</v>
      </c>
      <c r="M183" s="5">
        <v>125863</v>
      </c>
      <c r="N183" s="5">
        <v>8452</v>
      </c>
      <c r="O183" s="5">
        <v>254456</v>
      </c>
    </row>
    <row r="184" spans="1:15">
      <c r="A184" s="5">
        <v>1383</v>
      </c>
      <c r="B184" s="5">
        <v>2</v>
      </c>
      <c r="C184" s="5" t="s">
        <v>487</v>
      </c>
      <c r="D184" s="5" t="s">
        <v>488</v>
      </c>
      <c r="E184" s="5">
        <v>13749000</v>
      </c>
      <c r="F184" s="5">
        <v>12395134</v>
      </c>
      <c r="G184" s="5">
        <v>12350861</v>
      </c>
      <c r="H184" s="5">
        <v>7164</v>
      </c>
      <c r="I184" s="5">
        <v>37109</v>
      </c>
      <c r="J184" s="5">
        <v>36185</v>
      </c>
      <c r="K184" s="5">
        <v>150932</v>
      </c>
      <c r="L184" s="5">
        <v>20353</v>
      </c>
      <c r="M184" s="5">
        <v>39811</v>
      </c>
      <c r="N184" s="5">
        <v>5415</v>
      </c>
      <c r="O184" s="5">
        <v>1101169</v>
      </c>
    </row>
    <row r="185" spans="1:15">
      <c r="A185" s="5">
        <v>1383</v>
      </c>
      <c r="B185" s="5">
        <v>3</v>
      </c>
      <c r="C185" s="5" t="s">
        <v>489</v>
      </c>
      <c r="D185" s="5" t="s">
        <v>490</v>
      </c>
      <c r="E185" s="5">
        <v>9382487</v>
      </c>
      <c r="F185" s="5">
        <v>8112448</v>
      </c>
      <c r="G185" s="5">
        <v>8092798</v>
      </c>
      <c r="H185" s="5">
        <v>75</v>
      </c>
      <c r="I185" s="5">
        <v>19574</v>
      </c>
      <c r="J185" s="5">
        <v>28012</v>
      </c>
      <c r="K185" s="5">
        <v>148328</v>
      </c>
      <c r="L185" s="5">
        <v>11142</v>
      </c>
      <c r="M185" s="5">
        <v>13890</v>
      </c>
      <c r="N185" s="5">
        <v>2513</v>
      </c>
      <c r="O185" s="5">
        <v>1066155</v>
      </c>
    </row>
    <row r="186" spans="1:15">
      <c r="A186" s="5">
        <v>1383</v>
      </c>
      <c r="B186" s="5">
        <v>4</v>
      </c>
      <c r="C186" s="5" t="s">
        <v>491</v>
      </c>
      <c r="D186" s="5" t="s">
        <v>492</v>
      </c>
      <c r="E186" s="5">
        <v>9363980</v>
      </c>
      <c r="F186" s="5">
        <v>8094797</v>
      </c>
      <c r="G186" s="5">
        <v>8075155</v>
      </c>
      <c r="H186" s="5">
        <v>75</v>
      </c>
      <c r="I186" s="5">
        <v>19566</v>
      </c>
      <c r="J186" s="5">
        <v>27616</v>
      </c>
      <c r="K186" s="5">
        <v>148225</v>
      </c>
      <c r="L186" s="5">
        <v>11089</v>
      </c>
      <c r="M186" s="5">
        <v>13845</v>
      </c>
      <c r="N186" s="5">
        <v>2461</v>
      </c>
      <c r="O186" s="5">
        <v>1065948</v>
      </c>
    </row>
    <row r="187" spans="1:15">
      <c r="A187" s="5">
        <v>1383</v>
      </c>
      <c r="B187" s="5">
        <v>4</v>
      </c>
      <c r="C187" s="5" t="s">
        <v>493</v>
      </c>
      <c r="D187" s="5" t="s">
        <v>494</v>
      </c>
      <c r="E187" s="5">
        <v>18507</v>
      </c>
      <c r="F187" s="5">
        <v>17651</v>
      </c>
      <c r="G187" s="5">
        <v>17643</v>
      </c>
      <c r="H187" s="5">
        <v>0</v>
      </c>
      <c r="I187" s="5">
        <v>9</v>
      </c>
      <c r="J187" s="5">
        <v>395</v>
      </c>
      <c r="K187" s="5">
        <v>103</v>
      </c>
      <c r="L187" s="5">
        <v>54</v>
      </c>
      <c r="M187" s="5">
        <v>44</v>
      </c>
      <c r="N187" s="5">
        <v>52</v>
      </c>
      <c r="O187" s="5">
        <v>207</v>
      </c>
    </row>
    <row r="188" spans="1:15">
      <c r="A188" s="5">
        <v>1383</v>
      </c>
      <c r="B188" s="5">
        <v>3</v>
      </c>
      <c r="C188" s="5" t="s">
        <v>495</v>
      </c>
      <c r="D188" s="5" t="s">
        <v>496</v>
      </c>
      <c r="E188" s="5">
        <v>228132</v>
      </c>
      <c r="F188" s="5">
        <v>198957</v>
      </c>
      <c r="G188" s="5">
        <v>198228</v>
      </c>
      <c r="H188" s="5">
        <v>3</v>
      </c>
      <c r="I188" s="5">
        <v>726</v>
      </c>
      <c r="J188" s="5">
        <v>55</v>
      </c>
      <c r="K188" s="5">
        <v>1402</v>
      </c>
      <c r="L188" s="5">
        <v>3234</v>
      </c>
      <c r="M188" s="5">
        <v>8523</v>
      </c>
      <c r="N188" s="5">
        <v>1429</v>
      </c>
      <c r="O188" s="5">
        <v>14530</v>
      </c>
    </row>
    <row r="189" spans="1:15">
      <c r="A189" s="5">
        <v>1383</v>
      </c>
      <c r="B189" s="5">
        <v>4</v>
      </c>
      <c r="C189" s="5" t="s">
        <v>497</v>
      </c>
      <c r="D189" s="5" t="s">
        <v>496</v>
      </c>
      <c r="E189" s="5">
        <v>228132</v>
      </c>
      <c r="F189" s="5">
        <v>198957</v>
      </c>
      <c r="G189" s="5">
        <v>198228</v>
      </c>
      <c r="H189" s="5">
        <v>3</v>
      </c>
      <c r="I189" s="5">
        <v>726</v>
      </c>
      <c r="J189" s="5">
        <v>55</v>
      </c>
      <c r="K189" s="5">
        <v>1402</v>
      </c>
      <c r="L189" s="5">
        <v>3234</v>
      </c>
      <c r="M189" s="5">
        <v>8523</v>
      </c>
      <c r="N189" s="5">
        <v>1429</v>
      </c>
      <c r="O189" s="5">
        <v>14530</v>
      </c>
    </row>
    <row r="190" spans="1:15">
      <c r="A190" s="5">
        <v>1383</v>
      </c>
      <c r="B190" s="5">
        <v>3</v>
      </c>
      <c r="C190" s="5" t="s">
        <v>498</v>
      </c>
      <c r="D190" s="5" t="s">
        <v>499</v>
      </c>
      <c r="E190" s="5">
        <v>4138381</v>
      </c>
      <c r="F190" s="5">
        <v>4083729</v>
      </c>
      <c r="G190" s="5">
        <v>4059836</v>
      </c>
      <c r="H190" s="5">
        <v>7086</v>
      </c>
      <c r="I190" s="5">
        <v>16808</v>
      </c>
      <c r="J190" s="5">
        <v>8118</v>
      </c>
      <c r="K190" s="5">
        <v>1202</v>
      </c>
      <c r="L190" s="5">
        <v>5977</v>
      </c>
      <c r="M190" s="5">
        <v>17398</v>
      </c>
      <c r="N190" s="5">
        <v>1472</v>
      </c>
      <c r="O190" s="5">
        <v>20484</v>
      </c>
    </row>
    <row r="191" spans="1:15">
      <c r="A191" s="5">
        <v>1383</v>
      </c>
      <c r="B191" s="5">
        <v>4</v>
      </c>
      <c r="C191" s="5" t="s">
        <v>500</v>
      </c>
      <c r="D191" s="5" t="s">
        <v>501</v>
      </c>
      <c r="E191" s="5">
        <v>3905113</v>
      </c>
      <c r="F191" s="5">
        <v>3868805</v>
      </c>
      <c r="G191" s="5">
        <v>3850116</v>
      </c>
      <c r="H191" s="5">
        <v>4240</v>
      </c>
      <c r="I191" s="5">
        <v>14449</v>
      </c>
      <c r="J191" s="5">
        <v>2238</v>
      </c>
      <c r="K191" s="5">
        <v>736</v>
      </c>
      <c r="L191" s="5">
        <v>4249</v>
      </c>
      <c r="M191" s="5">
        <v>10624</v>
      </c>
      <c r="N191" s="5">
        <v>1242</v>
      </c>
      <c r="O191" s="5">
        <v>17220</v>
      </c>
    </row>
    <row r="192" spans="1:15">
      <c r="A192" s="5">
        <v>1383</v>
      </c>
      <c r="B192" s="5">
        <v>4</v>
      </c>
      <c r="C192" s="5" t="s">
        <v>502</v>
      </c>
      <c r="D192" s="5" t="s">
        <v>503</v>
      </c>
      <c r="E192" s="5">
        <v>82300</v>
      </c>
      <c r="F192" s="5">
        <v>77728</v>
      </c>
      <c r="G192" s="5">
        <v>74473</v>
      </c>
      <c r="H192" s="5">
        <v>2198</v>
      </c>
      <c r="I192" s="5">
        <v>1057</v>
      </c>
      <c r="J192" s="5">
        <v>166</v>
      </c>
      <c r="K192" s="5">
        <v>64</v>
      </c>
      <c r="L192" s="5">
        <v>592</v>
      </c>
      <c r="M192" s="5">
        <v>1400</v>
      </c>
      <c r="N192" s="5">
        <v>143</v>
      </c>
      <c r="O192" s="5">
        <v>2207</v>
      </c>
    </row>
    <row r="193" spans="1:15">
      <c r="A193" s="5">
        <v>1383</v>
      </c>
      <c r="B193" s="5">
        <v>4</v>
      </c>
      <c r="C193" s="5" t="s">
        <v>504</v>
      </c>
      <c r="D193" s="5" t="s">
        <v>499</v>
      </c>
      <c r="E193" s="5">
        <v>150968</v>
      </c>
      <c r="F193" s="5">
        <v>137196</v>
      </c>
      <c r="G193" s="5">
        <v>135247</v>
      </c>
      <c r="H193" s="5">
        <v>647</v>
      </c>
      <c r="I193" s="5">
        <v>1302</v>
      </c>
      <c r="J193" s="5">
        <v>5714</v>
      </c>
      <c r="K193" s="5">
        <v>402</v>
      </c>
      <c r="L193" s="5">
        <v>1136</v>
      </c>
      <c r="M193" s="5">
        <v>5374</v>
      </c>
      <c r="N193" s="5">
        <v>88</v>
      </c>
      <c r="O193" s="5">
        <v>1058</v>
      </c>
    </row>
    <row r="194" spans="1:15">
      <c r="A194" s="5">
        <v>1383</v>
      </c>
      <c r="B194" s="5">
        <v>2</v>
      </c>
      <c r="C194" s="5" t="s">
        <v>505</v>
      </c>
      <c r="D194" s="5" t="s">
        <v>506</v>
      </c>
      <c r="E194" s="5">
        <v>3122578</v>
      </c>
      <c r="F194" s="5">
        <v>2425290</v>
      </c>
      <c r="G194" s="5">
        <v>2375109</v>
      </c>
      <c r="H194" s="5">
        <v>14588</v>
      </c>
      <c r="I194" s="5">
        <v>35593</v>
      </c>
      <c r="J194" s="5">
        <v>16047</v>
      </c>
      <c r="K194" s="5">
        <v>5697</v>
      </c>
      <c r="L194" s="5">
        <v>14646</v>
      </c>
      <c r="M194" s="5">
        <v>25955</v>
      </c>
      <c r="N194" s="5">
        <v>3131</v>
      </c>
      <c r="O194" s="5">
        <v>631811</v>
      </c>
    </row>
    <row r="195" spans="1:15">
      <c r="A195" s="5">
        <v>1383</v>
      </c>
      <c r="B195" s="5">
        <v>3</v>
      </c>
      <c r="C195" s="5" t="s">
        <v>507</v>
      </c>
      <c r="D195" s="5" t="s">
        <v>506</v>
      </c>
      <c r="E195" s="5">
        <v>3122578</v>
      </c>
      <c r="F195" s="5">
        <v>2425290</v>
      </c>
      <c r="G195" s="5">
        <v>2375109</v>
      </c>
      <c r="H195" s="5">
        <v>14588</v>
      </c>
      <c r="I195" s="5">
        <v>35593</v>
      </c>
      <c r="J195" s="5">
        <v>16047</v>
      </c>
      <c r="K195" s="5">
        <v>5697</v>
      </c>
      <c r="L195" s="5">
        <v>14646</v>
      </c>
      <c r="M195" s="5">
        <v>25955</v>
      </c>
      <c r="N195" s="5">
        <v>3131</v>
      </c>
      <c r="O195" s="5">
        <v>631811</v>
      </c>
    </row>
    <row r="196" spans="1:15">
      <c r="A196" s="5">
        <v>1383</v>
      </c>
      <c r="B196" s="5">
        <v>4</v>
      </c>
      <c r="C196" s="5" t="s">
        <v>508</v>
      </c>
      <c r="D196" s="5" t="s">
        <v>506</v>
      </c>
      <c r="E196" s="5">
        <v>3122578</v>
      </c>
      <c r="F196" s="5">
        <v>2425290</v>
      </c>
      <c r="G196" s="5">
        <v>2375109</v>
      </c>
      <c r="H196" s="5">
        <v>14588</v>
      </c>
      <c r="I196" s="5">
        <v>35593</v>
      </c>
      <c r="J196" s="5">
        <v>16047</v>
      </c>
      <c r="K196" s="5">
        <v>5697</v>
      </c>
      <c r="L196" s="5">
        <v>14646</v>
      </c>
      <c r="M196" s="5">
        <v>25955</v>
      </c>
      <c r="N196" s="5">
        <v>3131</v>
      </c>
      <c r="O196" s="5">
        <v>631811</v>
      </c>
    </row>
    <row r="197" spans="1:15">
      <c r="A197" s="5">
        <v>1383</v>
      </c>
      <c r="B197" s="5">
        <v>2</v>
      </c>
      <c r="C197" s="5" t="s">
        <v>509</v>
      </c>
      <c r="D197" s="5" t="s">
        <v>510</v>
      </c>
      <c r="E197" s="5">
        <v>1621572</v>
      </c>
      <c r="F197" s="5">
        <v>1421979</v>
      </c>
      <c r="G197" s="5">
        <v>1296530</v>
      </c>
      <c r="H197" s="5">
        <v>84324</v>
      </c>
      <c r="I197" s="5">
        <v>41125</v>
      </c>
      <c r="J197" s="5">
        <v>7985</v>
      </c>
      <c r="K197" s="5">
        <v>80171</v>
      </c>
      <c r="L197" s="5">
        <v>29712</v>
      </c>
      <c r="M197" s="5">
        <v>34155</v>
      </c>
      <c r="N197" s="5">
        <v>10334</v>
      </c>
      <c r="O197" s="5">
        <v>37237</v>
      </c>
    </row>
    <row r="198" spans="1:15">
      <c r="A198" s="5">
        <v>1383</v>
      </c>
      <c r="B198" s="5">
        <v>3</v>
      </c>
      <c r="C198" s="5" t="s">
        <v>511</v>
      </c>
      <c r="D198" s="5" t="s">
        <v>512</v>
      </c>
      <c r="E198" s="5">
        <v>12786</v>
      </c>
      <c r="F198" s="5">
        <v>10378</v>
      </c>
      <c r="G198" s="5">
        <v>9957</v>
      </c>
      <c r="H198" s="5">
        <v>22</v>
      </c>
      <c r="I198" s="5">
        <v>399</v>
      </c>
      <c r="J198" s="5">
        <v>127</v>
      </c>
      <c r="K198" s="5">
        <v>612</v>
      </c>
      <c r="L198" s="5">
        <v>350</v>
      </c>
      <c r="M198" s="5">
        <v>384</v>
      </c>
      <c r="N198" s="5">
        <v>102</v>
      </c>
      <c r="O198" s="5">
        <v>833</v>
      </c>
    </row>
    <row r="199" spans="1:15">
      <c r="A199" s="5">
        <v>1383</v>
      </c>
      <c r="B199" s="5">
        <v>9</v>
      </c>
      <c r="C199" s="5" t="s">
        <v>513</v>
      </c>
      <c r="D199" s="5" t="s">
        <v>514</v>
      </c>
      <c r="E199" s="5">
        <v>12786</v>
      </c>
      <c r="F199" s="5">
        <v>10378</v>
      </c>
      <c r="G199" s="5">
        <v>9957</v>
      </c>
      <c r="H199" s="5">
        <v>22</v>
      </c>
      <c r="I199" s="5">
        <v>399</v>
      </c>
      <c r="J199" s="5">
        <v>127</v>
      </c>
      <c r="K199" s="5">
        <v>612</v>
      </c>
      <c r="L199" s="5">
        <v>350</v>
      </c>
      <c r="M199" s="5">
        <v>384</v>
      </c>
      <c r="N199" s="5">
        <v>102</v>
      </c>
      <c r="O199" s="5">
        <v>833</v>
      </c>
    </row>
    <row r="200" spans="1:15">
      <c r="A200" s="5">
        <v>1383</v>
      </c>
      <c r="B200" s="5">
        <v>3</v>
      </c>
      <c r="C200" s="5" t="s">
        <v>515</v>
      </c>
      <c r="D200" s="5" t="s">
        <v>516</v>
      </c>
      <c r="E200" s="5">
        <v>61740</v>
      </c>
      <c r="F200" s="5">
        <v>60071</v>
      </c>
      <c r="G200" s="5">
        <v>55168</v>
      </c>
      <c r="H200" s="5">
        <v>2673</v>
      </c>
      <c r="I200" s="5">
        <v>2230</v>
      </c>
      <c r="J200" s="5">
        <v>45</v>
      </c>
      <c r="K200" s="5">
        <v>5</v>
      </c>
      <c r="L200" s="5">
        <v>262</v>
      </c>
      <c r="M200" s="5">
        <v>642</v>
      </c>
      <c r="N200" s="5">
        <v>83</v>
      </c>
      <c r="O200" s="5">
        <v>632</v>
      </c>
    </row>
    <row r="201" spans="1:15">
      <c r="A201" s="5">
        <v>1383</v>
      </c>
      <c r="B201" s="5">
        <v>4</v>
      </c>
      <c r="C201" s="5" t="s">
        <v>517</v>
      </c>
      <c r="D201" s="5" t="s">
        <v>516</v>
      </c>
      <c r="E201" s="5">
        <v>61740</v>
      </c>
      <c r="F201" s="5">
        <v>60071</v>
      </c>
      <c r="G201" s="5">
        <v>55168</v>
      </c>
      <c r="H201" s="5">
        <v>2673</v>
      </c>
      <c r="I201" s="5">
        <v>2230</v>
      </c>
      <c r="J201" s="5">
        <v>45</v>
      </c>
      <c r="K201" s="5">
        <v>5</v>
      </c>
      <c r="L201" s="5">
        <v>262</v>
      </c>
      <c r="M201" s="5">
        <v>642</v>
      </c>
      <c r="N201" s="5">
        <v>83</v>
      </c>
      <c r="O201" s="5">
        <v>632</v>
      </c>
    </row>
    <row r="202" spans="1:15">
      <c r="A202" s="5">
        <v>1383</v>
      </c>
      <c r="B202" s="5">
        <v>3</v>
      </c>
      <c r="C202" s="5" t="s">
        <v>518</v>
      </c>
      <c r="D202" s="5" t="s">
        <v>519</v>
      </c>
      <c r="E202" s="5">
        <v>39105</v>
      </c>
      <c r="F202" s="5">
        <v>38459</v>
      </c>
      <c r="G202" s="5">
        <v>37193</v>
      </c>
      <c r="H202" s="5">
        <v>1041</v>
      </c>
      <c r="I202" s="5">
        <v>225</v>
      </c>
      <c r="J202" s="5">
        <v>0</v>
      </c>
      <c r="K202" s="5">
        <v>14</v>
      </c>
      <c r="L202" s="5">
        <v>135</v>
      </c>
      <c r="M202" s="5">
        <v>330</v>
      </c>
      <c r="N202" s="5">
        <v>88</v>
      </c>
      <c r="O202" s="5">
        <v>80</v>
      </c>
    </row>
    <row r="203" spans="1:15">
      <c r="A203" s="5">
        <v>1383</v>
      </c>
      <c r="B203" s="5">
        <v>4</v>
      </c>
      <c r="C203" s="5" t="s">
        <v>520</v>
      </c>
      <c r="D203" s="5" t="s">
        <v>519</v>
      </c>
      <c r="E203" s="5">
        <v>39105</v>
      </c>
      <c r="F203" s="5">
        <v>38459</v>
      </c>
      <c r="G203" s="5">
        <v>37193</v>
      </c>
      <c r="H203" s="5">
        <v>1041</v>
      </c>
      <c r="I203" s="5">
        <v>225</v>
      </c>
      <c r="J203" s="5">
        <v>0</v>
      </c>
      <c r="K203" s="5">
        <v>14</v>
      </c>
      <c r="L203" s="5">
        <v>135</v>
      </c>
      <c r="M203" s="5">
        <v>330</v>
      </c>
      <c r="N203" s="5">
        <v>88</v>
      </c>
      <c r="O203" s="5">
        <v>80</v>
      </c>
    </row>
    <row r="204" spans="1:15">
      <c r="A204" s="5">
        <v>1383</v>
      </c>
      <c r="B204" s="5">
        <v>3</v>
      </c>
      <c r="C204" s="5" t="s">
        <v>521</v>
      </c>
      <c r="D204" s="5" t="s">
        <v>522</v>
      </c>
      <c r="E204" s="5">
        <v>826170</v>
      </c>
      <c r="F204" s="5">
        <v>698982</v>
      </c>
      <c r="G204" s="5">
        <v>617224</v>
      </c>
      <c r="H204" s="5">
        <v>52091</v>
      </c>
      <c r="I204" s="5">
        <v>29667</v>
      </c>
      <c r="J204" s="5">
        <v>3752</v>
      </c>
      <c r="K204" s="5">
        <v>74629</v>
      </c>
      <c r="L204" s="5">
        <v>4215</v>
      </c>
      <c r="M204" s="5">
        <v>13979</v>
      </c>
      <c r="N204" s="5">
        <v>8602</v>
      </c>
      <c r="O204" s="5">
        <v>22011</v>
      </c>
    </row>
    <row r="205" spans="1:15">
      <c r="A205" s="5">
        <v>1383</v>
      </c>
      <c r="B205" s="5">
        <v>4</v>
      </c>
      <c r="C205" s="5" t="s">
        <v>523</v>
      </c>
      <c r="D205" s="5" t="s">
        <v>522</v>
      </c>
      <c r="E205" s="5">
        <v>826170</v>
      </c>
      <c r="F205" s="5">
        <v>698982</v>
      </c>
      <c r="G205" s="5">
        <v>617224</v>
      </c>
      <c r="H205" s="5">
        <v>52091</v>
      </c>
      <c r="I205" s="5">
        <v>29667</v>
      </c>
      <c r="J205" s="5">
        <v>3752</v>
      </c>
      <c r="K205" s="5">
        <v>74629</v>
      </c>
      <c r="L205" s="5">
        <v>4215</v>
      </c>
      <c r="M205" s="5">
        <v>13979</v>
      </c>
      <c r="N205" s="5">
        <v>8602</v>
      </c>
      <c r="O205" s="5">
        <v>22011</v>
      </c>
    </row>
    <row r="206" spans="1:15">
      <c r="A206" s="5">
        <v>1383</v>
      </c>
      <c r="B206" s="5">
        <v>7</v>
      </c>
      <c r="C206" s="5" t="s">
        <v>524</v>
      </c>
      <c r="D206" s="5" t="s">
        <v>525</v>
      </c>
      <c r="E206" s="5">
        <v>681771</v>
      </c>
      <c r="F206" s="5">
        <v>614088</v>
      </c>
      <c r="G206" s="5">
        <v>576988</v>
      </c>
      <c r="H206" s="5">
        <v>28497</v>
      </c>
      <c r="I206" s="5">
        <v>8604</v>
      </c>
      <c r="J206" s="5">
        <v>4061</v>
      </c>
      <c r="K206" s="5">
        <v>4911</v>
      </c>
      <c r="L206" s="5">
        <v>24751</v>
      </c>
      <c r="M206" s="5">
        <v>18819</v>
      </c>
      <c r="N206" s="5">
        <v>1459</v>
      </c>
      <c r="O206" s="5">
        <v>13682</v>
      </c>
    </row>
    <row r="207" spans="1:15">
      <c r="A207" s="5">
        <v>1383</v>
      </c>
      <c r="B207" s="5">
        <v>9</v>
      </c>
      <c r="C207" s="5" t="s">
        <v>526</v>
      </c>
      <c r="D207" s="5" t="s">
        <v>525</v>
      </c>
      <c r="E207" s="5">
        <v>681771</v>
      </c>
      <c r="F207" s="5">
        <v>614088</v>
      </c>
      <c r="G207" s="5">
        <v>576988</v>
      </c>
      <c r="H207" s="5">
        <v>28497</v>
      </c>
      <c r="I207" s="5">
        <v>8604</v>
      </c>
      <c r="J207" s="5">
        <v>4061</v>
      </c>
      <c r="K207" s="5">
        <v>4911</v>
      </c>
      <c r="L207" s="5">
        <v>24751</v>
      </c>
      <c r="M207" s="5">
        <v>18819</v>
      </c>
      <c r="N207" s="5">
        <v>1459</v>
      </c>
      <c r="O207" s="5">
        <v>13682</v>
      </c>
    </row>
    <row r="208" spans="1:15">
      <c r="A208" s="5">
        <v>1383</v>
      </c>
      <c r="B208" s="5">
        <v>2</v>
      </c>
      <c r="C208" s="5" t="s">
        <v>527</v>
      </c>
      <c r="D208" s="5" t="s">
        <v>528</v>
      </c>
      <c r="E208" s="5">
        <v>145825</v>
      </c>
      <c r="F208" s="5">
        <v>131887</v>
      </c>
      <c r="G208" s="5">
        <v>118722</v>
      </c>
      <c r="H208" s="5">
        <v>339</v>
      </c>
      <c r="I208" s="5">
        <v>12826</v>
      </c>
      <c r="J208" s="5">
        <v>922</v>
      </c>
      <c r="K208" s="5">
        <v>1394</v>
      </c>
      <c r="L208" s="5">
        <v>1872</v>
      </c>
      <c r="M208" s="5">
        <v>3388</v>
      </c>
      <c r="N208" s="5">
        <v>1154</v>
      </c>
      <c r="O208" s="5">
        <v>5207</v>
      </c>
    </row>
    <row r="209" spans="1:15">
      <c r="A209" s="5">
        <v>1383</v>
      </c>
      <c r="B209" s="5">
        <v>7</v>
      </c>
      <c r="C209" s="5" t="s">
        <v>529</v>
      </c>
      <c r="D209" s="5" t="s">
        <v>530</v>
      </c>
      <c r="E209" s="5">
        <v>145825</v>
      </c>
      <c r="F209" s="5">
        <v>131887</v>
      </c>
      <c r="G209" s="5">
        <v>118722</v>
      </c>
      <c r="H209" s="5">
        <v>339</v>
      </c>
      <c r="I209" s="5">
        <v>12826</v>
      </c>
      <c r="J209" s="5">
        <v>922</v>
      </c>
      <c r="K209" s="5">
        <v>1394</v>
      </c>
      <c r="L209" s="5">
        <v>1872</v>
      </c>
      <c r="M209" s="5">
        <v>3388</v>
      </c>
      <c r="N209" s="5">
        <v>1154</v>
      </c>
      <c r="O209" s="5">
        <v>5207</v>
      </c>
    </row>
    <row r="210" spans="1:15">
      <c r="A210" s="5">
        <v>1383</v>
      </c>
      <c r="B210" s="5">
        <v>19</v>
      </c>
      <c r="C210" s="5" t="s">
        <v>531</v>
      </c>
      <c r="D210" s="5" t="s">
        <v>532</v>
      </c>
      <c r="E210" s="5">
        <v>3422</v>
      </c>
      <c r="F210" s="5">
        <v>2296</v>
      </c>
      <c r="G210" s="5">
        <v>2205</v>
      </c>
      <c r="H210" s="5">
        <v>0</v>
      </c>
      <c r="I210" s="5">
        <v>90</v>
      </c>
      <c r="J210" s="5">
        <v>0</v>
      </c>
      <c r="K210" s="5">
        <v>8</v>
      </c>
      <c r="L210" s="5">
        <v>24</v>
      </c>
      <c r="M210" s="5">
        <v>70</v>
      </c>
      <c r="N210" s="5">
        <v>2</v>
      </c>
      <c r="O210" s="5">
        <v>1022</v>
      </c>
    </row>
    <row r="211" spans="1:15">
      <c r="A211" s="5">
        <v>1383</v>
      </c>
      <c r="B211" s="5">
        <v>4</v>
      </c>
      <c r="C211" s="5" t="s">
        <v>533</v>
      </c>
      <c r="D211" s="5" t="s">
        <v>534</v>
      </c>
      <c r="E211" s="5">
        <v>100683</v>
      </c>
      <c r="F211" s="5">
        <v>93354</v>
      </c>
      <c r="G211" s="5">
        <v>83626</v>
      </c>
      <c r="H211" s="5">
        <v>0</v>
      </c>
      <c r="I211" s="5">
        <v>9728</v>
      </c>
      <c r="J211" s="5">
        <v>38</v>
      </c>
      <c r="K211" s="5">
        <v>1021</v>
      </c>
      <c r="L211" s="5">
        <v>1559</v>
      </c>
      <c r="M211" s="5">
        <v>874</v>
      </c>
      <c r="N211" s="5">
        <v>183</v>
      </c>
      <c r="O211" s="5">
        <v>3653</v>
      </c>
    </row>
    <row r="212" spans="1:15">
      <c r="A212" s="5">
        <v>1383</v>
      </c>
      <c r="B212" s="5">
        <v>4</v>
      </c>
      <c r="C212" s="5" t="s">
        <v>535</v>
      </c>
      <c r="D212" s="5" t="s">
        <v>536</v>
      </c>
      <c r="E212" s="5">
        <v>29662</v>
      </c>
      <c r="F212" s="5">
        <v>28095</v>
      </c>
      <c r="G212" s="5">
        <v>25492</v>
      </c>
      <c r="H212" s="5">
        <v>339</v>
      </c>
      <c r="I212" s="5">
        <v>2264</v>
      </c>
      <c r="J212" s="5">
        <v>198</v>
      </c>
      <c r="K212" s="5">
        <v>365</v>
      </c>
      <c r="L212" s="5">
        <v>272</v>
      </c>
      <c r="M212" s="5">
        <v>312</v>
      </c>
      <c r="N212" s="5">
        <v>124</v>
      </c>
      <c r="O212" s="5">
        <v>297</v>
      </c>
    </row>
    <row r="213" spans="1:15">
      <c r="A213" s="5">
        <v>1383</v>
      </c>
      <c r="B213" s="5">
        <v>4</v>
      </c>
      <c r="C213" s="5" t="s">
        <v>537</v>
      </c>
      <c r="D213" s="5" t="s">
        <v>538</v>
      </c>
      <c r="E213" s="5">
        <v>12057</v>
      </c>
      <c r="F213" s="5">
        <v>8143</v>
      </c>
      <c r="G213" s="5">
        <v>7399</v>
      </c>
      <c r="H213" s="5">
        <v>0</v>
      </c>
      <c r="I213" s="5">
        <v>744</v>
      </c>
      <c r="J213" s="5">
        <v>685</v>
      </c>
      <c r="K213" s="5">
        <v>0</v>
      </c>
      <c r="L213" s="5">
        <v>17</v>
      </c>
      <c r="M213" s="5">
        <v>2133</v>
      </c>
      <c r="N213" s="5">
        <v>845</v>
      </c>
      <c r="O213" s="5">
        <v>235</v>
      </c>
    </row>
    <row r="214" spans="1:1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17" t="s">
        <v>159</v>
      </c>
      <c r="B1" s="17"/>
      <c r="C1" s="16" t="str">
        <f>CONCATENATE("5-",'فهرست جداول'!B6,"-",MID('فهرست جداول'!B1, 58,10), "                  (میلیون ریال)")</f>
        <v>5-ارزش ستانده‏های فعالیت صنعتی کارگاه‏ها‌ بر ‌حسب فعالیت-83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58.5" customHeight="1" thickBot="1">
      <c r="A2" s="35" t="s">
        <v>128</v>
      </c>
      <c r="B2" s="35" t="s">
        <v>151</v>
      </c>
      <c r="C2" s="35" t="s">
        <v>0</v>
      </c>
      <c r="D2" s="28" t="s">
        <v>1</v>
      </c>
      <c r="E2" s="28" t="s">
        <v>2</v>
      </c>
      <c r="F2" s="28" t="s">
        <v>31</v>
      </c>
      <c r="G2" s="28" t="s">
        <v>32</v>
      </c>
      <c r="H2" s="28" t="s">
        <v>33</v>
      </c>
      <c r="I2" s="28" t="s">
        <v>34</v>
      </c>
      <c r="J2" s="28" t="s">
        <v>35</v>
      </c>
      <c r="K2" s="28" t="s">
        <v>36</v>
      </c>
      <c r="L2" s="28" t="s">
        <v>37</v>
      </c>
      <c r="M2" s="28" t="s">
        <v>38</v>
      </c>
      <c r="N2" s="28" t="s">
        <v>39</v>
      </c>
    </row>
    <row r="3" spans="1:14">
      <c r="A3" s="5">
        <v>1383</v>
      </c>
      <c r="B3" s="5">
        <v>1</v>
      </c>
      <c r="C3" s="5" t="s">
        <v>162</v>
      </c>
      <c r="D3" s="5" t="s">
        <v>163</v>
      </c>
      <c r="E3" s="5">
        <v>620615261</v>
      </c>
      <c r="F3" s="5">
        <v>592456590</v>
      </c>
      <c r="G3" s="5">
        <v>1178501</v>
      </c>
      <c r="H3" s="5">
        <v>1522179</v>
      </c>
      <c r="I3" s="5">
        <v>618427</v>
      </c>
      <c r="J3" s="5">
        <v>71303</v>
      </c>
      <c r="K3" s="5">
        <v>6866626</v>
      </c>
      <c r="L3" s="5">
        <v>5180915</v>
      </c>
      <c r="M3" s="5">
        <v>11289935</v>
      </c>
      <c r="N3" s="5">
        <v>1430784</v>
      </c>
    </row>
    <row r="4" spans="1:14">
      <c r="A4" s="5">
        <v>1383</v>
      </c>
      <c r="B4" s="5">
        <v>2</v>
      </c>
      <c r="C4" s="5" t="s">
        <v>164</v>
      </c>
      <c r="D4" s="5" t="s">
        <v>165</v>
      </c>
      <c r="E4" s="5">
        <v>49562078</v>
      </c>
      <c r="F4" s="5">
        <v>47308392</v>
      </c>
      <c r="G4" s="5">
        <v>120856</v>
      </c>
      <c r="H4" s="5">
        <v>141170</v>
      </c>
      <c r="I4" s="5">
        <v>718</v>
      </c>
      <c r="J4" s="5">
        <v>119</v>
      </c>
      <c r="K4" s="5">
        <v>162044</v>
      </c>
      <c r="L4" s="5">
        <v>303499</v>
      </c>
      <c r="M4" s="5">
        <v>1475453</v>
      </c>
      <c r="N4" s="5">
        <v>49829</v>
      </c>
    </row>
    <row r="5" spans="1:14">
      <c r="A5" s="5">
        <v>1383</v>
      </c>
      <c r="B5" s="5">
        <v>3</v>
      </c>
      <c r="C5" s="5" t="s">
        <v>166</v>
      </c>
      <c r="D5" s="5" t="s">
        <v>167</v>
      </c>
      <c r="E5" s="5">
        <v>4596344</v>
      </c>
      <c r="F5" s="5">
        <v>4266397</v>
      </c>
      <c r="G5" s="5">
        <v>15827</v>
      </c>
      <c r="H5" s="5">
        <v>11950</v>
      </c>
      <c r="I5" s="5">
        <v>0</v>
      </c>
      <c r="J5" s="5">
        <v>0</v>
      </c>
      <c r="K5" s="5">
        <v>25</v>
      </c>
      <c r="L5" s="5">
        <v>12474</v>
      </c>
      <c r="M5" s="5">
        <v>283389</v>
      </c>
      <c r="N5" s="5">
        <v>6283</v>
      </c>
    </row>
    <row r="6" spans="1:14">
      <c r="A6" s="5">
        <v>1383</v>
      </c>
      <c r="B6" s="5">
        <v>4</v>
      </c>
      <c r="C6" s="5" t="s">
        <v>168</v>
      </c>
      <c r="D6" s="5" t="s">
        <v>167</v>
      </c>
      <c r="E6" s="5">
        <v>4596344</v>
      </c>
      <c r="F6" s="5">
        <v>4266397</v>
      </c>
      <c r="G6" s="5">
        <v>15827</v>
      </c>
      <c r="H6" s="5">
        <v>11950</v>
      </c>
      <c r="I6" s="5">
        <v>0</v>
      </c>
      <c r="J6" s="5">
        <v>0</v>
      </c>
      <c r="K6" s="5">
        <v>25</v>
      </c>
      <c r="L6" s="5">
        <v>12474</v>
      </c>
      <c r="M6" s="5">
        <v>283389</v>
      </c>
      <c r="N6" s="5">
        <v>6283</v>
      </c>
    </row>
    <row r="7" spans="1:14">
      <c r="A7" s="5">
        <v>1383</v>
      </c>
      <c r="B7" s="5">
        <v>3</v>
      </c>
      <c r="C7" s="5" t="s">
        <v>169</v>
      </c>
      <c r="D7" s="5" t="s">
        <v>170</v>
      </c>
      <c r="E7" s="5">
        <v>1036417</v>
      </c>
      <c r="F7" s="5">
        <v>1016983</v>
      </c>
      <c r="G7" s="5">
        <v>8915</v>
      </c>
      <c r="H7" s="5">
        <v>1532</v>
      </c>
      <c r="I7" s="5">
        <v>0</v>
      </c>
      <c r="J7" s="5">
        <v>0</v>
      </c>
      <c r="K7" s="5">
        <v>224</v>
      </c>
      <c r="L7" s="5">
        <v>788</v>
      </c>
      <c r="M7" s="5">
        <v>7900</v>
      </c>
      <c r="N7" s="5">
        <v>75</v>
      </c>
    </row>
    <row r="8" spans="1:14">
      <c r="A8" s="5">
        <v>1383</v>
      </c>
      <c r="B8" s="5">
        <v>4</v>
      </c>
      <c r="C8" s="5" t="s">
        <v>171</v>
      </c>
      <c r="D8" s="5" t="s">
        <v>170</v>
      </c>
      <c r="E8" s="5">
        <v>1036417</v>
      </c>
      <c r="F8" s="5">
        <v>1016983</v>
      </c>
      <c r="G8" s="5">
        <v>8915</v>
      </c>
      <c r="H8" s="5">
        <v>1532</v>
      </c>
      <c r="I8" s="5">
        <v>0</v>
      </c>
      <c r="J8" s="5">
        <v>0</v>
      </c>
      <c r="K8" s="5">
        <v>224</v>
      </c>
      <c r="L8" s="5">
        <v>788</v>
      </c>
      <c r="M8" s="5">
        <v>7900</v>
      </c>
      <c r="N8" s="5">
        <v>75</v>
      </c>
    </row>
    <row r="9" spans="1:14">
      <c r="A9" s="5">
        <v>1383</v>
      </c>
      <c r="B9" s="5">
        <v>3</v>
      </c>
      <c r="C9" s="5" t="s">
        <v>172</v>
      </c>
      <c r="D9" s="5" t="s">
        <v>173</v>
      </c>
      <c r="E9" s="5">
        <v>3633413</v>
      </c>
      <c r="F9" s="5">
        <v>3570839</v>
      </c>
      <c r="G9" s="5">
        <v>21518</v>
      </c>
      <c r="H9" s="5">
        <v>6950</v>
      </c>
      <c r="I9" s="5">
        <v>0</v>
      </c>
      <c r="J9" s="5">
        <v>0</v>
      </c>
      <c r="K9" s="5">
        <v>891</v>
      </c>
      <c r="L9" s="5">
        <v>19964</v>
      </c>
      <c r="M9" s="5">
        <v>7173</v>
      </c>
      <c r="N9" s="5">
        <v>6077</v>
      </c>
    </row>
    <row r="10" spans="1:14">
      <c r="A10" s="5">
        <v>1383</v>
      </c>
      <c r="B10" s="5">
        <v>4</v>
      </c>
      <c r="C10" s="5" t="s">
        <v>174</v>
      </c>
      <c r="D10" s="5" t="s">
        <v>173</v>
      </c>
      <c r="E10" s="5">
        <v>3633413</v>
      </c>
      <c r="F10" s="5">
        <v>3570839</v>
      </c>
      <c r="G10" s="5">
        <v>21518</v>
      </c>
      <c r="H10" s="5">
        <v>6950</v>
      </c>
      <c r="I10" s="5">
        <v>0</v>
      </c>
      <c r="J10" s="5">
        <v>0</v>
      </c>
      <c r="K10" s="5">
        <v>891</v>
      </c>
      <c r="L10" s="5">
        <v>19964</v>
      </c>
      <c r="M10" s="5">
        <v>7173</v>
      </c>
      <c r="N10" s="5">
        <v>6077</v>
      </c>
    </row>
    <row r="11" spans="1:14">
      <c r="A11" s="5">
        <v>1383</v>
      </c>
      <c r="B11" s="5">
        <v>3</v>
      </c>
      <c r="C11" s="5" t="s">
        <v>175</v>
      </c>
      <c r="D11" s="5" t="s">
        <v>176</v>
      </c>
      <c r="E11" s="5">
        <v>10001776</v>
      </c>
      <c r="F11" s="5">
        <v>9776846</v>
      </c>
      <c r="G11" s="5">
        <v>29965</v>
      </c>
      <c r="H11" s="5">
        <v>18759</v>
      </c>
      <c r="I11" s="5">
        <v>718</v>
      </c>
      <c r="J11" s="5">
        <v>119</v>
      </c>
      <c r="K11" s="5">
        <v>26316</v>
      </c>
      <c r="L11" s="5">
        <v>42030</v>
      </c>
      <c r="M11" s="5">
        <v>105846</v>
      </c>
      <c r="N11" s="5">
        <v>1177</v>
      </c>
    </row>
    <row r="12" spans="1:14">
      <c r="A12" s="5">
        <v>1383</v>
      </c>
      <c r="B12" s="5">
        <v>4</v>
      </c>
      <c r="C12" s="5" t="s">
        <v>177</v>
      </c>
      <c r="D12" s="5" t="s">
        <v>176</v>
      </c>
      <c r="E12" s="5">
        <v>10001776</v>
      </c>
      <c r="F12" s="5">
        <v>9776846</v>
      </c>
      <c r="G12" s="5">
        <v>29965</v>
      </c>
      <c r="H12" s="5">
        <v>18759</v>
      </c>
      <c r="I12" s="5">
        <v>718</v>
      </c>
      <c r="J12" s="5">
        <v>119</v>
      </c>
      <c r="K12" s="5">
        <v>26316</v>
      </c>
      <c r="L12" s="5">
        <v>42030</v>
      </c>
      <c r="M12" s="5">
        <v>105846</v>
      </c>
      <c r="N12" s="5">
        <v>1177</v>
      </c>
    </row>
    <row r="13" spans="1:14">
      <c r="A13" s="5">
        <v>1383</v>
      </c>
      <c r="B13" s="5">
        <v>3</v>
      </c>
      <c r="C13" s="5" t="s">
        <v>178</v>
      </c>
      <c r="D13" s="5" t="s">
        <v>179</v>
      </c>
      <c r="E13" s="5">
        <v>10573309</v>
      </c>
      <c r="F13" s="5">
        <v>10431404</v>
      </c>
      <c r="G13" s="5">
        <v>6655</v>
      </c>
      <c r="H13" s="5">
        <v>33881</v>
      </c>
      <c r="I13" s="5">
        <v>0</v>
      </c>
      <c r="J13" s="5">
        <v>0</v>
      </c>
      <c r="K13" s="5">
        <v>11228</v>
      </c>
      <c r="L13" s="5">
        <v>70301</v>
      </c>
      <c r="M13" s="5">
        <v>12992</v>
      </c>
      <c r="N13" s="5">
        <v>6848</v>
      </c>
    </row>
    <row r="14" spans="1:14">
      <c r="A14" s="5">
        <v>1383</v>
      </c>
      <c r="B14" s="5">
        <v>4</v>
      </c>
      <c r="C14" s="5" t="s">
        <v>180</v>
      </c>
      <c r="D14" s="5" t="s">
        <v>179</v>
      </c>
      <c r="E14" s="5">
        <v>10573309</v>
      </c>
      <c r="F14" s="5">
        <v>10431404</v>
      </c>
      <c r="G14" s="5">
        <v>6655</v>
      </c>
      <c r="H14" s="5">
        <v>33881</v>
      </c>
      <c r="I14" s="5">
        <v>0</v>
      </c>
      <c r="J14" s="5">
        <v>0</v>
      </c>
      <c r="K14" s="5">
        <v>11228</v>
      </c>
      <c r="L14" s="5">
        <v>70301</v>
      </c>
      <c r="M14" s="5">
        <v>12992</v>
      </c>
      <c r="N14" s="5">
        <v>6848</v>
      </c>
    </row>
    <row r="15" spans="1:14">
      <c r="A15" s="5">
        <v>1383</v>
      </c>
      <c r="B15" s="5">
        <v>3</v>
      </c>
      <c r="C15" s="5" t="s">
        <v>181</v>
      </c>
      <c r="D15" s="5" t="s">
        <v>182</v>
      </c>
      <c r="E15" s="5">
        <v>1841522</v>
      </c>
      <c r="F15" s="5">
        <v>984113</v>
      </c>
      <c r="G15" s="5">
        <v>13155</v>
      </c>
      <c r="H15" s="5">
        <v>7187</v>
      </c>
      <c r="I15" s="5">
        <v>0</v>
      </c>
      <c r="J15" s="5">
        <v>0</v>
      </c>
      <c r="K15" s="5">
        <v>-157</v>
      </c>
      <c r="L15" s="5">
        <v>35671</v>
      </c>
      <c r="M15" s="5">
        <v>797561</v>
      </c>
      <c r="N15" s="5">
        <v>3992</v>
      </c>
    </row>
    <row r="16" spans="1:14">
      <c r="A16" s="5">
        <v>1383</v>
      </c>
      <c r="B16" s="5">
        <v>4</v>
      </c>
      <c r="C16" s="5" t="s">
        <v>183</v>
      </c>
      <c r="D16" s="5" t="s">
        <v>184</v>
      </c>
      <c r="E16" s="5">
        <v>1462020</v>
      </c>
      <c r="F16" s="5">
        <v>613515</v>
      </c>
      <c r="G16" s="5">
        <v>12913</v>
      </c>
      <c r="H16" s="5">
        <v>6827</v>
      </c>
      <c r="I16" s="5">
        <v>0</v>
      </c>
      <c r="J16" s="5">
        <v>0</v>
      </c>
      <c r="K16" s="5">
        <v>-153</v>
      </c>
      <c r="L16" s="5">
        <v>27365</v>
      </c>
      <c r="M16" s="5">
        <v>797561</v>
      </c>
      <c r="N16" s="5">
        <v>3992</v>
      </c>
    </row>
    <row r="17" spans="1:14">
      <c r="A17" s="5">
        <v>1383</v>
      </c>
      <c r="B17" s="5">
        <v>4</v>
      </c>
      <c r="C17" s="5" t="s">
        <v>185</v>
      </c>
      <c r="D17" s="5" t="s">
        <v>186</v>
      </c>
      <c r="E17" s="5">
        <v>379502</v>
      </c>
      <c r="F17" s="5">
        <v>370598</v>
      </c>
      <c r="G17" s="5">
        <v>242</v>
      </c>
      <c r="H17" s="5">
        <v>360</v>
      </c>
      <c r="I17" s="5">
        <v>0</v>
      </c>
      <c r="J17" s="5">
        <v>0</v>
      </c>
      <c r="K17" s="5">
        <v>-4</v>
      </c>
      <c r="L17" s="5">
        <v>8306</v>
      </c>
      <c r="M17" s="5">
        <v>0</v>
      </c>
      <c r="N17" s="5">
        <v>0</v>
      </c>
    </row>
    <row r="18" spans="1:14">
      <c r="A18" s="5">
        <v>1383</v>
      </c>
      <c r="B18" s="5">
        <v>3</v>
      </c>
      <c r="C18" s="5" t="s">
        <v>187</v>
      </c>
      <c r="D18" s="5" t="s">
        <v>188</v>
      </c>
      <c r="E18" s="5">
        <v>15557953</v>
      </c>
      <c r="F18" s="5">
        <v>14969832</v>
      </c>
      <c r="G18" s="5">
        <v>23570</v>
      </c>
      <c r="H18" s="5">
        <v>59171</v>
      </c>
      <c r="I18" s="5">
        <v>0</v>
      </c>
      <c r="J18" s="5">
        <v>0</v>
      </c>
      <c r="K18" s="5">
        <v>116573</v>
      </c>
      <c r="L18" s="5">
        <v>120605</v>
      </c>
      <c r="M18" s="5">
        <v>246855</v>
      </c>
      <c r="N18" s="5">
        <v>21347</v>
      </c>
    </row>
    <row r="19" spans="1:14">
      <c r="A19" s="5">
        <v>1383</v>
      </c>
      <c r="B19" s="5">
        <v>4</v>
      </c>
      <c r="C19" s="5" t="s">
        <v>189</v>
      </c>
      <c r="D19" s="5" t="s">
        <v>188</v>
      </c>
      <c r="E19" s="5">
        <v>3257981</v>
      </c>
      <c r="F19" s="5">
        <v>3192179</v>
      </c>
      <c r="G19" s="5">
        <v>4792</v>
      </c>
      <c r="H19" s="5">
        <v>22229</v>
      </c>
      <c r="I19" s="5">
        <v>0</v>
      </c>
      <c r="J19" s="5">
        <v>0</v>
      </c>
      <c r="K19" s="5">
        <v>1507</v>
      </c>
      <c r="L19" s="5">
        <v>11970</v>
      </c>
      <c r="M19" s="5">
        <v>18633</v>
      </c>
      <c r="N19" s="5">
        <v>6671</v>
      </c>
    </row>
    <row r="20" spans="1:14">
      <c r="A20" s="5">
        <v>1383</v>
      </c>
      <c r="B20" s="5">
        <v>4</v>
      </c>
      <c r="C20" s="5" t="s">
        <v>190</v>
      </c>
      <c r="D20" s="5" t="s">
        <v>191</v>
      </c>
      <c r="E20" s="5">
        <v>6693705</v>
      </c>
      <c r="F20" s="5">
        <v>6325790</v>
      </c>
      <c r="G20" s="5">
        <v>3564</v>
      </c>
      <c r="H20" s="5">
        <v>16154</v>
      </c>
      <c r="I20" s="5">
        <v>0</v>
      </c>
      <c r="J20" s="5">
        <v>0</v>
      </c>
      <c r="K20" s="5">
        <v>71281</v>
      </c>
      <c r="L20" s="5">
        <v>60359</v>
      </c>
      <c r="M20" s="5">
        <v>213396</v>
      </c>
      <c r="N20" s="5">
        <v>3160</v>
      </c>
    </row>
    <row r="21" spans="1:14">
      <c r="A21" s="5">
        <v>1383</v>
      </c>
      <c r="B21" s="5">
        <v>4</v>
      </c>
      <c r="C21" s="5" t="s">
        <v>192</v>
      </c>
      <c r="D21" s="5" t="s">
        <v>193</v>
      </c>
      <c r="E21" s="5">
        <v>643988</v>
      </c>
      <c r="F21" s="5">
        <v>635669</v>
      </c>
      <c r="G21" s="5">
        <v>127</v>
      </c>
      <c r="H21" s="5">
        <v>3327</v>
      </c>
      <c r="I21" s="5">
        <v>0</v>
      </c>
      <c r="J21" s="5">
        <v>0</v>
      </c>
      <c r="K21" s="5">
        <v>160</v>
      </c>
      <c r="L21" s="5">
        <v>3340</v>
      </c>
      <c r="M21" s="5">
        <v>945</v>
      </c>
      <c r="N21" s="5">
        <v>421</v>
      </c>
    </row>
    <row r="22" spans="1:14">
      <c r="A22" s="5">
        <v>1383</v>
      </c>
      <c r="B22" s="5">
        <v>4</v>
      </c>
      <c r="C22" s="5" t="s">
        <v>194</v>
      </c>
      <c r="D22" s="5" t="s">
        <v>195</v>
      </c>
      <c r="E22" s="5">
        <v>871312</v>
      </c>
      <c r="F22" s="5">
        <v>860626</v>
      </c>
      <c r="G22" s="5">
        <v>6510</v>
      </c>
      <c r="H22" s="5">
        <v>1833</v>
      </c>
      <c r="I22" s="5">
        <v>0</v>
      </c>
      <c r="J22" s="5">
        <v>0</v>
      </c>
      <c r="K22" s="5">
        <v>283</v>
      </c>
      <c r="L22" s="5">
        <v>2040</v>
      </c>
      <c r="M22" s="5">
        <v>0</v>
      </c>
      <c r="N22" s="5">
        <v>20</v>
      </c>
    </row>
    <row r="23" spans="1:14">
      <c r="A23" s="5">
        <v>1383</v>
      </c>
      <c r="B23" s="5">
        <v>4</v>
      </c>
      <c r="C23" s="5" t="s">
        <v>196</v>
      </c>
      <c r="D23" s="5" t="s">
        <v>197</v>
      </c>
      <c r="E23" s="5">
        <v>276812</v>
      </c>
      <c r="F23" s="5">
        <v>274554</v>
      </c>
      <c r="G23" s="5">
        <v>195</v>
      </c>
      <c r="H23" s="5">
        <v>1146</v>
      </c>
      <c r="I23" s="5">
        <v>0</v>
      </c>
      <c r="J23" s="5">
        <v>0</v>
      </c>
      <c r="K23" s="5">
        <v>-220</v>
      </c>
      <c r="L23" s="5">
        <v>499</v>
      </c>
      <c r="M23" s="5">
        <v>568</v>
      </c>
      <c r="N23" s="5">
        <v>69</v>
      </c>
    </row>
    <row r="24" spans="1:14">
      <c r="A24" s="5">
        <v>1383</v>
      </c>
      <c r="B24" s="5">
        <v>4</v>
      </c>
      <c r="C24" s="5" t="s">
        <v>198</v>
      </c>
      <c r="D24" s="5" t="s">
        <v>199</v>
      </c>
      <c r="E24" s="5">
        <v>3814156</v>
      </c>
      <c r="F24" s="5">
        <v>3681014</v>
      </c>
      <c r="G24" s="5">
        <v>8381</v>
      </c>
      <c r="H24" s="5">
        <v>14483</v>
      </c>
      <c r="I24" s="5">
        <v>0</v>
      </c>
      <c r="J24" s="5">
        <v>0</v>
      </c>
      <c r="K24" s="5">
        <v>43563</v>
      </c>
      <c r="L24" s="5">
        <v>42398</v>
      </c>
      <c r="M24" s="5">
        <v>13313</v>
      </c>
      <c r="N24" s="5">
        <v>11004</v>
      </c>
    </row>
    <row r="25" spans="1:14">
      <c r="A25" s="5">
        <v>1383</v>
      </c>
      <c r="B25" s="5">
        <v>3</v>
      </c>
      <c r="C25" s="5" t="s">
        <v>200</v>
      </c>
      <c r="D25" s="5" t="s">
        <v>201</v>
      </c>
      <c r="E25" s="5">
        <v>2321344</v>
      </c>
      <c r="F25" s="5">
        <v>2291978</v>
      </c>
      <c r="G25" s="5">
        <v>1251</v>
      </c>
      <c r="H25" s="5">
        <v>1740</v>
      </c>
      <c r="I25" s="5">
        <v>0</v>
      </c>
      <c r="J25" s="5">
        <v>0</v>
      </c>
      <c r="K25" s="5">
        <v>6943</v>
      </c>
      <c r="L25" s="5">
        <v>1666</v>
      </c>
      <c r="M25" s="5">
        <v>13736</v>
      </c>
      <c r="N25" s="5">
        <v>4030</v>
      </c>
    </row>
    <row r="26" spans="1:14">
      <c r="A26" s="5">
        <v>1383</v>
      </c>
      <c r="B26" s="5">
        <v>4</v>
      </c>
      <c r="C26" s="5" t="s">
        <v>202</v>
      </c>
      <c r="D26" s="5" t="s">
        <v>201</v>
      </c>
      <c r="E26" s="5">
        <v>2321344</v>
      </c>
      <c r="F26" s="5">
        <v>2291978</v>
      </c>
      <c r="G26" s="5">
        <v>1251</v>
      </c>
      <c r="H26" s="5">
        <v>1740</v>
      </c>
      <c r="I26" s="5">
        <v>0</v>
      </c>
      <c r="J26" s="5">
        <v>0</v>
      </c>
      <c r="K26" s="5">
        <v>6943</v>
      </c>
      <c r="L26" s="5">
        <v>1666</v>
      </c>
      <c r="M26" s="5">
        <v>13736</v>
      </c>
      <c r="N26" s="5">
        <v>4030</v>
      </c>
    </row>
    <row r="27" spans="1:14">
      <c r="A27" s="5">
        <v>1383</v>
      </c>
      <c r="B27" s="5">
        <v>2</v>
      </c>
      <c r="C27" s="5" t="s">
        <v>203</v>
      </c>
      <c r="D27" s="5" t="s">
        <v>204</v>
      </c>
      <c r="E27" s="5">
        <v>3810694</v>
      </c>
      <c r="F27" s="5">
        <v>3731260</v>
      </c>
      <c r="G27" s="5">
        <v>3434</v>
      </c>
      <c r="H27" s="5">
        <v>12875</v>
      </c>
      <c r="I27" s="5">
        <v>0</v>
      </c>
      <c r="J27" s="5">
        <v>280</v>
      </c>
      <c r="K27" s="5">
        <v>-2126</v>
      </c>
      <c r="L27" s="5">
        <v>25033</v>
      </c>
      <c r="M27" s="5">
        <v>0</v>
      </c>
      <c r="N27" s="5">
        <v>39938</v>
      </c>
    </row>
    <row r="28" spans="1:14">
      <c r="A28" s="5">
        <v>1383</v>
      </c>
      <c r="B28" s="5">
        <v>3</v>
      </c>
      <c r="C28" s="5" t="s">
        <v>205</v>
      </c>
      <c r="D28" s="5" t="s">
        <v>204</v>
      </c>
      <c r="E28" s="5">
        <v>3810694</v>
      </c>
      <c r="F28" s="5">
        <v>3731260</v>
      </c>
      <c r="G28" s="5">
        <v>3434</v>
      </c>
      <c r="H28" s="5">
        <v>12875</v>
      </c>
      <c r="I28" s="5">
        <v>0</v>
      </c>
      <c r="J28" s="5">
        <v>280</v>
      </c>
      <c r="K28" s="5">
        <v>-2126</v>
      </c>
      <c r="L28" s="5">
        <v>25033</v>
      </c>
      <c r="M28" s="5">
        <v>0</v>
      </c>
      <c r="N28" s="5">
        <v>39938</v>
      </c>
    </row>
    <row r="29" spans="1:14">
      <c r="A29" s="5">
        <v>1383</v>
      </c>
      <c r="B29" s="5">
        <v>4</v>
      </c>
      <c r="C29" s="5" t="s">
        <v>206</v>
      </c>
      <c r="D29" s="5" t="s">
        <v>207</v>
      </c>
      <c r="E29" s="5">
        <v>91395</v>
      </c>
      <c r="F29" s="5">
        <v>90837</v>
      </c>
      <c r="G29" s="5">
        <v>0</v>
      </c>
      <c r="H29" s="5">
        <v>171</v>
      </c>
      <c r="I29" s="5">
        <v>0</v>
      </c>
      <c r="J29" s="5">
        <v>37</v>
      </c>
      <c r="K29" s="5">
        <v>26</v>
      </c>
      <c r="L29" s="5">
        <v>325</v>
      </c>
      <c r="M29" s="5">
        <v>0</v>
      </c>
      <c r="N29" s="5">
        <v>0</v>
      </c>
    </row>
    <row r="30" spans="1:14">
      <c r="A30" s="5">
        <v>1383</v>
      </c>
      <c r="B30" s="5">
        <v>4</v>
      </c>
      <c r="C30" s="5" t="s">
        <v>208</v>
      </c>
      <c r="D30" s="5" t="s">
        <v>209</v>
      </c>
      <c r="E30" s="5">
        <v>78898</v>
      </c>
      <c r="F30" s="5">
        <v>54444</v>
      </c>
      <c r="G30" s="5">
        <v>314</v>
      </c>
      <c r="H30" s="5">
        <v>0</v>
      </c>
      <c r="I30" s="5">
        <v>0</v>
      </c>
      <c r="J30" s="5">
        <v>0</v>
      </c>
      <c r="K30" s="5">
        <v>35</v>
      </c>
      <c r="L30" s="5">
        <v>0</v>
      </c>
      <c r="M30" s="5">
        <v>0</v>
      </c>
      <c r="N30" s="5">
        <v>24105</v>
      </c>
    </row>
    <row r="31" spans="1:14">
      <c r="A31" s="5">
        <v>1383</v>
      </c>
      <c r="B31" s="5">
        <v>4</v>
      </c>
      <c r="C31" s="5" t="s">
        <v>210</v>
      </c>
      <c r="D31" s="5" t="s">
        <v>211</v>
      </c>
      <c r="E31" s="5">
        <v>3640401</v>
      </c>
      <c r="F31" s="5">
        <v>3585979</v>
      </c>
      <c r="G31" s="5">
        <v>3120</v>
      </c>
      <c r="H31" s="5">
        <v>12704</v>
      </c>
      <c r="I31" s="5">
        <v>0</v>
      </c>
      <c r="J31" s="5">
        <v>244</v>
      </c>
      <c r="K31" s="5">
        <v>-2187</v>
      </c>
      <c r="L31" s="5">
        <v>24708</v>
      </c>
      <c r="M31" s="5">
        <v>0</v>
      </c>
      <c r="N31" s="5">
        <v>15833</v>
      </c>
    </row>
    <row r="32" spans="1:14">
      <c r="A32" s="5">
        <v>1383</v>
      </c>
      <c r="B32" s="5">
        <v>2</v>
      </c>
      <c r="C32" s="5" t="s">
        <v>212</v>
      </c>
      <c r="D32" s="5" t="s">
        <v>213</v>
      </c>
      <c r="E32" s="5">
        <v>2948897</v>
      </c>
      <c r="F32" s="5">
        <v>1524464</v>
      </c>
      <c r="G32" s="5">
        <v>0</v>
      </c>
      <c r="H32" s="5">
        <v>15984</v>
      </c>
      <c r="I32" s="5">
        <v>0</v>
      </c>
      <c r="J32" s="5">
        <v>0</v>
      </c>
      <c r="K32" s="5">
        <v>1309216</v>
      </c>
      <c r="L32" s="5">
        <v>0</v>
      </c>
      <c r="M32" s="5">
        <v>99233</v>
      </c>
      <c r="N32" s="5">
        <v>0</v>
      </c>
    </row>
    <row r="33" spans="1:14">
      <c r="A33" s="5">
        <v>1383</v>
      </c>
      <c r="B33" s="5">
        <v>3</v>
      </c>
      <c r="C33" s="5" t="s">
        <v>214</v>
      </c>
      <c r="D33" s="5" t="s">
        <v>215</v>
      </c>
      <c r="E33" s="5">
        <v>2948897</v>
      </c>
      <c r="F33" s="5">
        <v>1524464</v>
      </c>
      <c r="G33" s="5">
        <v>0</v>
      </c>
      <c r="H33" s="5">
        <v>15984</v>
      </c>
      <c r="I33" s="5">
        <v>0</v>
      </c>
      <c r="J33" s="5">
        <v>0</v>
      </c>
      <c r="K33" s="5">
        <v>1309216</v>
      </c>
      <c r="L33" s="5">
        <v>0</v>
      </c>
      <c r="M33" s="5">
        <v>99233</v>
      </c>
      <c r="N33" s="5">
        <v>0</v>
      </c>
    </row>
    <row r="34" spans="1:14">
      <c r="A34" s="5">
        <v>1383</v>
      </c>
      <c r="B34" s="5">
        <v>4</v>
      </c>
      <c r="C34" s="5" t="s">
        <v>216</v>
      </c>
      <c r="D34" s="5" t="s">
        <v>217</v>
      </c>
      <c r="E34" s="5">
        <v>2948897</v>
      </c>
      <c r="F34" s="5">
        <v>1524464</v>
      </c>
      <c r="G34" s="5">
        <v>0</v>
      </c>
      <c r="H34" s="5">
        <v>15984</v>
      </c>
      <c r="I34" s="5">
        <v>0</v>
      </c>
      <c r="J34" s="5">
        <v>0</v>
      </c>
      <c r="K34" s="5">
        <v>1309216</v>
      </c>
      <c r="L34" s="5">
        <v>0</v>
      </c>
      <c r="M34" s="5">
        <v>99233</v>
      </c>
      <c r="N34" s="5">
        <v>0</v>
      </c>
    </row>
    <row r="35" spans="1:14">
      <c r="A35" s="5">
        <v>1383</v>
      </c>
      <c r="B35" s="5">
        <v>2</v>
      </c>
      <c r="C35" s="5" t="s">
        <v>218</v>
      </c>
      <c r="D35" s="5" t="s">
        <v>219</v>
      </c>
      <c r="E35" s="5">
        <v>28563078</v>
      </c>
      <c r="F35" s="5">
        <v>26063348</v>
      </c>
      <c r="G35" s="5">
        <v>124107</v>
      </c>
      <c r="H35" s="5">
        <v>58659</v>
      </c>
      <c r="I35" s="5">
        <v>2291</v>
      </c>
      <c r="J35" s="5">
        <v>5370</v>
      </c>
      <c r="K35" s="5">
        <v>281020</v>
      </c>
      <c r="L35" s="5">
        <v>147810</v>
      </c>
      <c r="M35" s="5">
        <v>1849944</v>
      </c>
      <c r="N35" s="5">
        <v>30529</v>
      </c>
    </row>
    <row r="36" spans="1:14">
      <c r="A36" s="5">
        <v>1383</v>
      </c>
      <c r="B36" s="5">
        <v>3</v>
      </c>
      <c r="C36" s="5" t="s">
        <v>220</v>
      </c>
      <c r="D36" s="5" t="s">
        <v>221</v>
      </c>
      <c r="E36" s="5">
        <v>17219051</v>
      </c>
      <c r="F36" s="5">
        <v>15213265</v>
      </c>
      <c r="G36" s="5">
        <v>80122</v>
      </c>
      <c r="H36" s="5">
        <v>44734</v>
      </c>
      <c r="I36" s="5">
        <v>2291</v>
      </c>
      <c r="J36" s="5">
        <v>3079</v>
      </c>
      <c r="K36" s="5">
        <v>220067</v>
      </c>
      <c r="L36" s="5">
        <v>107750</v>
      </c>
      <c r="M36" s="5">
        <v>1534503</v>
      </c>
      <c r="N36" s="5">
        <v>13238</v>
      </c>
    </row>
    <row r="37" spans="1:14">
      <c r="A37" s="5">
        <v>1383</v>
      </c>
      <c r="B37" s="5">
        <v>4</v>
      </c>
      <c r="C37" s="5" t="s">
        <v>222</v>
      </c>
      <c r="D37" s="5" t="s">
        <v>223</v>
      </c>
      <c r="E37" s="5">
        <v>12391061</v>
      </c>
      <c r="F37" s="5">
        <v>11190271</v>
      </c>
      <c r="G37" s="5">
        <v>66034</v>
      </c>
      <c r="H37" s="5">
        <v>30140</v>
      </c>
      <c r="I37" s="5">
        <v>0</v>
      </c>
      <c r="J37" s="5">
        <v>887</v>
      </c>
      <c r="K37" s="5">
        <v>205870</v>
      </c>
      <c r="L37" s="5">
        <v>58377</v>
      </c>
      <c r="M37" s="5">
        <v>832577</v>
      </c>
      <c r="N37" s="5">
        <v>6905</v>
      </c>
    </row>
    <row r="38" spans="1:14">
      <c r="A38" s="5">
        <v>1383</v>
      </c>
      <c r="B38" s="5">
        <v>4</v>
      </c>
      <c r="C38" s="5" t="s">
        <v>224</v>
      </c>
      <c r="D38" s="5" t="s">
        <v>225</v>
      </c>
      <c r="E38" s="5">
        <v>3600545</v>
      </c>
      <c r="F38" s="5">
        <v>3432107</v>
      </c>
      <c r="G38" s="5">
        <v>13628</v>
      </c>
      <c r="H38" s="5">
        <v>12019</v>
      </c>
      <c r="I38" s="5">
        <v>0</v>
      </c>
      <c r="J38" s="5">
        <v>1095</v>
      </c>
      <c r="K38" s="5">
        <v>8481</v>
      </c>
      <c r="L38" s="5">
        <v>41423</v>
      </c>
      <c r="M38" s="5">
        <v>91544</v>
      </c>
      <c r="N38" s="5">
        <v>245</v>
      </c>
    </row>
    <row r="39" spans="1:14">
      <c r="A39" s="5">
        <v>1383</v>
      </c>
      <c r="B39" s="5">
        <v>4</v>
      </c>
      <c r="C39" s="5" t="s">
        <v>226</v>
      </c>
      <c r="D39" s="5" t="s">
        <v>227</v>
      </c>
      <c r="E39" s="5">
        <v>1227445</v>
      </c>
      <c r="F39" s="5">
        <v>590887</v>
      </c>
      <c r="G39" s="5">
        <v>460</v>
      </c>
      <c r="H39" s="5">
        <v>2575</v>
      </c>
      <c r="I39" s="5">
        <v>2291</v>
      </c>
      <c r="J39" s="5">
        <v>1097</v>
      </c>
      <c r="K39" s="5">
        <v>5715</v>
      </c>
      <c r="L39" s="5">
        <v>7950</v>
      </c>
      <c r="M39" s="5">
        <v>610381</v>
      </c>
      <c r="N39" s="5">
        <v>6088</v>
      </c>
    </row>
    <row r="40" spans="1:14">
      <c r="A40" s="5">
        <v>1383</v>
      </c>
      <c r="B40" s="5">
        <v>3</v>
      </c>
      <c r="C40" s="5" t="s">
        <v>228</v>
      </c>
      <c r="D40" s="5" t="s">
        <v>229</v>
      </c>
      <c r="E40" s="5">
        <v>11344027</v>
      </c>
      <c r="F40" s="5">
        <v>10850083</v>
      </c>
      <c r="G40" s="5">
        <v>43985</v>
      </c>
      <c r="H40" s="5">
        <v>13924</v>
      </c>
      <c r="I40" s="5">
        <v>0</v>
      </c>
      <c r="J40" s="5">
        <v>2290</v>
      </c>
      <c r="K40" s="5">
        <v>60953</v>
      </c>
      <c r="L40" s="5">
        <v>40059</v>
      </c>
      <c r="M40" s="5">
        <v>315441</v>
      </c>
      <c r="N40" s="5">
        <v>17291</v>
      </c>
    </row>
    <row r="41" spans="1:14">
      <c r="A41" s="5">
        <v>1383</v>
      </c>
      <c r="B41" s="5">
        <v>4</v>
      </c>
      <c r="C41" s="5" t="s">
        <v>230</v>
      </c>
      <c r="D41" s="5" t="s">
        <v>231</v>
      </c>
      <c r="E41" s="5">
        <v>224764</v>
      </c>
      <c r="F41" s="5">
        <v>207100</v>
      </c>
      <c r="G41" s="5">
        <v>330</v>
      </c>
      <c r="H41" s="5">
        <v>37</v>
      </c>
      <c r="I41" s="5">
        <v>0</v>
      </c>
      <c r="J41" s="5">
        <v>7</v>
      </c>
      <c r="K41" s="5">
        <v>5366</v>
      </c>
      <c r="L41" s="5">
        <v>141</v>
      </c>
      <c r="M41" s="5">
        <v>11782</v>
      </c>
      <c r="N41" s="5">
        <v>0</v>
      </c>
    </row>
    <row r="42" spans="1:14">
      <c r="A42" s="5">
        <v>1383</v>
      </c>
      <c r="B42" s="5">
        <v>4</v>
      </c>
      <c r="C42" s="5" t="s">
        <v>232</v>
      </c>
      <c r="D42" s="5" t="s">
        <v>233</v>
      </c>
      <c r="E42" s="5">
        <v>3416828</v>
      </c>
      <c r="F42" s="5">
        <v>3232024</v>
      </c>
      <c r="G42" s="5">
        <v>7158</v>
      </c>
      <c r="H42" s="5">
        <v>3327</v>
      </c>
      <c r="I42" s="5">
        <v>0</v>
      </c>
      <c r="J42" s="5">
        <v>1463</v>
      </c>
      <c r="K42" s="5">
        <v>10298</v>
      </c>
      <c r="L42" s="5">
        <v>14701</v>
      </c>
      <c r="M42" s="5">
        <v>142826</v>
      </c>
      <c r="N42" s="5">
        <v>5031</v>
      </c>
    </row>
    <row r="43" spans="1:14">
      <c r="A43" s="5">
        <v>1383</v>
      </c>
      <c r="B43" s="5">
        <v>4</v>
      </c>
      <c r="C43" s="5" t="s">
        <v>234</v>
      </c>
      <c r="D43" s="5" t="s">
        <v>235</v>
      </c>
      <c r="E43" s="5">
        <v>6753537</v>
      </c>
      <c r="F43" s="5">
        <v>6507004</v>
      </c>
      <c r="G43" s="5">
        <v>34990</v>
      </c>
      <c r="H43" s="5">
        <v>8160</v>
      </c>
      <c r="I43" s="5">
        <v>0</v>
      </c>
      <c r="J43" s="5">
        <v>562</v>
      </c>
      <c r="K43" s="5">
        <v>46875</v>
      </c>
      <c r="L43" s="5">
        <v>21737</v>
      </c>
      <c r="M43" s="5">
        <v>124928</v>
      </c>
      <c r="N43" s="5">
        <v>9282</v>
      </c>
    </row>
    <row r="44" spans="1:14">
      <c r="A44" s="5">
        <v>1383</v>
      </c>
      <c r="B44" s="5">
        <v>4</v>
      </c>
      <c r="C44" s="5" t="s">
        <v>236</v>
      </c>
      <c r="D44" s="5" t="s">
        <v>237</v>
      </c>
      <c r="E44" s="5">
        <v>486188</v>
      </c>
      <c r="F44" s="5">
        <v>483228</v>
      </c>
      <c r="G44" s="5">
        <v>934</v>
      </c>
      <c r="H44" s="5">
        <v>0</v>
      </c>
      <c r="I44" s="5">
        <v>0</v>
      </c>
      <c r="J44" s="5">
        <v>13</v>
      </c>
      <c r="K44" s="5">
        <v>-1495</v>
      </c>
      <c r="L44" s="5">
        <v>980</v>
      </c>
      <c r="M44" s="5">
        <v>20</v>
      </c>
      <c r="N44" s="5">
        <v>2507</v>
      </c>
    </row>
    <row r="45" spans="1:14">
      <c r="A45" s="5">
        <v>1383</v>
      </c>
      <c r="B45" s="5">
        <v>4</v>
      </c>
      <c r="C45" s="5" t="s">
        <v>238</v>
      </c>
      <c r="D45" s="5" t="s">
        <v>239</v>
      </c>
      <c r="E45" s="5">
        <v>462710</v>
      </c>
      <c r="F45" s="5">
        <v>420728</v>
      </c>
      <c r="G45" s="5">
        <v>572</v>
      </c>
      <c r="H45" s="5">
        <v>2400</v>
      </c>
      <c r="I45" s="5">
        <v>0</v>
      </c>
      <c r="J45" s="5">
        <v>245</v>
      </c>
      <c r="K45" s="5">
        <v>-90</v>
      </c>
      <c r="L45" s="5">
        <v>2500</v>
      </c>
      <c r="M45" s="5">
        <v>35885</v>
      </c>
      <c r="N45" s="5">
        <v>471</v>
      </c>
    </row>
    <row r="46" spans="1:14">
      <c r="A46" s="5">
        <v>1383</v>
      </c>
      <c r="B46" s="5">
        <v>2</v>
      </c>
      <c r="C46" s="5" t="s">
        <v>240</v>
      </c>
      <c r="D46" s="5" t="s">
        <v>241</v>
      </c>
      <c r="E46" s="5">
        <v>2054874</v>
      </c>
      <c r="F46" s="5">
        <v>1735384</v>
      </c>
      <c r="G46" s="5">
        <v>2586</v>
      </c>
      <c r="H46" s="5">
        <v>3326</v>
      </c>
      <c r="I46" s="5">
        <v>0</v>
      </c>
      <c r="J46" s="5">
        <v>249</v>
      </c>
      <c r="K46" s="5">
        <v>41211</v>
      </c>
      <c r="L46" s="5">
        <v>4702</v>
      </c>
      <c r="M46" s="5">
        <v>260455</v>
      </c>
      <c r="N46" s="5">
        <v>6959</v>
      </c>
    </row>
    <row r="47" spans="1:14">
      <c r="A47" s="5">
        <v>1383</v>
      </c>
      <c r="B47" s="5">
        <v>3</v>
      </c>
      <c r="C47" s="5" t="s">
        <v>242</v>
      </c>
      <c r="D47" s="5" t="s">
        <v>243</v>
      </c>
      <c r="E47" s="5">
        <v>1627251</v>
      </c>
      <c r="F47" s="5">
        <v>1407554</v>
      </c>
      <c r="G47" s="5">
        <v>2038</v>
      </c>
      <c r="H47" s="5">
        <v>3243</v>
      </c>
      <c r="I47" s="5">
        <v>0</v>
      </c>
      <c r="J47" s="5">
        <v>221</v>
      </c>
      <c r="K47" s="5">
        <v>33638</v>
      </c>
      <c r="L47" s="5">
        <v>4496</v>
      </c>
      <c r="M47" s="5">
        <v>171847</v>
      </c>
      <c r="N47" s="5">
        <v>4213</v>
      </c>
    </row>
    <row r="48" spans="1:14">
      <c r="A48" s="5">
        <v>1383</v>
      </c>
      <c r="B48" s="5">
        <v>4</v>
      </c>
      <c r="C48" s="5" t="s">
        <v>244</v>
      </c>
      <c r="D48" s="5" t="s">
        <v>243</v>
      </c>
      <c r="E48" s="5">
        <v>1627251</v>
      </c>
      <c r="F48" s="5">
        <v>1407554</v>
      </c>
      <c r="G48" s="5">
        <v>2038</v>
      </c>
      <c r="H48" s="5">
        <v>3243</v>
      </c>
      <c r="I48" s="5">
        <v>0</v>
      </c>
      <c r="J48" s="5">
        <v>221</v>
      </c>
      <c r="K48" s="5">
        <v>33638</v>
      </c>
      <c r="L48" s="5">
        <v>4496</v>
      </c>
      <c r="M48" s="5">
        <v>171847</v>
      </c>
      <c r="N48" s="5">
        <v>4213</v>
      </c>
    </row>
    <row r="49" spans="1:14">
      <c r="A49" s="5">
        <v>1383</v>
      </c>
      <c r="B49" s="5">
        <v>3</v>
      </c>
      <c r="C49" s="5" t="s">
        <v>245</v>
      </c>
      <c r="D49" s="5" t="s">
        <v>246</v>
      </c>
      <c r="E49" s="5">
        <v>427623</v>
      </c>
      <c r="F49" s="5">
        <v>327830</v>
      </c>
      <c r="G49" s="5">
        <v>548</v>
      </c>
      <c r="H49" s="5">
        <v>83</v>
      </c>
      <c r="I49" s="5">
        <v>0</v>
      </c>
      <c r="J49" s="5">
        <v>28</v>
      </c>
      <c r="K49" s="5">
        <v>7573</v>
      </c>
      <c r="L49" s="5">
        <v>207</v>
      </c>
      <c r="M49" s="5">
        <v>88608</v>
      </c>
      <c r="N49" s="5">
        <v>2746</v>
      </c>
    </row>
    <row r="50" spans="1:14">
      <c r="A50" s="5">
        <v>1383</v>
      </c>
      <c r="B50" s="5">
        <v>4</v>
      </c>
      <c r="C50" s="5" t="s">
        <v>247</v>
      </c>
      <c r="D50" s="5" t="s">
        <v>246</v>
      </c>
      <c r="E50" s="5">
        <v>427623</v>
      </c>
      <c r="F50" s="5">
        <v>327830</v>
      </c>
      <c r="G50" s="5">
        <v>548</v>
      </c>
      <c r="H50" s="5">
        <v>83</v>
      </c>
      <c r="I50" s="5">
        <v>0</v>
      </c>
      <c r="J50" s="5">
        <v>28</v>
      </c>
      <c r="K50" s="5">
        <v>7573</v>
      </c>
      <c r="L50" s="5">
        <v>207</v>
      </c>
      <c r="M50" s="5">
        <v>88608</v>
      </c>
      <c r="N50" s="5">
        <v>2746</v>
      </c>
    </row>
    <row r="51" spans="1:14">
      <c r="A51" s="5">
        <v>1383</v>
      </c>
      <c r="B51" s="5">
        <v>2</v>
      </c>
      <c r="C51" s="5" t="s">
        <v>248</v>
      </c>
      <c r="D51" s="5" t="s">
        <v>249</v>
      </c>
      <c r="E51" s="5">
        <v>3249709</v>
      </c>
      <c r="F51" s="5">
        <v>3156006</v>
      </c>
      <c r="G51" s="5">
        <v>7032</v>
      </c>
      <c r="H51" s="5">
        <v>10892</v>
      </c>
      <c r="I51" s="5">
        <v>0</v>
      </c>
      <c r="J51" s="5">
        <v>368</v>
      </c>
      <c r="K51" s="5">
        <v>9577</v>
      </c>
      <c r="L51" s="5">
        <v>10806</v>
      </c>
      <c r="M51" s="5">
        <v>49797</v>
      </c>
      <c r="N51" s="5">
        <v>5231</v>
      </c>
    </row>
    <row r="52" spans="1:14">
      <c r="A52" s="5">
        <v>1383</v>
      </c>
      <c r="B52" s="5">
        <v>3</v>
      </c>
      <c r="C52" s="5" t="s">
        <v>250</v>
      </c>
      <c r="D52" s="5" t="s">
        <v>251</v>
      </c>
      <c r="E52" s="5">
        <v>2277985</v>
      </c>
      <c r="F52" s="5">
        <v>2194022</v>
      </c>
      <c r="G52" s="5">
        <v>6422</v>
      </c>
      <c r="H52" s="5">
        <v>9327</v>
      </c>
      <c r="I52" s="5">
        <v>0</v>
      </c>
      <c r="J52" s="5">
        <v>351</v>
      </c>
      <c r="K52" s="5">
        <v>8589</v>
      </c>
      <c r="L52" s="5">
        <v>6836</v>
      </c>
      <c r="M52" s="5">
        <v>48540</v>
      </c>
      <c r="N52" s="5">
        <v>3899</v>
      </c>
    </row>
    <row r="53" spans="1:14">
      <c r="A53" s="5">
        <v>1383</v>
      </c>
      <c r="B53" s="5">
        <v>4</v>
      </c>
      <c r="C53" s="5" t="s">
        <v>252</v>
      </c>
      <c r="D53" s="5" t="s">
        <v>253</v>
      </c>
      <c r="E53" s="5">
        <v>1959898</v>
      </c>
      <c r="F53" s="5">
        <v>1900095</v>
      </c>
      <c r="G53" s="5">
        <v>5628</v>
      </c>
      <c r="H53" s="5">
        <v>6143</v>
      </c>
      <c r="I53" s="5">
        <v>0</v>
      </c>
      <c r="J53" s="5">
        <v>207</v>
      </c>
      <c r="K53" s="5">
        <v>13688</v>
      </c>
      <c r="L53" s="5">
        <v>4530</v>
      </c>
      <c r="M53" s="5">
        <v>27706</v>
      </c>
      <c r="N53" s="5">
        <v>1901</v>
      </c>
    </row>
    <row r="54" spans="1:14">
      <c r="A54" s="5">
        <v>1383</v>
      </c>
      <c r="B54" s="5">
        <v>4</v>
      </c>
      <c r="C54" s="5" t="s">
        <v>254</v>
      </c>
      <c r="D54" s="5" t="s">
        <v>255</v>
      </c>
      <c r="E54" s="5">
        <v>318087</v>
      </c>
      <c r="F54" s="5">
        <v>293927</v>
      </c>
      <c r="G54" s="5">
        <v>794</v>
      </c>
      <c r="H54" s="5">
        <v>3184</v>
      </c>
      <c r="I54" s="5">
        <v>0</v>
      </c>
      <c r="J54" s="5">
        <v>143</v>
      </c>
      <c r="K54" s="5">
        <v>-5099</v>
      </c>
      <c r="L54" s="5">
        <v>2306</v>
      </c>
      <c r="M54" s="5">
        <v>20834</v>
      </c>
      <c r="N54" s="5">
        <v>1998</v>
      </c>
    </row>
    <row r="55" spans="1:14">
      <c r="A55" s="5">
        <v>1383</v>
      </c>
      <c r="B55" s="5">
        <v>3</v>
      </c>
      <c r="C55" s="5" t="s">
        <v>256</v>
      </c>
      <c r="D55" s="5" t="s">
        <v>257</v>
      </c>
      <c r="E55" s="5">
        <v>971724</v>
      </c>
      <c r="F55" s="5">
        <v>961984</v>
      </c>
      <c r="G55" s="5">
        <v>611</v>
      </c>
      <c r="H55" s="5">
        <v>1565</v>
      </c>
      <c r="I55" s="5">
        <v>0</v>
      </c>
      <c r="J55" s="5">
        <v>17</v>
      </c>
      <c r="K55" s="5">
        <v>989</v>
      </c>
      <c r="L55" s="5">
        <v>3969</v>
      </c>
      <c r="M55" s="5">
        <v>1257</v>
      </c>
      <c r="N55" s="5">
        <v>1332</v>
      </c>
    </row>
    <row r="56" spans="1:14">
      <c r="A56" s="5">
        <v>1383</v>
      </c>
      <c r="B56" s="5">
        <v>4</v>
      </c>
      <c r="C56" s="5" t="s">
        <v>258</v>
      </c>
      <c r="D56" s="5" t="s">
        <v>257</v>
      </c>
      <c r="E56" s="5">
        <v>971724</v>
      </c>
      <c r="F56" s="5">
        <v>961984</v>
      </c>
      <c r="G56" s="5">
        <v>611</v>
      </c>
      <c r="H56" s="5">
        <v>1565</v>
      </c>
      <c r="I56" s="5">
        <v>0</v>
      </c>
      <c r="J56" s="5">
        <v>17</v>
      </c>
      <c r="K56" s="5">
        <v>989</v>
      </c>
      <c r="L56" s="5">
        <v>3969</v>
      </c>
      <c r="M56" s="5">
        <v>1257</v>
      </c>
      <c r="N56" s="5">
        <v>1332</v>
      </c>
    </row>
    <row r="57" spans="1:14">
      <c r="A57" s="5">
        <v>1383</v>
      </c>
      <c r="B57" s="5">
        <v>2</v>
      </c>
      <c r="C57" s="5" t="s">
        <v>259</v>
      </c>
      <c r="D57" s="5" t="s">
        <v>260</v>
      </c>
      <c r="E57" s="5">
        <v>4229171</v>
      </c>
      <c r="F57" s="5">
        <v>4112834</v>
      </c>
      <c r="G57" s="5">
        <v>11351</v>
      </c>
      <c r="H57" s="5">
        <v>18093</v>
      </c>
      <c r="I57" s="5">
        <v>0</v>
      </c>
      <c r="J57" s="5">
        <v>264</v>
      </c>
      <c r="K57" s="5">
        <v>37813</v>
      </c>
      <c r="L57" s="5">
        <v>21042</v>
      </c>
      <c r="M57" s="5">
        <v>26656</v>
      </c>
      <c r="N57" s="5">
        <v>1118</v>
      </c>
    </row>
    <row r="58" spans="1:14">
      <c r="A58" s="5">
        <v>1383</v>
      </c>
      <c r="B58" s="5">
        <v>3</v>
      </c>
      <c r="C58" s="5" t="s">
        <v>261</v>
      </c>
      <c r="D58" s="5" t="s">
        <v>262</v>
      </c>
      <c r="E58" s="5">
        <v>532540</v>
      </c>
      <c r="F58" s="5">
        <v>513836</v>
      </c>
      <c r="G58" s="5">
        <v>2183</v>
      </c>
      <c r="H58" s="5">
        <v>1252</v>
      </c>
      <c r="I58" s="5">
        <v>0</v>
      </c>
      <c r="J58" s="5">
        <v>32</v>
      </c>
      <c r="K58" s="5">
        <v>-1942</v>
      </c>
      <c r="L58" s="5">
        <v>849</v>
      </c>
      <c r="M58" s="5">
        <v>16329</v>
      </c>
      <c r="N58" s="5">
        <v>0</v>
      </c>
    </row>
    <row r="59" spans="1:14">
      <c r="A59" s="5">
        <v>1383</v>
      </c>
      <c r="B59" s="5">
        <v>4</v>
      </c>
      <c r="C59" s="5" t="s">
        <v>263</v>
      </c>
      <c r="D59" s="5" t="s">
        <v>262</v>
      </c>
      <c r="E59" s="5">
        <v>532540</v>
      </c>
      <c r="F59" s="5">
        <v>513836</v>
      </c>
      <c r="G59" s="5">
        <v>2183</v>
      </c>
      <c r="H59" s="5">
        <v>1252</v>
      </c>
      <c r="I59" s="5">
        <v>0</v>
      </c>
      <c r="J59" s="5">
        <v>32</v>
      </c>
      <c r="K59" s="5">
        <v>-1942</v>
      </c>
      <c r="L59" s="5">
        <v>849</v>
      </c>
      <c r="M59" s="5">
        <v>16329</v>
      </c>
      <c r="N59" s="5">
        <v>0</v>
      </c>
    </row>
    <row r="60" spans="1:14">
      <c r="A60" s="5">
        <v>1383</v>
      </c>
      <c r="B60" s="5">
        <v>3</v>
      </c>
      <c r="C60" s="5" t="s">
        <v>264</v>
      </c>
      <c r="D60" s="5" t="s">
        <v>265</v>
      </c>
      <c r="E60" s="5">
        <v>3696630</v>
      </c>
      <c r="F60" s="5">
        <v>3598998</v>
      </c>
      <c r="G60" s="5">
        <v>9168</v>
      </c>
      <c r="H60" s="5">
        <v>16841</v>
      </c>
      <c r="I60" s="5">
        <v>0</v>
      </c>
      <c r="J60" s="5">
        <v>232</v>
      </c>
      <c r="K60" s="5">
        <v>39754</v>
      </c>
      <c r="L60" s="5">
        <v>20193</v>
      </c>
      <c r="M60" s="5">
        <v>10326</v>
      </c>
      <c r="N60" s="5">
        <v>1118</v>
      </c>
    </row>
    <row r="61" spans="1:14">
      <c r="A61" s="5">
        <v>1383</v>
      </c>
      <c r="B61" s="5">
        <v>4</v>
      </c>
      <c r="C61" s="5" t="s">
        <v>266</v>
      </c>
      <c r="D61" s="5" t="s">
        <v>267</v>
      </c>
      <c r="E61" s="5">
        <v>2432590</v>
      </c>
      <c r="F61" s="5">
        <v>2386883</v>
      </c>
      <c r="G61" s="5">
        <v>6315</v>
      </c>
      <c r="H61" s="5">
        <v>14581</v>
      </c>
      <c r="I61" s="5">
        <v>0</v>
      </c>
      <c r="J61" s="5">
        <v>16</v>
      </c>
      <c r="K61" s="5">
        <v>3103</v>
      </c>
      <c r="L61" s="5">
        <v>16590</v>
      </c>
      <c r="M61" s="5">
        <v>4002</v>
      </c>
      <c r="N61" s="5">
        <v>1101</v>
      </c>
    </row>
    <row r="62" spans="1:14">
      <c r="A62" s="5">
        <v>1383</v>
      </c>
      <c r="B62" s="5">
        <v>4</v>
      </c>
      <c r="C62" s="5" t="s">
        <v>268</v>
      </c>
      <c r="D62" s="5" t="s">
        <v>269</v>
      </c>
      <c r="E62" s="5">
        <v>560668</v>
      </c>
      <c r="F62" s="5">
        <v>553922</v>
      </c>
      <c r="G62" s="5">
        <v>620</v>
      </c>
      <c r="H62" s="5">
        <v>750</v>
      </c>
      <c r="I62" s="5">
        <v>0</v>
      </c>
      <c r="J62" s="5">
        <v>215</v>
      </c>
      <c r="K62" s="5">
        <v>-1159</v>
      </c>
      <c r="L62" s="5">
        <v>1794</v>
      </c>
      <c r="M62" s="5">
        <v>4522</v>
      </c>
      <c r="N62" s="5">
        <v>5</v>
      </c>
    </row>
    <row r="63" spans="1:14">
      <c r="A63" s="5">
        <v>1383</v>
      </c>
      <c r="B63" s="5">
        <v>4</v>
      </c>
      <c r="C63" s="5" t="s">
        <v>270</v>
      </c>
      <c r="D63" s="5" t="s">
        <v>271</v>
      </c>
      <c r="E63" s="5">
        <v>508345</v>
      </c>
      <c r="F63" s="5">
        <v>465514</v>
      </c>
      <c r="G63" s="5">
        <v>2090</v>
      </c>
      <c r="H63" s="5">
        <v>1511</v>
      </c>
      <c r="I63" s="5">
        <v>0</v>
      </c>
      <c r="J63" s="5">
        <v>0</v>
      </c>
      <c r="K63" s="5">
        <v>37810</v>
      </c>
      <c r="L63" s="5">
        <v>1352</v>
      </c>
      <c r="M63" s="5">
        <v>66</v>
      </c>
      <c r="N63" s="5">
        <v>2</v>
      </c>
    </row>
    <row r="64" spans="1:14">
      <c r="A64" s="5">
        <v>1383</v>
      </c>
      <c r="B64" s="5">
        <v>4</v>
      </c>
      <c r="C64" s="5" t="s">
        <v>272</v>
      </c>
      <c r="D64" s="5" t="s">
        <v>273</v>
      </c>
      <c r="E64" s="5">
        <v>195027</v>
      </c>
      <c r="F64" s="5">
        <v>192680</v>
      </c>
      <c r="G64" s="5">
        <v>143</v>
      </c>
      <c r="H64" s="5">
        <v>0</v>
      </c>
      <c r="I64" s="5">
        <v>0</v>
      </c>
      <c r="J64" s="5">
        <v>2</v>
      </c>
      <c r="K64" s="5">
        <v>0</v>
      </c>
      <c r="L64" s="5">
        <v>457</v>
      </c>
      <c r="M64" s="5">
        <v>1737</v>
      </c>
      <c r="N64" s="5">
        <v>10</v>
      </c>
    </row>
    <row r="65" spans="1:14">
      <c r="A65" s="5">
        <v>1383</v>
      </c>
      <c r="B65" s="5">
        <v>2</v>
      </c>
      <c r="C65" s="5" t="s">
        <v>274</v>
      </c>
      <c r="D65" s="5" t="s">
        <v>275</v>
      </c>
      <c r="E65" s="5">
        <v>7701094</v>
      </c>
      <c r="F65" s="5">
        <v>7360879</v>
      </c>
      <c r="G65" s="5">
        <v>18585</v>
      </c>
      <c r="H65" s="5">
        <v>11381</v>
      </c>
      <c r="I65" s="5">
        <v>0</v>
      </c>
      <c r="J65" s="5">
        <v>595</v>
      </c>
      <c r="K65" s="5">
        <v>14309</v>
      </c>
      <c r="L65" s="5">
        <v>82003</v>
      </c>
      <c r="M65" s="5">
        <v>199486</v>
      </c>
      <c r="N65" s="5">
        <v>13857</v>
      </c>
    </row>
    <row r="66" spans="1:14">
      <c r="A66" s="5">
        <v>1383</v>
      </c>
      <c r="B66" s="5">
        <v>3</v>
      </c>
      <c r="C66" s="5" t="s">
        <v>276</v>
      </c>
      <c r="D66" s="5" t="s">
        <v>275</v>
      </c>
      <c r="E66" s="5">
        <v>7701094</v>
      </c>
      <c r="F66" s="5">
        <v>7360879</v>
      </c>
      <c r="G66" s="5">
        <v>18585</v>
      </c>
      <c r="H66" s="5">
        <v>11381</v>
      </c>
      <c r="I66" s="5">
        <v>0</v>
      </c>
      <c r="J66" s="5">
        <v>595</v>
      </c>
      <c r="K66" s="5">
        <v>14309</v>
      </c>
      <c r="L66" s="5">
        <v>82003</v>
      </c>
      <c r="M66" s="5">
        <v>199486</v>
      </c>
      <c r="N66" s="5">
        <v>13857</v>
      </c>
    </row>
    <row r="67" spans="1:14">
      <c r="A67" s="5">
        <v>1383</v>
      </c>
      <c r="B67" s="5">
        <v>4</v>
      </c>
      <c r="C67" s="5" t="s">
        <v>277</v>
      </c>
      <c r="D67" s="5" t="s">
        <v>278</v>
      </c>
      <c r="E67" s="5">
        <v>3643670</v>
      </c>
      <c r="F67" s="5">
        <v>3480298</v>
      </c>
      <c r="G67" s="5">
        <v>9256</v>
      </c>
      <c r="H67" s="5">
        <v>5323</v>
      </c>
      <c r="I67" s="5">
        <v>0</v>
      </c>
      <c r="J67" s="5">
        <v>320</v>
      </c>
      <c r="K67" s="5">
        <v>11303</v>
      </c>
      <c r="L67" s="5">
        <v>65272</v>
      </c>
      <c r="M67" s="5">
        <v>63993</v>
      </c>
      <c r="N67" s="5">
        <v>7903</v>
      </c>
    </row>
    <row r="68" spans="1:14">
      <c r="A68" s="5">
        <v>1383</v>
      </c>
      <c r="B68" s="5">
        <v>4</v>
      </c>
      <c r="C68" s="5" t="s">
        <v>279</v>
      </c>
      <c r="D68" s="5" t="s">
        <v>280</v>
      </c>
      <c r="E68" s="5">
        <v>2081105</v>
      </c>
      <c r="F68" s="5">
        <v>1940263</v>
      </c>
      <c r="G68" s="5">
        <v>7898</v>
      </c>
      <c r="H68" s="5">
        <v>3858</v>
      </c>
      <c r="I68" s="5">
        <v>0</v>
      </c>
      <c r="J68" s="5">
        <v>25</v>
      </c>
      <c r="K68" s="5">
        <v>1369</v>
      </c>
      <c r="L68" s="5">
        <v>11357</v>
      </c>
      <c r="M68" s="5">
        <v>115978</v>
      </c>
      <c r="N68" s="5">
        <v>357</v>
      </c>
    </row>
    <row r="69" spans="1:14">
      <c r="A69" s="5">
        <v>1383</v>
      </c>
      <c r="B69" s="5">
        <v>4</v>
      </c>
      <c r="C69" s="5" t="s">
        <v>281</v>
      </c>
      <c r="D69" s="5" t="s">
        <v>282</v>
      </c>
      <c r="E69" s="5">
        <v>1976319</v>
      </c>
      <c r="F69" s="5">
        <v>1940318</v>
      </c>
      <c r="G69" s="5">
        <v>1430</v>
      </c>
      <c r="H69" s="5">
        <v>2200</v>
      </c>
      <c r="I69" s="5">
        <v>0</v>
      </c>
      <c r="J69" s="5">
        <v>250</v>
      </c>
      <c r="K69" s="5">
        <v>1637</v>
      </c>
      <c r="L69" s="5">
        <v>5374</v>
      </c>
      <c r="M69" s="5">
        <v>19515</v>
      </c>
      <c r="N69" s="5">
        <v>5597</v>
      </c>
    </row>
    <row r="70" spans="1:14">
      <c r="A70" s="5">
        <v>1383</v>
      </c>
      <c r="B70" s="5">
        <v>2</v>
      </c>
      <c r="C70" s="5" t="s">
        <v>283</v>
      </c>
      <c r="D70" s="5" t="s">
        <v>284</v>
      </c>
      <c r="E70" s="5">
        <v>3300798</v>
      </c>
      <c r="F70" s="5">
        <v>2615781</v>
      </c>
      <c r="G70" s="5">
        <v>6961</v>
      </c>
      <c r="H70" s="5">
        <v>10480</v>
      </c>
      <c r="I70" s="5">
        <v>0</v>
      </c>
      <c r="J70" s="5">
        <v>908</v>
      </c>
      <c r="K70" s="5">
        <v>-1332</v>
      </c>
      <c r="L70" s="5">
        <v>4060</v>
      </c>
      <c r="M70" s="5">
        <v>655196</v>
      </c>
      <c r="N70" s="5">
        <v>8743</v>
      </c>
    </row>
    <row r="71" spans="1:14">
      <c r="A71" s="5">
        <v>1383</v>
      </c>
      <c r="B71" s="5">
        <v>7</v>
      </c>
      <c r="C71" s="5" t="s">
        <v>285</v>
      </c>
      <c r="D71" s="5" t="s">
        <v>286</v>
      </c>
      <c r="E71" s="5">
        <v>3300798</v>
      </c>
      <c r="F71" s="5">
        <v>2615781</v>
      </c>
      <c r="G71" s="5">
        <v>6961</v>
      </c>
      <c r="H71" s="5">
        <v>10480</v>
      </c>
      <c r="I71" s="5">
        <v>0</v>
      </c>
      <c r="J71" s="5">
        <v>908</v>
      </c>
      <c r="K71" s="5">
        <v>-1332</v>
      </c>
      <c r="L71" s="5">
        <v>4060</v>
      </c>
      <c r="M71" s="5">
        <v>655196</v>
      </c>
      <c r="N71" s="5">
        <v>8743</v>
      </c>
    </row>
    <row r="72" spans="1:14">
      <c r="A72" s="5">
        <v>1383</v>
      </c>
      <c r="B72" s="5">
        <v>4</v>
      </c>
      <c r="C72" s="5" t="s">
        <v>287</v>
      </c>
      <c r="D72" s="5" t="s">
        <v>288</v>
      </c>
      <c r="E72" s="5">
        <v>2630481</v>
      </c>
      <c r="F72" s="5">
        <v>2022982</v>
      </c>
      <c r="G72" s="5">
        <v>5263</v>
      </c>
      <c r="H72" s="5">
        <v>7739</v>
      </c>
      <c r="I72" s="5">
        <v>0</v>
      </c>
      <c r="J72" s="5">
        <v>453</v>
      </c>
      <c r="K72" s="5">
        <v>-1332</v>
      </c>
      <c r="L72" s="5">
        <v>3116</v>
      </c>
      <c r="M72" s="5">
        <v>586893</v>
      </c>
      <c r="N72" s="5">
        <v>5368</v>
      </c>
    </row>
    <row r="73" spans="1:14">
      <c r="A73" s="5">
        <v>1383</v>
      </c>
      <c r="B73" s="5">
        <v>9</v>
      </c>
      <c r="C73" s="5" t="s">
        <v>289</v>
      </c>
      <c r="D73" s="5" t="s">
        <v>290</v>
      </c>
      <c r="E73" s="5">
        <v>670316</v>
      </c>
      <c r="F73" s="5">
        <v>592799</v>
      </c>
      <c r="G73" s="5">
        <v>1699</v>
      </c>
      <c r="H73" s="5">
        <v>2741</v>
      </c>
      <c r="I73" s="5">
        <v>0</v>
      </c>
      <c r="J73" s="5">
        <v>454</v>
      </c>
      <c r="K73" s="5">
        <v>0</v>
      </c>
      <c r="L73" s="5">
        <v>944</v>
      </c>
      <c r="M73" s="5">
        <v>68303</v>
      </c>
      <c r="N73" s="5">
        <v>3375</v>
      </c>
    </row>
    <row r="74" spans="1:14">
      <c r="A74" s="5">
        <v>1383</v>
      </c>
      <c r="B74" s="5">
        <v>2</v>
      </c>
      <c r="C74" s="5" t="s">
        <v>291</v>
      </c>
      <c r="D74" s="5" t="s">
        <v>292</v>
      </c>
      <c r="E74" s="5">
        <v>44177437</v>
      </c>
      <c r="F74" s="5">
        <v>43526477</v>
      </c>
      <c r="G74" s="5">
        <v>1591</v>
      </c>
      <c r="H74" s="5">
        <v>17361</v>
      </c>
      <c r="I74" s="5">
        <v>3619</v>
      </c>
      <c r="J74" s="5">
        <v>4313</v>
      </c>
      <c r="K74" s="5">
        <v>456411</v>
      </c>
      <c r="L74" s="5">
        <v>137897</v>
      </c>
      <c r="M74" s="5">
        <v>26804</v>
      </c>
      <c r="N74" s="5">
        <v>2964</v>
      </c>
    </row>
    <row r="75" spans="1:14">
      <c r="A75" s="5">
        <v>1383</v>
      </c>
      <c r="B75" s="5">
        <v>3</v>
      </c>
      <c r="C75" s="5" t="s">
        <v>293</v>
      </c>
      <c r="D75" s="5" t="s">
        <v>294</v>
      </c>
      <c r="E75" s="5">
        <v>171301</v>
      </c>
      <c r="F75" s="5">
        <v>168699</v>
      </c>
      <c r="G75" s="5">
        <v>27</v>
      </c>
      <c r="H75" s="5">
        <v>680</v>
      </c>
      <c r="I75" s="5">
        <v>0</v>
      </c>
      <c r="J75" s="5">
        <v>20</v>
      </c>
      <c r="K75" s="5">
        <v>0</v>
      </c>
      <c r="L75" s="5">
        <v>692</v>
      </c>
      <c r="M75" s="5">
        <v>1182</v>
      </c>
      <c r="N75" s="5">
        <v>0</v>
      </c>
    </row>
    <row r="76" spans="1:14">
      <c r="A76" s="5">
        <v>1383</v>
      </c>
      <c r="B76" s="5">
        <v>4</v>
      </c>
      <c r="C76" s="5" t="s">
        <v>295</v>
      </c>
      <c r="D76" s="5" t="s">
        <v>296</v>
      </c>
      <c r="E76" s="5">
        <v>171301</v>
      </c>
      <c r="F76" s="5">
        <v>168699</v>
      </c>
      <c r="G76" s="5">
        <v>27</v>
      </c>
      <c r="H76" s="5">
        <v>680</v>
      </c>
      <c r="I76" s="5">
        <v>0</v>
      </c>
      <c r="J76" s="5">
        <v>20</v>
      </c>
      <c r="K76" s="5">
        <v>0</v>
      </c>
      <c r="L76" s="5">
        <v>692</v>
      </c>
      <c r="M76" s="5">
        <v>1182</v>
      </c>
      <c r="N76" s="5">
        <v>0</v>
      </c>
    </row>
    <row r="77" spans="1:14">
      <c r="A77" s="5">
        <v>1383</v>
      </c>
      <c r="B77" s="5">
        <v>3</v>
      </c>
      <c r="C77" s="5" t="s">
        <v>297</v>
      </c>
      <c r="D77" s="5" t="s">
        <v>298</v>
      </c>
      <c r="E77" s="5">
        <v>44006137</v>
      </c>
      <c r="F77" s="5">
        <v>43357778</v>
      </c>
      <c r="G77" s="5">
        <v>1564</v>
      </c>
      <c r="H77" s="5">
        <v>16681</v>
      </c>
      <c r="I77" s="5">
        <v>3619</v>
      </c>
      <c r="J77" s="5">
        <v>4292</v>
      </c>
      <c r="K77" s="5">
        <v>456411</v>
      </c>
      <c r="L77" s="5">
        <v>137205</v>
      </c>
      <c r="M77" s="5">
        <v>25622</v>
      </c>
      <c r="N77" s="5">
        <v>2964</v>
      </c>
    </row>
    <row r="78" spans="1:14">
      <c r="A78" s="5">
        <v>1383</v>
      </c>
      <c r="B78" s="5">
        <v>4</v>
      </c>
      <c r="C78" s="5" t="s">
        <v>299</v>
      </c>
      <c r="D78" s="5" t="s">
        <v>298</v>
      </c>
      <c r="E78" s="5">
        <v>44006137</v>
      </c>
      <c r="F78" s="5">
        <v>43357778</v>
      </c>
      <c r="G78" s="5">
        <v>1564</v>
      </c>
      <c r="H78" s="5">
        <v>16681</v>
      </c>
      <c r="I78" s="5">
        <v>3619</v>
      </c>
      <c r="J78" s="5">
        <v>4292</v>
      </c>
      <c r="K78" s="5">
        <v>456411</v>
      </c>
      <c r="L78" s="5">
        <v>137205</v>
      </c>
      <c r="M78" s="5">
        <v>25622</v>
      </c>
      <c r="N78" s="5">
        <v>2964</v>
      </c>
    </row>
    <row r="79" spans="1:14">
      <c r="A79" s="5">
        <v>1383</v>
      </c>
      <c r="B79" s="5">
        <v>2</v>
      </c>
      <c r="C79" s="5" t="s">
        <v>300</v>
      </c>
      <c r="D79" s="5" t="s">
        <v>301</v>
      </c>
      <c r="E79" s="5">
        <v>54435105</v>
      </c>
      <c r="F79" s="5">
        <v>52968195</v>
      </c>
      <c r="G79" s="5">
        <v>16649</v>
      </c>
      <c r="H79" s="5">
        <v>70302</v>
      </c>
      <c r="I79" s="5">
        <v>428870</v>
      </c>
      <c r="J79" s="5">
        <v>8923</v>
      </c>
      <c r="K79" s="5">
        <v>23508</v>
      </c>
      <c r="L79" s="5">
        <v>292596</v>
      </c>
      <c r="M79" s="5">
        <v>538514</v>
      </c>
      <c r="N79" s="5">
        <v>87547</v>
      </c>
    </row>
    <row r="80" spans="1:14">
      <c r="A80" s="5">
        <v>1383</v>
      </c>
      <c r="B80" s="5">
        <v>3</v>
      </c>
      <c r="C80" s="5" t="s">
        <v>302</v>
      </c>
      <c r="D80" s="5" t="s">
        <v>303</v>
      </c>
      <c r="E80" s="5">
        <v>37734476</v>
      </c>
      <c r="F80" s="5">
        <v>37001577</v>
      </c>
      <c r="G80" s="5">
        <v>8148</v>
      </c>
      <c r="H80" s="5">
        <v>39721</v>
      </c>
      <c r="I80" s="5">
        <v>1133</v>
      </c>
      <c r="J80" s="5">
        <v>5362</v>
      </c>
      <c r="K80" s="5">
        <v>-9125</v>
      </c>
      <c r="L80" s="5">
        <v>207717</v>
      </c>
      <c r="M80" s="5">
        <v>427308</v>
      </c>
      <c r="N80" s="5">
        <v>52635</v>
      </c>
    </row>
    <row r="81" spans="1:14">
      <c r="A81" s="5">
        <v>1383</v>
      </c>
      <c r="B81" s="5">
        <v>4</v>
      </c>
      <c r="C81" s="5" t="s">
        <v>304</v>
      </c>
      <c r="D81" s="5" t="s">
        <v>305</v>
      </c>
      <c r="E81" s="5">
        <v>10649953</v>
      </c>
      <c r="F81" s="5">
        <v>10207821</v>
      </c>
      <c r="G81" s="5">
        <v>2450</v>
      </c>
      <c r="H81" s="5">
        <v>24564</v>
      </c>
      <c r="I81" s="5">
        <v>0</v>
      </c>
      <c r="J81" s="5">
        <v>1886</v>
      </c>
      <c r="K81" s="5">
        <v>30531</v>
      </c>
      <c r="L81" s="5">
        <v>81385</v>
      </c>
      <c r="M81" s="5">
        <v>289571</v>
      </c>
      <c r="N81" s="5">
        <v>11745</v>
      </c>
    </row>
    <row r="82" spans="1:14">
      <c r="A82" s="5">
        <v>1383</v>
      </c>
      <c r="B82" s="5">
        <v>4</v>
      </c>
      <c r="C82" s="5" t="s">
        <v>306</v>
      </c>
      <c r="D82" s="5" t="s">
        <v>307</v>
      </c>
      <c r="E82" s="5">
        <v>3918125</v>
      </c>
      <c r="F82" s="5">
        <v>3784514</v>
      </c>
      <c r="G82" s="5">
        <v>4838</v>
      </c>
      <c r="H82" s="5">
        <v>5980</v>
      </c>
      <c r="I82" s="5">
        <v>0</v>
      </c>
      <c r="J82" s="5">
        <v>2781</v>
      </c>
      <c r="K82" s="5">
        <v>-59386</v>
      </c>
      <c r="L82" s="5">
        <v>7572</v>
      </c>
      <c r="M82" s="5">
        <v>132587</v>
      </c>
      <c r="N82" s="5">
        <v>39239</v>
      </c>
    </row>
    <row r="83" spans="1:14">
      <c r="A83" s="5">
        <v>1383</v>
      </c>
      <c r="B83" s="5">
        <v>4</v>
      </c>
      <c r="C83" s="5" t="s">
        <v>308</v>
      </c>
      <c r="D83" s="5" t="s">
        <v>309</v>
      </c>
      <c r="E83" s="5">
        <v>23166398</v>
      </c>
      <c r="F83" s="5">
        <v>23009242</v>
      </c>
      <c r="G83" s="5">
        <v>859</v>
      </c>
      <c r="H83" s="5">
        <v>9177</v>
      </c>
      <c r="I83" s="5">
        <v>1133</v>
      </c>
      <c r="J83" s="5">
        <v>694</v>
      </c>
      <c r="K83" s="5">
        <v>19730</v>
      </c>
      <c r="L83" s="5">
        <v>118760</v>
      </c>
      <c r="M83" s="5">
        <v>5150</v>
      </c>
      <c r="N83" s="5">
        <v>1651</v>
      </c>
    </row>
    <row r="84" spans="1:14">
      <c r="A84" s="5">
        <v>1383</v>
      </c>
      <c r="B84" s="5">
        <v>3</v>
      </c>
      <c r="C84" s="5" t="s">
        <v>310</v>
      </c>
      <c r="D84" s="5" t="s">
        <v>311</v>
      </c>
      <c r="E84" s="5">
        <v>13628216</v>
      </c>
      <c r="F84" s="5">
        <v>12954342</v>
      </c>
      <c r="G84" s="5">
        <v>6870</v>
      </c>
      <c r="H84" s="5">
        <v>25327</v>
      </c>
      <c r="I84" s="5">
        <v>427468</v>
      </c>
      <c r="J84" s="5">
        <v>3290</v>
      </c>
      <c r="K84" s="5">
        <v>25095</v>
      </c>
      <c r="L84" s="5">
        <v>43119</v>
      </c>
      <c r="M84" s="5">
        <v>107794</v>
      </c>
      <c r="N84" s="5">
        <v>34912</v>
      </c>
    </row>
    <row r="85" spans="1:14">
      <c r="A85" s="5">
        <v>1383</v>
      </c>
      <c r="B85" s="5">
        <v>4</v>
      </c>
      <c r="C85" s="5" t="s">
        <v>312</v>
      </c>
      <c r="D85" s="5" t="s">
        <v>313</v>
      </c>
      <c r="E85" s="5">
        <v>968130</v>
      </c>
      <c r="F85" s="5">
        <v>939557</v>
      </c>
      <c r="G85" s="5">
        <v>31</v>
      </c>
      <c r="H85" s="5">
        <v>1732</v>
      </c>
      <c r="I85" s="5">
        <v>0</v>
      </c>
      <c r="J85" s="5">
        <v>8</v>
      </c>
      <c r="K85" s="5">
        <v>-1595</v>
      </c>
      <c r="L85" s="5">
        <v>4378</v>
      </c>
      <c r="M85" s="5">
        <v>22950</v>
      </c>
      <c r="N85" s="5">
        <v>1067</v>
      </c>
    </row>
    <row r="86" spans="1:14">
      <c r="A86" s="5">
        <v>1383</v>
      </c>
      <c r="B86" s="5">
        <v>4</v>
      </c>
      <c r="C86" s="5" t="s">
        <v>314</v>
      </c>
      <c r="D86" s="5" t="s">
        <v>315</v>
      </c>
      <c r="E86" s="5">
        <v>4124017</v>
      </c>
      <c r="F86" s="5">
        <v>4026544</v>
      </c>
      <c r="G86" s="5">
        <v>3842</v>
      </c>
      <c r="H86" s="5">
        <v>10226</v>
      </c>
      <c r="I86" s="5">
        <v>0</v>
      </c>
      <c r="J86" s="5">
        <v>1721</v>
      </c>
      <c r="K86" s="5">
        <v>7501</v>
      </c>
      <c r="L86" s="5">
        <v>14452</v>
      </c>
      <c r="M86" s="5">
        <v>54030</v>
      </c>
      <c r="N86" s="5">
        <v>5702</v>
      </c>
    </row>
    <row r="87" spans="1:14">
      <c r="A87" s="5">
        <v>1383</v>
      </c>
      <c r="B87" s="5">
        <v>4</v>
      </c>
      <c r="C87" s="5" t="s">
        <v>316</v>
      </c>
      <c r="D87" s="5" t="s">
        <v>317</v>
      </c>
      <c r="E87" s="5">
        <v>6093490</v>
      </c>
      <c r="F87" s="5">
        <v>6009836</v>
      </c>
      <c r="G87" s="5">
        <v>2573</v>
      </c>
      <c r="H87" s="5">
        <v>10209</v>
      </c>
      <c r="I87" s="5">
        <v>0</v>
      </c>
      <c r="J87" s="5">
        <v>1324</v>
      </c>
      <c r="K87" s="5">
        <v>12633</v>
      </c>
      <c r="L87" s="5">
        <v>17631</v>
      </c>
      <c r="M87" s="5">
        <v>16776</v>
      </c>
      <c r="N87" s="5">
        <v>22507</v>
      </c>
    </row>
    <row r="88" spans="1:14">
      <c r="A88" s="5">
        <v>1383</v>
      </c>
      <c r="B88" s="5">
        <v>4</v>
      </c>
      <c r="C88" s="5" t="s">
        <v>318</v>
      </c>
      <c r="D88" s="5" t="s">
        <v>319</v>
      </c>
      <c r="E88" s="5">
        <v>2442579</v>
      </c>
      <c r="F88" s="5">
        <v>1978405</v>
      </c>
      <c r="G88" s="5">
        <v>424</v>
      </c>
      <c r="H88" s="5">
        <v>3159</v>
      </c>
      <c r="I88" s="5">
        <v>427468</v>
      </c>
      <c r="J88" s="5">
        <v>237</v>
      </c>
      <c r="K88" s="5">
        <v>6555</v>
      </c>
      <c r="L88" s="5">
        <v>6657</v>
      </c>
      <c r="M88" s="5">
        <v>14038</v>
      </c>
      <c r="N88" s="5">
        <v>5636</v>
      </c>
    </row>
    <row r="89" spans="1:14">
      <c r="A89" s="5">
        <v>1383</v>
      </c>
      <c r="B89" s="5">
        <v>3</v>
      </c>
      <c r="C89" s="5" t="s">
        <v>320</v>
      </c>
      <c r="D89" s="5" t="s">
        <v>321</v>
      </c>
      <c r="E89" s="5">
        <v>3072414</v>
      </c>
      <c r="F89" s="5">
        <v>3012276</v>
      </c>
      <c r="G89" s="5">
        <v>1631</v>
      </c>
      <c r="H89" s="5">
        <v>5255</v>
      </c>
      <c r="I89" s="5">
        <v>270</v>
      </c>
      <c r="J89" s="5">
        <v>271</v>
      </c>
      <c r="K89" s="5">
        <v>7538</v>
      </c>
      <c r="L89" s="5">
        <v>41760</v>
      </c>
      <c r="M89" s="5">
        <v>3413</v>
      </c>
      <c r="N89" s="5">
        <v>0</v>
      </c>
    </row>
    <row r="90" spans="1:14">
      <c r="A90" s="5">
        <v>1383</v>
      </c>
      <c r="B90" s="5">
        <v>4</v>
      </c>
      <c r="C90" s="5" t="s">
        <v>322</v>
      </c>
      <c r="D90" s="5" t="s">
        <v>321</v>
      </c>
      <c r="E90" s="5">
        <v>3072414</v>
      </c>
      <c r="F90" s="5">
        <v>3012276</v>
      </c>
      <c r="G90" s="5">
        <v>1631</v>
      </c>
      <c r="H90" s="5">
        <v>5255</v>
      </c>
      <c r="I90" s="5">
        <v>270</v>
      </c>
      <c r="J90" s="5">
        <v>271</v>
      </c>
      <c r="K90" s="5">
        <v>7538</v>
      </c>
      <c r="L90" s="5">
        <v>41760</v>
      </c>
      <c r="M90" s="5">
        <v>3413</v>
      </c>
      <c r="N90" s="5">
        <v>0</v>
      </c>
    </row>
    <row r="91" spans="1:14">
      <c r="A91" s="5">
        <v>1383</v>
      </c>
      <c r="B91" s="5">
        <v>2</v>
      </c>
      <c r="C91" s="5" t="s">
        <v>323</v>
      </c>
      <c r="D91" s="5" t="s">
        <v>324</v>
      </c>
      <c r="E91" s="5">
        <v>8885964</v>
      </c>
      <c r="F91" s="5">
        <v>8726121</v>
      </c>
      <c r="G91" s="5">
        <v>3172</v>
      </c>
      <c r="H91" s="5">
        <v>36537</v>
      </c>
      <c r="I91" s="5">
        <v>0</v>
      </c>
      <c r="J91" s="5">
        <v>643</v>
      </c>
      <c r="K91" s="5">
        <v>6729</v>
      </c>
      <c r="L91" s="5">
        <v>24417</v>
      </c>
      <c r="M91" s="5">
        <v>48648</v>
      </c>
      <c r="N91" s="5">
        <v>39696</v>
      </c>
    </row>
    <row r="92" spans="1:14">
      <c r="A92" s="5">
        <v>1383</v>
      </c>
      <c r="B92" s="5">
        <v>3</v>
      </c>
      <c r="C92" s="5" t="s">
        <v>325</v>
      </c>
      <c r="D92" s="5" t="s">
        <v>324</v>
      </c>
      <c r="E92" s="5">
        <v>8885964</v>
      </c>
      <c r="F92" s="5">
        <v>8726121</v>
      </c>
      <c r="G92" s="5">
        <v>3172</v>
      </c>
      <c r="H92" s="5">
        <v>36537</v>
      </c>
      <c r="I92" s="5">
        <v>0</v>
      </c>
      <c r="J92" s="5">
        <v>643</v>
      </c>
      <c r="K92" s="5">
        <v>6729</v>
      </c>
      <c r="L92" s="5">
        <v>24417</v>
      </c>
      <c r="M92" s="5">
        <v>48648</v>
      </c>
      <c r="N92" s="5">
        <v>39696</v>
      </c>
    </row>
    <row r="93" spans="1:14">
      <c r="A93" s="5">
        <v>1383</v>
      </c>
      <c r="B93" s="5">
        <v>4</v>
      </c>
      <c r="C93" s="5" t="s">
        <v>326</v>
      </c>
      <c r="D93" s="5" t="s">
        <v>324</v>
      </c>
      <c r="E93" s="5">
        <v>8885964</v>
      </c>
      <c r="F93" s="5">
        <v>8726121</v>
      </c>
      <c r="G93" s="5">
        <v>3172</v>
      </c>
      <c r="H93" s="5">
        <v>36537</v>
      </c>
      <c r="I93" s="5">
        <v>0</v>
      </c>
      <c r="J93" s="5">
        <v>643</v>
      </c>
      <c r="K93" s="5">
        <v>6729</v>
      </c>
      <c r="L93" s="5">
        <v>24417</v>
      </c>
      <c r="M93" s="5">
        <v>48648</v>
      </c>
      <c r="N93" s="5">
        <v>39696</v>
      </c>
    </row>
    <row r="94" spans="1:14">
      <c r="A94" s="5">
        <v>1383</v>
      </c>
      <c r="B94" s="5">
        <v>2</v>
      </c>
      <c r="C94" s="5" t="s">
        <v>327</v>
      </c>
      <c r="D94" s="5" t="s">
        <v>328</v>
      </c>
      <c r="E94" s="5">
        <v>18994904</v>
      </c>
      <c r="F94" s="5">
        <v>18565643</v>
      </c>
      <c r="G94" s="5">
        <v>36412</v>
      </c>
      <c r="H94" s="5">
        <v>63596</v>
      </c>
      <c r="I94" s="5">
        <v>0</v>
      </c>
      <c r="J94" s="5">
        <v>2059</v>
      </c>
      <c r="K94" s="5">
        <v>20964</v>
      </c>
      <c r="L94" s="5">
        <v>104115</v>
      </c>
      <c r="M94" s="5">
        <v>180033</v>
      </c>
      <c r="N94" s="5">
        <v>22084</v>
      </c>
    </row>
    <row r="95" spans="1:14">
      <c r="A95" s="5">
        <v>1383</v>
      </c>
      <c r="B95" s="5">
        <v>3</v>
      </c>
      <c r="C95" s="5" t="s">
        <v>329</v>
      </c>
      <c r="D95" s="5" t="s">
        <v>330</v>
      </c>
      <c r="E95" s="5">
        <v>6654051</v>
      </c>
      <c r="F95" s="5">
        <v>6530551</v>
      </c>
      <c r="G95" s="5">
        <v>9828</v>
      </c>
      <c r="H95" s="5">
        <v>34431</v>
      </c>
      <c r="I95" s="5">
        <v>0</v>
      </c>
      <c r="J95" s="5">
        <v>223</v>
      </c>
      <c r="K95" s="5">
        <v>-4173</v>
      </c>
      <c r="L95" s="5">
        <v>41642</v>
      </c>
      <c r="M95" s="5">
        <v>39544</v>
      </c>
      <c r="N95" s="5">
        <v>2003</v>
      </c>
    </row>
    <row r="96" spans="1:14">
      <c r="A96" s="5">
        <v>1383</v>
      </c>
      <c r="B96" s="5">
        <v>4</v>
      </c>
      <c r="C96" s="5" t="s">
        <v>331</v>
      </c>
      <c r="D96" s="5" t="s">
        <v>332</v>
      </c>
      <c r="E96" s="5">
        <v>4714233</v>
      </c>
      <c r="F96" s="5">
        <v>4619212</v>
      </c>
      <c r="G96" s="5">
        <v>8628</v>
      </c>
      <c r="H96" s="5">
        <v>27294</v>
      </c>
      <c r="I96" s="5">
        <v>0</v>
      </c>
      <c r="J96" s="5">
        <v>217</v>
      </c>
      <c r="K96" s="5">
        <v>14379</v>
      </c>
      <c r="L96" s="5">
        <v>38961</v>
      </c>
      <c r="M96" s="5">
        <v>3801</v>
      </c>
      <c r="N96" s="5">
        <v>1740</v>
      </c>
    </row>
    <row r="97" spans="1:14">
      <c r="A97" s="5">
        <v>1383</v>
      </c>
      <c r="B97" s="5">
        <v>4</v>
      </c>
      <c r="C97" s="5" t="s">
        <v>333</v>
      </c>
      <c r="D97" s="5" t="s">
        <v>334</v>
      </c>
      <c r="E97" s="5">
        <v>1939818</v>
      </c>
      <c r="F97" s="5">
        <v>1911339</v>
      </c>
      <c r="G97" s="5">
        <v>1201</v>
      </c>
      <c r="H97" s="5">
        <v>7137</v>
      </c>
      <c r="I97" s="5">
        <v>0</v>
      </c>
      <c r="J97" s="5">
        <v>7</v>
      </c>
      <c r="K97" s="5">
        <v>-18553</v>
      </c>
      <c r="L97" s="5">
        <v>2681</v>
      </c>
      <c r="M97" s="5">
        <v>35743</v>
      </c>
      <c r="N97" s="5">
        <v>263</v>
      </c>
    </row>
    <row r="98" spans="1:14">
      <c r="A98" s="5">
        <v>1383</v>
      </c>
      <c r="B98" s="5">
        <v>3</v>
      </c>
      <c r="C98" s="5" t="s">
        <v>335</v>
      </c>
      <c r="D98" s="5" t="s">
        <v>336</v>
      </c>
      <c r="E98" s="5">
        <v>12340853</v>
      </c>
      <c r="F98" s="5">
        <v>12035091</v>
      </c>
      <c r="G98" s="5">
        <v>26583</v>
      </c>
      <c r="H98" s="5">
        <v>29164</v>
      </c>
      <c r="I98" s="5">
        <v>0</v>
      </c>
      <c r="J98" s="5">
        <v>1835</v>
      </c>
      <c r="K98" s="5">
        <v>25137</v>
      </c>
      <c r="L98" s="5">
        <v>62472</v>
      </c>
      <c r="M98" s="5">
        <v>140489</v>
      </c>
      <c r="N98" s="5">
        <v>20081</v>
      </c>
    </row>
    <row r="99" spans="1:14">
      <c r="A99" s="5">
        <v>1383</v>
      </c>
      <c r="B99" s="5">
        <v>4</v>
      </c>
      <c r="C99" s="5" t="s">
        <v>337</v>
      </c>
      <c r="D99" s="5" t="s">
        <v>336</v>
      </c>
      <c r="E99" s="5">
        <v>12340853</v>
      </c>
      <c r="F99" s="5">
        <v>12035091</v>
      </c>
      <c r="G99" s="5">
        <v>26583</v>
      </c>
      <c r="H99" s="5">
        <v>29164</v>
      </c>
      <c r="I99" s="5">
        <v>0</v>
      </c>
      <c r="J99" s="5">
        <v>1835</v>
      </c>
      <c r="K99" s="5">
        <v>25137</v>
      </c>
      <c r="L99" s="5">
        <v>62472</v>
      </c>
      <c r="M99" s="5">
        <v>140489</v>
      </c>
      <c r="N99" s="5">
        <v>20081</v>
      </c>
    </row>
    <row r="100" spans="1:14">
      <c r="A100" s="5">
        <v>1383</v>
      </c>
      <c r="B100" s="5">
        <v>2</v>
      </c>
      <c r="C100" s="5" t="s">
        <v>338</v>
      </c>
      <c r="D100" s="5" t="s">
        <v>339</v>
      </c>
      <c r="E100" s="5">
        <v>46946475</v>
      </c>
      <c r="F100" s="5">
        <v>45215515</v>
      </c>
      <c r="G100" s="5">
        <v>76500</v>
      </c>
      <c r="H100" s="5">
        <v>507096</v>
      </c>
      <c r="I100" s="5">
        <v>135</v>
      </c>
      <c r="J100" s="5">
        <v>17445</v>
      </c>
      <c r="K100" s="5">
        <v>19301</v>
      </c>
      <c r="L100" s="5">
        <v>823545</v>
      </c>
      <c r="M100" s="5">
        <v>270621</v>
      </c>
      <c r="N100" s="5">
        <v>16318</v>
      </c>
    </row>
    <row r="101" spans="1:14">
      <c r="A101" s="5">
        <v>1383</v>
      </c>
      <c r="B101" s="5">
        <v>3</v>
      </c>
      <c r="C101" s="5" t="s">
        <v>340</v>
      </c>
      <c r="D101" s="5" t="s">
        <v>341</v>
      </c>
      <c r="E101" s="5">
        <v>5473446</v>
      </c>
      <c r="F101" s="5">
        <v>4992577</v>
      </c>
      <c r="G101" s="5">
        <v>22870</v>
      </c>
      <c r="H101" s="5">
        <v>29167</v>
      </c>
      <c r="I101" s="5">
        <v>0</v>
      </c>
      <c r="J101" s="5">
        <v>1484</v>
      </c>
      <c r="K101" s="5">
        <v>6900</v>
      </c>
      <c r="L101" s="5">
        <v>411510</v>
      </c>
      <c r="M101" s="5">
        <v>8649</v>
      </c>
      <c r="N101" s="5">
        <v>290</v>
      </c>
    </row>
    <row r="102" spans="1:14">
      <c r="A102" s="5">
        <v>1383</v>
      </c>
      <c r="B102" s="5">
        <v>4</v>
      </c>
      <c r="C102" s="5" t="s">
        <v>342</v>
      </c>
      <c r="D102" s="5" t="s">
        <v>341</v>
      </c>
      <c r="E102" s="5">
        <v>5473446</v>
      </c>
      <c r="F102" s="5">
        <v>4992577</v>
      </c>
      <c r="G102" s="5">
        <v>22870</v>
      </c>
      <c r="H102" s="5">
        <v>29167</v>
      </c>
      <c r="I102" s="5">
        <v>0</v>
      </c>
      <c r="J102" s="5">
        <v>1484</v>
      </c>
      <c r="K102" s="5">
        <v>6900</v>
      </c>
      <c r="L102" s="5">
        <v>411510</v>
      </c>
      <c r="M102" s="5">
        <v>8649</v>
      </c>
      <c r="N102" s="5">
        <v>290</v>
      </c>
    </row>
    <row r="103" spans="1:14">
      <c r="A103" s="5">
        <v>1383</v>
      </c>
      <c r="B103" s="5">
        <v>3</v>
      </c>
      <c r="C103" s="5" t="s">
        <v>343</v>
      </c>
      <c r="D103" s="5" t="s">
        <v>344</v>
      </c>
      <c r="E103" s="5">
        <v>41473029</v>
      </c>
      <c r="F103" s="5">
        <v>40222938</v>
      </c>
      <c r="G103" s="5">
        <v>53630</v>
      </c>
      <c r="H103" s="5">
        <v>477929</v>
      </c>
      <c r="I103" s="5">
        <v>135</v>
      </c>
      <c r="J103" s="5">
        <v>15962</v>
      </c>
      <c r="K103" s="5">
        <v>12401</v>
      </c>
      <c r="L103" s="5">
        <v>412035</v>
      </c>
      <c r="M103" s="5">
        <v>261972</v>
      </c>
      <c r="N103" s="5">
        <v>16028</v>
      </c>
    </row>
    <row r="104" spans="1:14">
      <c r="A104" s="5">
        <v>1383</v>
      </c>
      <c r="B104" s="5">
        <v>4</v>
      </c>
      <c r="C104" s="5" t="s">
        <v>345</v>
      </c>
      <c r="D104" s="5" t="s">
        <v>346</v>
      </c>
      <c r="E104" s="5">
        <v>867127</v>
      </c>
      <c r="F104" s="5">
        <v>811687</v>
      </c>
      <c r="G104" s="5">
        <v>129</v>
      </c>
      <c r="H104" s="5">
        <v>1975</v>
      </c>
      <c r="I104" s="5">
        <v>0</v>
      </c>
      <c r="J104" s="5">
        <v>55</v>
      </c>
      <c r="K104" s="5">
        <v>4683</v>
      </c>
      <c r="L104" s="5">
        <v>20726</v>
      </c>
      <c r="M104" s="5">
        <v>27704</v>
      </c>
      <c r="N104" s="5">
        <v>168</v>
      </c>
    </row>
    <row r="105" spans="1:14">
      <c r="A105" s="5">
        <v>1383</v>
      </c>
      <c r="B105" s="5">
        <v>4</v>
      </c>
      <c r="C105" s="5" t="s">
        <v>347</v>
      </c>
      <c r="D105" s="5" t="s">
        <v>348</v>
      </c>
      <c r="E105" s="5">
        <v>11265794</v>
      </c>
      <c r="F105" s="5">
        <v>10979343</v>
      </c>
      <c r="G105" s="5">
        <v>28441</v>
      </c>
      <c r="H105" s="5">
        <v>77453</v>
      </c>
      <c r="I105" s="5">
        <v>135</v>
      </c>
      <c r="J105" s="5">
        <v>4748</v>
      </c>
      <c r="K105" s="5">
        <v>31402</v>
      </c>
      <c r="L105" s="5">
        <v>127616</v>
      </c>
      <c r="M105" s="5">
        <v>15254</v>
      </c>
      <c r="N105" s="5">
        <v>1402</v>
      </c>
    </row>
    <row r="106" spans="1:14">
      <c r="A106" s="5">
        <v>1383</v>
      </c>
      <c r="B106" s="5">
        <v>4</v>
      </c>
      <c r="C106" s="5" t="s">
        <v>349</v>
      </c>
      <c r="D106" s="5" t="s">
        <v>350</v>
      </c>
      <c r="E106" s="5">
        <v>904256</v>
      </c>
      <c r="F106" s="5">
        <v>876386</v>
      </c>
      <c r="G106" s="5">
        <v>1018</v>
      </c>
      <c r="H106" s="5">
        <v>9591</v>
      </c>
      <c r="I106" s="5">
        <v>0</v>
      </c>
      <c r="J106" s="5">
        <v>219</v>
      </c>
      <c r="K106" s="5">
        <v>12309</v>
      </c>
      <c r="L106" s="5">
        <v>4645</v>
      </c>
      <c r="M106" s="5">
        <v>64</v>
      </c>
      <c r="N106" s="5">
        <v>24</v>
      </c>
    </row>
    <row r="107" spans="1:14">
      <c r="A107" s="5">
        <v>1383</v>
      </c>
      <c r="B107" s="5">
        <v>4</v>
      </c>
      <c r="C107" s="5" t="s">
        <v>351</v>
      </c>
      <c r="D107" s="5" t="s">
        <v>352</v>
      </c>
      <c r="E107" s="5">
        <v>12746183</v>
      </c>
      <c r="F107" s="5">
        <v>12634506</v>
      </c>
      <c r="G107" s="5">
        <v>5227</v>
      </c>
      <c r="H107" s="5">
        <v>71100</v>
      </c>
      <c r="I107" s="5">
        <v>0</v>
      </c>
      <c r="J107" s="5">
        <v>516</v>
      </c>
      <c r="K107" s="5">
        <v>-36428</v>
      </c>
      <c r="L107" s="5">
        <v>67901</v>
      </c>
      <c r="M107" s="5">
        <v>0</v>
      </c>
      <c r="N107" s="5">
        <v>3361</v>
      </c>
    </row>
    <row r="108" spans="1:14">
      <c r="A108" s="5">
        <v>1383</v>
      </c>
      <c r="B108" s="5">
        <v>4</v>
      </c>
      <c r="C108" s="5" t="s">
        <v>353</v>
      </c>
      <c r="D108" s="5" t="s">
        <v>354</v>
      </c>
      <c r="E108" s="5">
        <v>6849401</v>
      </c>
      <c r="F108" s="5">
        <v>6532642</v>
      </c>
      <c r="G108" s="5">
        <v>7151</v>
      </c>
      <c r="H108" s="5">
        <v>128890</v>
      </c>
      <c r="I108" s="5">
        <v>0</v>
      </c>
      <c r="J108" s="5">
        <v>4795</v>
      </c>
      <c r="K108" s="5">
        <v>-4507</v>
      </c>
      <c r="L108" s="5">
        <v>59883</v>
      </c>
      <c r="M108" s="5">
        <v>113874</v>
      </c>
      <c r="N108" s="5">
        <v>6674</v>
      </c>
    </row>
    <row r="109" spans="1:14">
      <c r="A109" s="5">
        <v>1383</v>
      </c>
      <c r="B109" s="5">
        <v>4</v>
      </c>
      <c r="C109" s="5" t="s">
        <v>355</v>
      </c>
      <c r="D109" s="5" t="s">
        <v>356</v>
      </c>
      <c r="E109" s="5">
        <v>4210435</v>
      </c>
      <c r="F109" s="5">
        <v>3913483</v>
      </c>
      <c r="G109" s="5">
        <v>4643</v>
      </c>
      <c r="H109" s="5">
        <v>166731</v>
      </c>
      <c r="I109" s="5">
        <v>0</v>
      </c>
      <c r="J109" s="5">
        <v>3306</v>
      </c>
      <c r="K109" s="5">
        <v>3066</v>
      </c>
      <c r="L109" s="5">
        <v>80196</v>
      </c>
      <c r="M109" s="5">
        <v>36884</v>
      </c>
      <c r="N109" s="5">
        <v>2128</v>
      </c>
    </row>
    <row r="110" spans="1:14">
      <c r="A110" s="5">
        <v>1383</v>
      </c>
      <c r="B110" s="5">
        <v>4</v>
      </c>
      <c r="C110" s="5" t="s">
        <v>357</v>
      </c>
      <c r="D110" s="5" t="s">
        <v>358</v>
      </c>
      <c r="E110" s="5">
        <v>4629834</v>
      </c>
      <c r="F110" s="5">
        <v>4474892</v>
      </c>
      <c r="G110" s="5">
        <v>7020</v>
      </c>
      <c r="H110" s="5">
        <v>22189</v>
      </c>
      <c r="I110" s="5">
        <v>0</v>
      </c>
      <c r="J110" s="5">
        <v>2322</v>
      </c>
      <c r="K110" s="5">
        <v>1877</v>
      </c>
      <c r="L110" s="5">
        <v>51069</v>
      </c>
      <c r="M110" s="5">
        <v>68193</v>
      </c>
      <c r="N110" s="5">
        <v>2272</v>
      </c>
    </row>
    <row r="111" spans="1:14">
      <c r="A111" s="5">
        <v>1383</v>
      </c>
      <c r="B111" s="5">
        <v>2</v>
      </c>
      <c r="C111" s="5" t="s">
        <v>359</v>
      </c>
      <c r="D111" s="5" t="s">
        <v>360</v>
      </c>
      <c r="E111" s="5">
        <v>88102226</v>
      </c>
      <c r="F111" s="5">
        <v>84607234</v>
      </c>
      <c r="G111" s="5">
        <v>310675</v>
      </c>
      <c r="H111" s="5">
        <v>62090</v>
      </c>
      <c r="I111" s="5">
        <v>142897</v>
      </c>
      <c r="J111" s="5">
        <v>4018</v>
      </c>
      <c r="K111" s="5">
        <v>364714</v>
      </c>
      <c r="L111" s="5">
        <v>769783</v>
      </c>
      <c r="M111" s="5">
        <v>1531562</v>
      </c>
      <c r="N111" s="5">
        <v>309253</v>
      </c>
    </row>
    <row r="112" spans="1:14">
      <c r="A112" s="5">
        <v>1383</v>
      </c>
      <c r="B112" s="5">
        <v>3</v>
      </c>
      <c r="C112" s="5" t="s">
        <v>361</v>
      </c>
      <c r="D112" s="5" t="s">
        <v>362</v>
      </c>
      <c r="E112" s="5">
        <v>67459956</v>
      </c>
      <c r="F112" s="5">
        <v>64853269</v>
      </c>
      <c r="G112" s="5">
        <v>274695</v>
      </c>
      <c r="H112" s="5">
        <v>27509</v>
      </c>
      <c r="I112" s="5">
        <v>2150</v>
      </c>
      <c r="J112" s="5">
        <v>2888</v>
      </c>
      <c r="K112" s="5">
        <v>225633</v>
      </c>
      <c r="L112" s="5">
        <v>572395</v>
      </c>
      <c r="M112" s="5">
        <v>1292080</v>
      </c>
      <c r="N112" s="5">
        <v>209338</v>
      </c>
    </row>
    <row r="113" spans="1:14">
      <c r="A113" s="5">
        <v>1383</v>
      </c>
      <c r="B113" s="5">
        <v>4</v>
      </c>
      <c r="C113" s="5" t="s">
        <v>363</v>
      </c>
      <c r="D113" s="5" t="s">
        <v>362</v>
      </c>
      <c r="E113" s="5">
        <v>67459956</v>
      </c>
      <c r="F113" s="5">
        <v>64853269</v>
      </c>
      <c r="G113" s="5">
        <v>274695</v>
      </c>
      <c r="H113" s="5">
        <v>27509</v>
      </c>
      <c r="I113" s="5">
        <v>2150</v>
      </c>
      <c r="J113" s="5">
        <v>2888</v>
      </c>
      <c r="K113" s="5">
        <v>225633</v>
      </c>
      <c r="L113" s="5">
        <v>572395</v>
      </c>
      <c r="M113" s="5">
        <v>1292080</v>
      </c>
      <c r="N113" s="5">
        <v>209338</v>
      </c>
    </row>
    <row r="114" spans="1:14">
      <c r="A114" s="5">
        <v>1383</v>
      </c>
      <c r="B114" s="5">
        <v>3</v>
      </c>
      <c r="C114" s="5" t="s">
        <v>364</v>
      </c>
      <c r="D114" s="5" t="s">
        <v>365</v>
      </c>
      <c r="E114" s="5">
        <v>16053135</v>
      </c>
      <c r="F114" s="5">
        <v>15250905</v>
      </c>
      <c r="G114" s="5">
        <v>32358</v>
      </c>
      <c r="H114" s="5">
        <v>25558</v>
      </c>
      <c r="I114" s="5">
        <v>140747</v>
      </c>
      <c r="J114" s="5">
        <v>465</v>
      </c>
      <c r="K114" s="5">
        <v>191084</v>
      </c>
      <c r="L114" s="5">
        <v>172810</v>
      </c>
      <c r="M114" s="5">
        <v>140373</v>
      </c>
      <c r="N114" s="5">
        <v>98836</v>
      </c>
    </row>
    <row r="115" spans="1:14">
      <c r="A115" s="5">
        <v>1383</v>
      </c>
      <c r="B115" s="5">
        <v>4</v>
      </c>
      <c r="C115" s="5" t="s">
        <v>366</v>
      </c>
      <c r="D115" s="5" t="s">
        <v>365</v>
      </c>
      <c r="E115" s="5">
        <v>16053135</v>
      </c>
      <c r="F115" s="5">
        <v>15250905</v>
      </c>
      <c r="G115" s="5">
        <v>32358</v>
      </c>
      <c r="H115" s="5">
        <v>25558</v>
      </c>
      <c r="I115" s="5">
        <v>140747</v>
      </c>
      <c r="J115" s="5">
        <v>465</v>
      </c>
      <c r="K115" s="5">
        <v>191084</v>
      </c>
      <c r="L115" s="5">
        <v>172810</v>
      </c>
      <c r="M115" s="5">
        <v>140373</v>
      </c>
      <c r="N115" s="5">
        <v>98836</v>
      </c>
    </row>
    <row r="116" spans="1:14">
      <c r="A116" s="5">
        <v>1383</v>
      </c>
      <c r="B116" s="5">
        <v>3</v>
      </c>
      <c r="C116" s="5" t="s">
        <v>367</v>
      </c>
      <c r="D116" s="5" t="s">
        <v>368</v>
      </c>
      <c r="E116" s="5">
        <v>4589135</v>
      </c>
      <c r="F116" s="5">
        <v>4503060</v>
      </c>
      <c r="G116" s="5">
        <v>3623</v>
      </c>
      <c r="H116" s="5">
        <v>9023</v>
      </c>
      <c r="I116" s="5">
        <v>0</v>
      </c>
      <c r="J116" s="5">
        <v>665</v>
      </c>
      <c r="K116" s="5">
        <v>-52002</v>
      </c>
      <c r="L116" s="5">
        <v>24579</v>
      </c>
      <c r="M116" s="5">
        <v>99108</v>
      </c>
      <c r="N116" s="5">
        <v>1079</v>
      </c>
    </row>
    <row r="117" spans="1:14">
      <c r="A117" s="5">
        <v>1383</v>
      </c>
      <c r="B117" s="5">
        <v>4</v>
      </c>
      <c r="C117" s="5" t="s">
        <v>369</v>
      </c>
      <c r="D117" s="5" t="s">
        <v>370</v>
      </c>
      <c r="E117" s="5">
        <v>4137560</v>
      </c>
      <c r="F117" s="5">
        <v>4050751</v>
      </c>
      <c r="G117" s="5">
        <v>3245</v>
      </c>
      <c r="H117" s="5">
        <v>7100</v>
      </c>
      <c r="I117" s="5">
        <v>0</v>
      </c>
      <c r="J117" s="5">
        <v>495</v>
      </c>
      <c r="K117" s="5">
        <v>-28281</v>
      </c>
      <c r="L117" s="5">
        <v>23854</v>
      </c>
      <c r="M117" s="5">
        <v>79318</v>
      </c>
      <c r="N117" s="5">
        <v>1079</v>
      </c>
    </row>
    <row r="118" spans="1:14">
      <c r="A118" s="5">
        <v>1383</v>
      </c>
      <c r="B118" s="5">
        <v>4</v>
      </c>
      <c r="C118" s="5" t="s">
        <v>371</v>
      </c>
      <c r="D118" s="5" t="s">
        <v>372</v>
      </c>
      <c r="E118" s="5">
        <v>451575</v>
      </c>
      <c r="F118" s="5">
        <v>452309</v>
      </c>
      <c r="G118" s="5">
        <v>378</v>
      </c>
      <c r="H118" s="5">
        <v>1924</v>
      </c>
      <c r="I118" s="5">
        <v>0</v>
      </c>
      <c r="J118" s="5">
        <v>170</v>
      </c>
      <c r="K118" s="5">
        <v>-23721</v>
      </c>
      <c r="L118" s="5">
        <v>725</v>
      </c>
      <c r="M118" s="5">
        <v>19790</v>
      </c>
      <c r="N118" s="5">
        <v>0</v>
      </c>
    </row>
    <row r="119" spans="1:14">
      <c r="A119" s="5">
        <v>1383</v>
      </c>
      <c r="B119" s="5">
        <v>2</v>
      </c>
      <c r="C119" s="5" t="s">
        <v>373</v>
      </c>
      <c r="D119" s="5" t="s">
        <v>374</v>
      </c>
      <c r="E119" s="5">
        <v>30233420</v>
      </c>
      <c r="F119" s="5">
        <v>28254418</v>
      </c>
      <c r="G119" s="5">
        <v>171993</v>
      </c>
      <c r="H119" s="5">
        <v>77607</v>
      </c>
      <c r="I119" s="5">
        <v>0</v>
      </c>
      <c r="J119" s="5">
        <v>6060</v>
      </c>
      <c r="K119" s="5">
        <v>213808</v>
      </c>
      <c r="L119" s="5">
        <v>229018</v>
      </c>
      <c r="M119" s="5">
        <v>1202607</v>
      </c>
      <c r="N119" s="5">
        <v>77908</v>
      </c>
    </row>
    <row r="120" spans="1:14">
      <c r="A120" s="5">
        <v>1383</v>
      </c>
      <c r="B120" s="5">
        <v>3</v>
      </c>
      <c r="C120" s="5" t="s">
        <v>375</v>
      </c>
      <c r="D120" s="5" t="s">
        <v>376</v>
      </c>
      <c r="E120" s="5">
        <v>13549417</v>
      </c>
      <c r="F120" s="5">
        <v>12545376</v>
      </c>
      <c r="G120" s="5">
        <v>66018</v>
      </c>
      <c r="H120" s="5">
        <v>40677</v>
      </c>
      <c r="I120" s="5">
        <v>0</v>
      </c>
      <c r="J120" s="5">
        <v>2235</v>
      </c>
      <c r="K120" s="5">
        <v>135167</v>
      </c>
      <c r="L120" s="5">
        <v>117024</v>
      </c>
      <c r="M120" s="5">
        <v>609795</v>
      </c>
      <c r="N120" s="5">
        <v>33124</v>
      </c>
    </row>
    <row r="121" spans="1:14">
      <c r="A121" s="5">
        <v>1383</v>
      </c>
      <c r="B121" s="5">
        <v>4</v>
      </c>
      <c r="C121" s="5" t="s">
        <v>377</v>
      </c>
      <c r="D121" s="5" t="s">
        <v>378</v>
      </c>
      <c r="E121" s="5">
        <v>7721434</v>
      </c>
      <c r="F121" s="5">
        <v>7226002</v>
      </c>
      <c r="G121" s="5">
        <v>41702</v>
      </c>
      <c r="H121" s="5">
        <v>22054</v>
      </c>
      <c r="I121" s="5">
        <v>0</v>
      </c>
      <c r="J121" s="5">
        <v>482</v>
      </c>
      <c r="K121" s="5">
        <v>107265</v>
      </c>
      <c r="L121" s="5">
        <v>58284</v>
      </c>
      <c r="M121" s="5">
        <v>235058</v>
      </c>
      <c r="N121" s="5">
        <v>30587</v>
      </c>
    </row>
    <row r="122" spans="1:14">
      <c r="A122" s="5">
        <v>1383</v>
      </c>
      <c r="B122" s="5">
        <v>4</v>
      </c>
      <c r="C122" s="5" t="s">
        <v>379</v>
      </c>
      <c r="D122" s="5" t="s">
        <v>380</v>
      </c>
      <c r="E122" s="5">
        <v>5797594</v>
      </c>
      <c r="F122" s="5">
        <v>5289039</v>
      </c>
      <c r="G122" s="5">
        <v>24262</v>
      </c>
      <c r="H122" s="5">
        <v>18623</v>
      </c>
      <c r="I122" s="5">
        <v>0</v>
      </c>
      <c r="J122" s="5">
        <v>1753</v>
      </c>
      <c r="K122" s="5">
        <v>27903</v>
      </c>
      <c r="L122" s="5">
        <v>58740</v>
      </c>
      <c r="M122" s="5">
        <v>374737</v>
      </c>
      <c r="N122" s="5">
        <v>2537</v>
      </c>
    </row>
    <row r="123" spans="1:14">
      <c r="A123" s="5">
        <v>1383</v>
      </c>
      <c r="B123" s="5">
        <v>4</v>
      </c>
      <c r="C123" s="5" t="s">
        <v>381</v>
      </c>
      <c r="D123" s="5" t="s">
        <v>382</v>
      </c>
      <c r="E123" s="5">
        <v>30389</v>
      </c>
      <c r="F123" s="5">
        <v>30336</v>
      </c>
      <c r="G123" s="5">
        <v>54</v>
      </c>
      <c r="H123" s="5">
        <v>0</v>
      </c>
      <c r="I123" s="5">
        <v>0</v>
      </c>
      <c r="J123" s="5">
        <v>0</v>
      </c>
      <c r="K123" s="5">
        <v>-1</v>
      </c>
      <c r="L123" s="5">
        <v>0</v>
      </c>
      <c r="M123" s="5">
        <v>0</v>
      </c>
      <c r="N123" s="5">
        <v>0</v>
      </c>
    </row>
    <row r="124" spans="1:14">
      <c r="A124" s="5">
        <v>1383</v>
      </c>
      <c r="B124" s="5">
        <v>3</v>
      </c>
      <c r="C124" s="5" t="s">
        <v>383</v>
      </c>
      <c r="D124" s="5" t="s">
        <v>384</v>
      </c>
      <c r="E124" s="5">
        <v>16684002</v>
      </c>
      <c r="F124" s="5">
        <v>15709042</v>
      </c>
      <c r="G124" s="5">
        <v>105974</v>
      </c>
      <c r="H124" s="5">
        <v>36930</v>
      </c>
      <c r="I124" s="5">
        <v>0</v>
      </c>
      <c r="J124" s="5">
        <v>3825</v>
      </c>
      <c r="K124" s="5">
        <v>78641</v>
      </c>
      <c r="L124" s="5">
        <v>111995</v>
      </c>
      <c r="M124" s="5">
        <v>592812</v>
      </c>
      <c r="N124" s="5">
        <v>44783</v>
      </c>
    </row>
    <row r="125" spans="1:14">
      <c r="A125" s="5">
        <v>1383</v>
      </c>
      <c r="B125" s="5">
        <v>4</v>
      </c>
      <c r="C125" s="5" t="s">
        <v>385</v>
      </c>
      <c r="D125" s="5" t="s">
        <v>386</v>
      </c>
      <c r="E125" s="5">
        <v>938390</v>
      </c>
      <c r="F125" s="5">
        <v>857669</v>
      </c>
      <c r="G125" s="5">
        <v>2223</v>
      </c>
      <c r="H125" s="5">
        <v>1439</v>
      </c>
      <c r="I125" s="5">
        <v>0</v>
      </c>
      <c r="J125" s="5">
        <v>7</v>
      </c>
      <c r="K125" s="5">
        <v>-106</v>
      </c>
      <c r="L125" s="5">
        <v>29217</v>
      </c>
      <c r="M125" s="5">
        <v>47895</v>
      </c>
      <c r="N125" s="5">
        <v>45</v>
      </c>
    </row>
    <row r="126" spans="1:14">
      <c r="A126" s="5">
        <v>1383</v>
      </c>
      <c r="B126" s="5">
        <v>4</v>
      </c>
      <c r="C126" s="5" t="s">
        <v>387</v>
      </c>
      <c r="D126" s="5" t="s">
        <v>388</v>
      </c>
      <c r="E126" s="5">
        <v>4590657</v>
      </c>
      <c r="F126" s="5">
        <v>4154442</v>
      </c>
      <c r="G126" s="5">
        <v>45826</v>
      </c>
      <c r="H126" s="5">
        <v>5090</v>
      </c>
      <c r="I126" s="5">
        <v>0</v>
      </c>
      <c r="J126" s="5">
        <v>1076</v>
      </c>
      <c r="K126" s="5">
        <v>-40036</v>
      </c>
      <c r="L126" s="5">
        <v>28123</v>
      </c>
      <c r="M126" s="5">
        <v>385532</v>
      </c>
      <c r="N126" s="5">
        <v>10603</v>
      </c>
    </row>
    <row r="127" spans="1:14">
      <c r="A127" s="5">
        <v>1383</v>
      </c>
      <c r="B127" s="5">
        <v>4</v>
      </c>
      <c r="C127" s="5" t="s">
        <v>389</v>
      </c>
      <c r="D127" s="5" t="s">
        <v>390</v>
      </c>
      <c r="E127" s="5">
        <v>1316802</v>
      </c>
      <c r="F127" s="5">
        <v>1214334</v>
      </c>
      <c r="G127" s="5">
        <v>3541</v>
      </c>
      <c r="H127" s="5">
        <v>3437</v>
      </c>
      <c r="I127" s="5">
        <v>0</v>
      </c>
      <c r="J127" s="5">
        <v>117</v>
      </c>
      <c r="K127" s="5">
        <v>65494</v>
      </c>
      <c r="L127" s="5">
        <v>3620</v>
      </c>
      <c r="M127" s="5">
        <v>25244</v>
      </c>
      <c r="N127" s="5">
        <v>1013</v>
      </c>
    </row>
    <row r="128" spans="1:14">
      <c r="A128" s="5">
        <v>1383</v>
      </c>
      <c r="B128" s="5">
        <v>4</v>
      </c>
      <c r="C128" s="5" t="s">
        <v>391</v>
      </c>
      <c r="D128" s="5" t="s">
        <v>392</v>
      </c>
      <c r="E128" s="5">
        <v>9838154</v>
      </c>
      <c r="F128" s="5">
        <v>9482597</v>
      </c>
      <c r="G128" s="5">
        <v>54384</v>
      </c>
      <c r="H128" s="5">
        <v>26965</v>
      </c>
      <c r="I128" s="5">
        <v>0</v>
      </c>
      <c r="J128" s="5">
        <v>2625</v>
      </c>
      <c r="K128" s="5">
        <v>53289</v>
      </c>
      <c r="L128" s="5">
        <v>51034</v>
      </c>
      <c r="M128" s="5">
        <v>134140</v>
      </c>
      <c r="N128" s="5">
        <v>33122</v>
      </c>
    </row>
    <row r="129" spans="1:14">
      <c r="A129" s="5">
        <v>1383</v>
      </c>
      <c r="B129" s="5">
        <v>2</v>
      </c>
      <c r="C129" s="5" t="s">
        <v>393</v>
      </c>
      <c r="D129" s="5" t="s">
        <v>394</v>
      </c>
      <c r="E129" s="5">
        <v>11045279</v>
      </c>
      <c r="F129" s="5">
        <v>10396457</v>
      </c>
      <c r="G129" s="5">
        <v>10779</v>
      </c>
      <c r="H129" s="5">
        <v>11064</v>
      </c>
      <c r="I129" s="5">
        <v>0</v>
      </c>
      <c r="J129" s="5">
        <v>2843</v>
      </c>
      <c r="K129" s="5">
        <v>-79186</v>
      </c>
      <c r="L129" s="5">
        <v>18373</v>
      </c>
      <c r="M129" s="5">
        <v>432252</v>
      </c>
      <c r="N129" s="5">
        <v>252697</v>
      </c>
    </row>
    <row r="130" spans="1:14">
      <c r="A130" s="5">
        <v>1383</v>
      </c>
      <c r="B130" s="5">
        <v>3</v>
      </c>
      <c r="C130" s="5" t="s">
        <v>395</v>
      </c>
      <c r="D130" s="5" t="s">
        <v>396</v>
      </c>
      <c r="E130" s="5">
        <v>2720918</v>
      </c>
      <c r="F130" s="5">
        <v>2719856</v>
      </c>
      <c r="G130" s="5">
        <v>1784</v>
      </c>
      <c r="H130" s="5">
        <v>3002</v>
      </c>
      <c r="I130" s="5">
        <v>0</v>
      </c>
      <c r="J130" s="5">
        <v>1567</v>
      </c>
      <c r="K130" s="5">
        <v>-62163</v>
      </c>
      <c r="L130" s="5">
        <v>313</v>
      </c>
      <c r="M130" s="5">
        <v>3790</v>
      </c>
      <c r="N130" s="5">
        <v>52769</v>
      </c>
    </row>
    <row r="131" spans="1:14">
      <c r="A131" s="5">
        <v>1383</v>
      </c>
      <c r="B131" s="5">
        <v>4</v>
      </c>
      <c r="C131" s="5" t="s">
        <v>397</v>
      </c>
      <c r="D131" s="5" t="s">
        <v>396</v>
      </c>
      <c r="E131" s="5">
        <v>2720918</v>
      </c>
      <c r="F131" s="5">
        <v>2719856</v>
      </c>
      <c r="G131" s="5">
        <v>1784</v>
      </c>
      <c r="H131" s="5">
        <v>3002</v>
      </c>
      <c r="I131" s="5">
        <v>0</v>
      </c>
      <c r="J131" s="5">
        <v>1567</v>
      </c>
      <c r="K131" s="5">
        <v>-62163</v>
      </c>
      <c r="L131" s="5">
        <v>313</v>
      </c>
      <c r="M131" s="5">
        <v>3790</v>
      </c>
      <c r="N131" s="5">
        <v>52769</v>
      </c>
    </row>
    <row r="132" spans="1:14">
      <c r="A132" s="5">
        <v>1383</v>
      </c>
      <c r="B132" s="5">
        <v>3</v>
      </c>
      <c r="C132" s="5" t="s">
        <v>398</v>
      </c>
      <c r="D132" s="5" t="s">
        <v>399</v>
      </c>
      <c r="E132" s="5">
        <v>1041768</v>
      </c>
      <c r="F132" s="5">
        <v>757551</v>
      </c>
      <c r="G132" s="5">
        <v>77</v>
      </c>
      <c r="H132" s="5">
        <v>1026</v>
      </c>
      <c r="I132" s="5">
        <v>0</v>
      </c>
      <c r="J132" s="5">
        <v>595</v>
      </c>
      <c r="K132" s="5">
        <v>7502</v>
      </c>
      <c r="L132" s="5">
        <v>517</v>
      </c>
      <c r="M132" s="5">
        <v>200207</v>
      </c>
      <c r="N132" s="5">
        <v>74293</v>
      </c>
    </row>
    <row r="133" spans="1:14">
      <c r="A133" s="5">
        <v>1383</v>
      </c>
      <c r="B133" s="5">
        <v>4</v>
      </c>
      <c r="C133" s="5" t="s">
        <v>400</v>
      </c>
      <c r="D133" s="5" t="s">
        <v>399</v>
      </c>
      <c r="E133" s="5">
        <v>1041768</v>
      </c>
      <c r="F133" s="5">
        <v>757551</v>
      </c>
      <c r="G133" s="5">
        <v>77</v>
      </c>
      <c r="H133" s="5">
        <v>1026</v>
      </c>
      <c r="I133" s="5">
        <v>0</v>
      </c>
      <c r="J133" s="5">
        <v>595</v>
      </c>
      <c r="K133" s="5">
        <v>7502</v>
      </c>
      <c r="L133" s="5">
        <v>517</v>
      </c>
      <c r="M133" s="5">
        <v>200207</v>
      </c>
      <c r="N133" s="5">
        <v>74293</v>
      </c>
    </row>
    <row r="134" spans="1:14">
      <c r="A134" s="5">
        <v>1383</v>
      </c>
      <c r="B134" s="5">
        <v>3</v>
      </c>
      <c r="C134" s="5" t="s">
        <v>401</v>
      </c>
      <c r="D134" s="5" t="s">
        <v>402</v>
      </c>
      <c r="E134" s="5">
        <v>2947057</v>
      </c>
      <c r="F134" s="5">
        <v>2901307</v>
      </c>
      <c r="G134" s="5">
        <v>357</v>
      </c>
      <c r="H134" s="5">
        <v>1430</v>
      </c>
      <c r="I134" s="5">
        <v>0</v>
      </c>
      <c r="J134" s="5">
        <v>124</v>
      </c>
      <c r="K134" s="5">
        <v>-46647</v>
      </c>
      <c r="L134" s="5">
        <v>3420</v>
      </c>
      <c r="M134" s="5">
        <v>3608</v>
      </c>
      <c r="N134" s="5">
        <v>83459</v>
      </c>
    </row>
    <row r="135" spans="1:14">
      <c r="A135" s="5">
        <v>1383</v>
      </c>
      <c r="B135" s="5">
        <v>4</v>
      </c>
      <c r="C135" s="5" t="s">
        <v>403</v>
      </c>
      <c r="D135" s="5" t="s">
        <v>402</v>
      </c>
      <c r="E135" s="5">
        <v>2947057</v>
      </c>
      <c r="F135" s="5">
        <v>2901307</v>
      </c>
      <c r="G135" s="5">
        <v>357</v>
      </c>
      <c r="H135" s="5">
        <v>1430</v>
      </c>
      <c r="I135" s="5">
        <v>0</v>
      </c>
      <c r="J135" s="5">
        <v>124</v>
      </c>
      <c r="K135" s="5">
        <v>-46647</v>
      </c>
      <c r="L135" s="5">
        <v>3420</v>
      </c>
      <c r="M135" s="5">
        <v>3608</v>
      </c>
      <c r="N135" s="5">
        <v>83459</v>
      </c>
    </row>
    <row r="136" spans="1:14">
      <c r="A136" s="5">
        <v>1383</v>
      </c>
      <c r="B136" s="5">
        <v>3</v>
      </c>
      <c r="C136" s="5" t="s">
        <v>404</v>
      </c>
      <c r="D136" s="5" t="s">
        <v>405</v>
      </c>
      <c r="E136" s="5">
        <v>1977607</v>
      </c>
      <c r="F136" s="5">
        <v>1955216</v>
      </c>
      <c r="G136" s="5">
        <v>1105</v>
      </c>
      <c r="H136" s="5">
        <v>2582</v>
      </c>
      <c r="I136" s="5">
        <v>0</v>
      </c>
      <c r="J136" s="5">
        <v>334</v>
      </c>
      <c r="K136" s="5">
        <v>9925</v>
      </c>
      <c r="L136" s="5">
        <v>1352</v>
      </c>
      <c r="M136" s="5">
        <v>4259</v>
      </c>
      <c r="N136" s="5">
        <v>2833</v>
      </c>
    </row>
    <row r="137" spans="1:14">
      <c r="A137" s="5">
        <v>1383</v>
      </c>
      <c r="B137" s="5">
        <v>4</v>
      </c>
      <c r="C137" s="5" t="s">
        <v>406</v>
      </c>
      <c r="D137" s="5" t="s">
        <v>405</v>
      </c>
      <c r="E137" s="5">
        <v>1977607</v>
      </c>
      <c r="F137" s="5">
        <v>1955216</v>
      </c>
      <c r="G137" s="5">
        <v>1105</v>
      </c>
      <c r="H137" s="5">
        <v>2582</v>
      </c>
      <c r="I137" s="5">
        <v>0</v>
      </c>
      <c r="J137" s="5">
        <v>334</v>
      </c>
      <c r="K137" s="5">
        <v>9925</v>
      </c>
      <c r="L137" s="5">
        <v>1352</v>
      </c>
      <c r="M137" s="5">
        <v>4259</v>
      </c>
      <c r="N137" s="5">
        <v>2833</v>
      </c>
    </row>
    <row r="138" spans="1:14">
      <c r="A138" s="5">
        <v>1383</v>
      </c>
      <c r="B138" s="5">
        <v>3</v>
      </c>
      <c r="C138" s="5" t="s">
        <v>407</v>
      </c>
      <c r="D138" s="5" t="s">
        <v>408</v>
      </c>
      <c r="E138" s="5">
        <v>1733242</v>
      </c>
      <c r="F138" s="5">
        <v>1606175</v>
      </c>
      <c r="G138" s="5">
        <v>3587</v>
      </c>
      <c r="H138" s="5">
        <v>2244</v>
      </c>
      <c r="I138" s="5">
        <v>0</v>
      </c>
      <c r="J138" s="5">
        <v>163</v>
      </c>
      <c r="K138" s="5">
        <v>6768</v>
      </c>
      <c r="L138" s="5">
        <v>4549</v>
      </c>
      <c r="M138" s="5">
        <v>98964</v>
      </c>
      <c r="N138" s="5">
        <v>10792</v>
      </c>
    </row>
    <row r="139" spans="1:14">
      <c r="A139" s="5">
        <v>1383</v>
      </c>
      <c r="B139" s="5">
        <v>4</v>
      </c>
      <c r="C139" s="5" t="s">
        <v>409</v>
      </c>
      <c r="D139" s="5" t="s">
        <v>410</v>
      </c>
      <c r="E139" s="5">
        <v>1344376</v>
      </c>
      <c r="F139" s="5">
        <v>1218722</v>
      </c>
      <c r="G139" s="5">
        <v>3565</v>
      </c>
      <c r="H139" s="5">
        <v>2039</v>
      </c>
      <c r="I139" s="5">
        <v>0</v>
      </c>
      <c r="J139" s="5">
        <v>163</v>
      </c>
      <c r="K139" s="5">
        <v>6017</v>
      </c>
      <c r="L139" s="5">
        <v>4113</v>
      </c>
      <c r="M139" s="5">
        <v>98964</v>
      </c>
      <c r="N139" s="5">
        <v>10792</v>
      </c>
    </row>
    <row r="140" spans="1:14">
      <c r="A140" s="5">
        <v>1383</v>
      </c>
      <c r="B140" s="5">
        <v>4</v>
      </c>
      <c r="C140" s="5" t="s">
        <v>411</v>
      </c>
      <c r="D140" s="5" t="s">
        <v>412</v>
      </c>
      <c r="E140" s="5">
        <v>388866</v>
      </c>
      <c r="F140" s="5">
        <v>387453</v>
      </c>
      <c r="G140" s="5">
        <v>22</v>
      </c>
      <c r="H140" s="5">
        <v>204</v>
      </c>
      <c r="I140" s="5">
        <v>0</v>
      </c>
      <c r="J140" s="5">
        <v>0</v>
      </c>
      <c r="K140" s="5">
        <v>750</v>
      </c>
      <c r="L140" s="5">
        <v>436</v>
      </c>
      <c r="M140" s="5">
        <v>0</v>
      </c>
      <c r="N140" s="5">
        <v>0</v>
      </c>
    </row>
    <row r="141" spans="1:14">
      <c r="A141" s="5">
        <v>1383</v>
      </c>
      <c r="B141" s="5">
        <v>3</v>
      </c>
      <c r="C141" s="5" t="s">
        <v>413</v>
      </c>
      <c r="D141" s="5" t="s">
        <v>414</v>
      </c>
      <c r="E141" s="5">
        <v>130788</v>
      </c>
      <c r="F141" s="5">
        <v>119252</v>
      </c>
      <c r="G141" s="5">
        <v>3790</v>
      </c>
      <c r="H141" s="5">
        <v>0</v>
      </c>
      <c r="I141" s="5">
        <v>0</v>
      </c>
      <c r="J141" s="5">
        <v>30</v>
      </c>
      <c r="K141" s="5">
        <v>-779</v>
      </c>
      <c r="L141" s="5">
        <v>8152</v>
      </c>
      <c r="M141" s="5">
        <v>0</v>
      </c>
      <c r="N141" s="5">
        <v>344</v>
      </c>
    </row>
    <row r="142" spans="1:14">
      <c r="A142" s="5">
        <v>1383</v>
      </c>
      <c r="B142" s="5">
        <v>4</v>
      </c>
      <c r="C142" s="5" t="s">
        <v>415</v>
      </c>
      <c r="D142" s="5" t="s">
        <v>414</v>
      </c>
      <c r="E142" s="5">
        <v>130788</v>
      </c>
      <c r="F142" s="5">
        <v>119252</v>
      </c>
      <c r="G142" s="5">
        <v>3790</v>
      </c>
      <c r="H142" s="5">
        <v>0</v>
      </c>
      <c r="I142" s="5">
        <v>0</v>
      </c>
      <c r="J142" s="5">
        <v>30</v>
      </c>
      <c r="K142" s="5">
        <v>-779</v>
      </c>
      <c r="L142" s="5">
        <v>8152</v>
      </c>
      <c r="M142" s="5">
        <v>0</v>
      </c>
      <c r="N142" s="5">
        <v>344</v>
      </c>
    </row>
    <row r="143" spans="1:14">
      <c r="A143" s="5">
        <v>1383</v>
      </c>
      <c r="B143" s="5">
        <v>7</v>
      </c>
      <c r="C143" s="5" t="s">
        <v>416</v>
      </c>
      <c r="D143" s="5" t="s">
        <v>417</v>
      </c>
      <c r="E143" s="5">
        <v>493899</v>
      </c>
      <c r="F143" s="5">
        <v>337100</v>
      </c>
      <c r="G143" s="5">
        <v>79</v>
      </c>
      <c r="H143" s="5">
        <v>781</v>
      </c>
      <c r="I143" s="5">
        <v>0</v>
      </c>
      <c r="J143" s="5">
        <v>30</v>
      </c>
      <c r="K143" s="5">
        <v>6208</v>
      </c>
      <c r="L143" s="5">
        <v>69</v>
      </c>
      <c r="M143" s="5">
        <v>121425</v>
      </c>
      <c r="N143" s="5">
        <v>28207</v>
      </c>
    </row>
    <row r="144" spans="1:14">
      <c r="A144" s="5">
        <v>1383</v>
      </c>
      <c r="B144" s="5">
        <v>9</v>
      </c>
      <c r="C144" s="5" t="s">
        <v>418</v>
      </c>
      <c r="D144" s="5" t="s">
        <v>417</v>
      </c>
      <c r="E144" s="5">
        <v>493899</v>
      </c>
      <c r="F144" s="5">
        <v>337100</v>
      </c>
      <c r="G144" s="5">
        <v>79</v>
      </c>
      <c r="H144" s="5">
        <v>781</v>
      </c>
      <c r="I144" s="5">
        <v>0</v>
      </c>
      <c r="J144" s="5">
        <v>30</v>
      </c>
      <c r="K144" s="5">
        <v>6208</v>
      </c>
      <c r="L144" s="5">
        <v>69</v>
      </c>
      <c r="M144" s="5">
        <v>121425</v>
      </c>
      <c r="N144" s="5">
        <v>28207</v>
      </c>
    </row>
    <row r="145" spans="1:14">
      <c r="A145" s="5">
        <v>1383</v>
      </c>
      <c r="B145" s="5">
        <v>2</v>
      </c>
      <c r="C145" s="5" t="s">
        <v>419</v>
      </c>
      <c r="D145" s="5" t="s">
        <v>420</v>
      </c>
      <c r="E145" s="5">
        <v>26894237</v>
      </c>
      <c r="F145" s="5">
        <v>25100098</v>
      </c>
      <c r="G145" s="5">
        <v>96352</v>
      </c>
      <c r="H145" s="5">
        <v>122805</v>
      </c>
      <c r="I145" s="5">
        <v>0</v>
      </c>
      <c r="J145" s="5">
        <v>2453</v>
      </c>
      <c r="K145" s="5">
        <v>130363</v>
      </c>
      <c r="L145" s="5">
        <v>264114</v>
      </c>
      <c r="M145" s="5">
        <v>980969</v>
      </c>
      <c r="N145" s="5">
        <v>197082</v>
      </c>
    </row>
    <row r="146" spans="1:14">
      <c r="A146" s="5">
        <v>1383</v>
      </c>
      <c r="B146" s="5">
        <v>3</v>
      </c>
      <c r="C146" s="5" t="s">
        <v>421</v>
      </c>
      <c r="D146" s="5" t="s">
        <v>422</v>
      </c>
      <c r="E146" s="5">
        <v>6102872</v>
      </c>
      <c r="F146" s="5">
        <v>4923111</v>
      </c>
      <c r="G146" s="5">
        <v>34839</v>
      </c>
      <c r="H146" s="5">
        <v>12971</v>
      </c>
      <c r="I146" s="5">
        <v>0</v>
      </c>
      <c r="J146" s="5">
        <v>161</v>
      </c>
      <c r="K146" s="5">
        <v>204553</v>
      </c>
      <c r="L146" s="5">
        <v>59383</v>
      </c>
      <c r="M146" s="5">
        <v>832525</v>
      </c>
      <c r="N146" s="5">
        <v>35330</v>
      </c>
    </row>
    <row r="147" spans="1:14">
      <c r="A147" s="5">
        <v>1383</v>
      </c>
      <c r="B147" s="5">
        <v>4</v>
      </c>
      <c r="C147" s="5" t="s">
        <v>423</v>
      </c>
      <c r="D147" s="5" t="s">
        <v>422</v>
      </c>
      <c r="E147" s="5">
        <v>6102872</v>
      </c>
      <c r="F147" s="5">
        <v>4923111</v>
      </c>
      <c r="G147" s="5">
        <v>34839</v>
      </c>
      <c r="H147" s="5">
        <v>12971</v>
      </c>
      <c r="I147" s="5">
        <v>0</v>
      </c>
      <c r="J147" s="5">
        <v>161</v>
      </c>
      <c r="K147" s="5">
        <v>204553</v>
      </c>
      <c r="L147" s="5">
        <v>59383</v>
      </c>
      <c r="M147" s="5">
        <v>832525</v>
      </c>
      <c r="N147" s="5">
        <v>35330</v>
      </c>
    </row>
    <row r="148" spans="1:14">
      <c r="A148" s="5">
        <v>1383</v>
      </c>
      <c r="B148" s="5">
        <v>3</v>
      </c>
      <c r="C148" s="5" t="s">
        <v>424</v>
      </c>
      <c r="D148" s="5" t="s">
        <v>425</v>
      </c>
      <c r="E148" s="5">
        <v>1109797</v>
      </c>
      <c r="F148" s="5">
        <v>1058144</v>
      </c>
      <c r="G148" s="5">
        <v>383</v>
      </c>
      <c r="H148" s="5">
        <v>3108</v>
      </c>
      <c r="I148" s="5">
        <v>0</v>
      </c>
      <c r="J148" s="5">
        <v>45</v>
      </c>
      <c r="K148" s="5">
        <v>10878</v>
      </c>
      <c r="L148" s="5">
        <v>758</v>
      </c>
      <c r="M148" s="5">
        <v>29132</v>
      </c>
      <c r="N148" s="5">
        <v>7349</v>
      </c>
    </row>
    <row r="149" spans="1:14">
      <c r="A149" s="5">
        <v>1383</v>
      </c>
      <c r="B149" s="5">
        <v>4</v>
      </c>
      <c r="C149" s="5" t="s">
        <v>426</v>
      </c>
      <c r="D149" s="5" t="s">
        <v>425</v>
      </c>
      <c r="E149" s="5">
        <v>1109797</v>
      </c>
      <c r="F149" s="5">
        <v>1058144</v>
      </c>
      <c r="G149" s="5">
        <v>383</v>
      </c>
      <c r="H149" s="5">
        <v>3108</v>
      </c>
      <c r="I149" s="5">
        <v>0</v>
      </c>
      <c r="J149" s="5">
        <v>45</v>
      </c>
      <c r="K149" s="5">
        <v>10878</v>
      </c>
      <c r="L149" s="5">
        <v>758</v>
      </c>
      <c r="M149" s="5">
        <v>29132</v>
      </c>
      <c r="N149" s="5">
        <v>7349</v>
      </c>
    </row>
    <row r="150" spans="1:14">
      <c r="A150" s="5">
        <v>1383</v>
      </c>
      <c r="B150" s="5">
        <v>3</v>
      </c>
      <c r="C150" s="5" t="s">
        <v>427</v>
      </c>
      <c r="D150" s="5" t="s">
        <v>428</v>
      </c>
      <c r="E150" s="5">
        <v>7638067</v>
      </c>
      <c r="F150" s="5">
        <v>7465017</v>
      </c>
      <c r="G150" s="5">
        <v>36309</v>
      </c>
      <c r="H150" s="5">
        <v>63411</v>
      </c>
      <c r="I150" s="5">
        <v>0</v>
      </c>
      <c r="J150" s="5">
        <v>316</v>
      </c>
      <c r="K150" s="5">
        <v>-146087</v>
      </c>
      <c r="L150" s="5">
        <v>175886</v>
      </c>
      <c r="M150" s="5">
        <v>41114</v>
      </c>
      <c r="N150" s="5">
        <v>2102</v>
      </c>
    </row>
    <row r="151" spans="1:14">
      <c r="A151" s="5">
        <v>1383</v>
      </c>
      <c r="B151" s="5">
        <v>14</v>
      </c>
      <c r="C151" s="5" t="s">
        <v>429</v>
      </c>
      <c r="D151" s="5" t="s">
        <v>430</v>
      </c>
      <c r="E151" s="5">
        <v>7638067</v>
      </c>
      <c r="F151" s="5">
        <v>7465017</v>
      </c>
      <c r="G151" s="5">
        <v>36309</v>
      </c>
      <c r="H151" s="5">
        <v>63411</v>
      </c>
      <c r="I151" s="5">
        <v>0</v>
      </c>
      <c r="J151" s="5">
        <v>316</v>
      </c>
      <c r="K151" s="5">
        <v>-146087</v>
      </c>
      <c r="L151" s="5">
        <v>175886</v>
      </c>
      <c r="M151" s="5">
        <v>41114</v>
      </c>
      <c r="N151" s="5">
        <v>2102</v>
      </c>
    </row>
    <row r="152" spans="1:14">
      <c r="A152" s="5">
        <v>1383</v>
      </c>
      <c r="B152" s="5">
        <v>3</v>
      </c>
      <c r="C152" s="5" t="s">
        <v>431</v>
      </c>
      <c r="D152" s="5" t="s">
        <v>432</v>
      </c>
      <c r="E152" s="5">
        <v>1340610</v>
      </c>
      <c r="F152" s="5">
        <v>1317815</v>
      </c>
      <c r="G152" s="5">
        <v>4217</v>
      </c>
      <c r="H152" s="5">
        <v>4080</v>
      </c>
      <c r="I152" s="5">
        <v>0</v>
      </c>
      <c r="J152" s="5">
        <v>430</v>
      </c>
      <c r="K152" s="5">
        <v>-18349</v>
      </c>
      <c r="L152" s="5">
        <v>4634</v>
      </c>
      <c r="M152" s="5">
        <v>16051</v>
      </c>
      <c r="N152" s="5">
        <v>11733</v>
      </c>
    </row>
    <row r="153" spans="1:14">
      <c r="A153" s="5">
        <v>1383</v>
      </c>
      <c r="B153" s="5">
        <v>4</v>
      </c>
      <c r="C153" s="5" t="s">
        <v>433</v>
      </c>
      <c r="D153" s="5" t="s">
        <v>432</v>
      </c>
      <c r="E153" s="5">
        <v>1340610</v>
      </c>
      <c r="F153" s="5">
        <v>1317815</v>
      </c>
      <c r="G153" s="5">
        <v>4217</v>
      </c>
      <c r="H153" s="5">
        <v>4080</v>
      </c>
      <c r="I153" s="5">
        <v>0</v>
      </c>
      <c r="J153" s="5">
        <v>430</v>
      </c>
      <c r="K153" s="5">
        <v>-18349</v>
      </c>
      <c r="L153" s="5">
        <v>4634</v>
      </c>
      <c r="M153" s="5">
        <v>16051</v>
      </c>
      <c r="N153" s="5">
        <v>11733</v>
      </c>
    </row>
    <row r="154" spans="1:14">
      <c r="A154" s="5">
        <v>1383</v>
      </c>
      <c r="B154" s="5">
        <v>3</v>
      </c>
      <c r="C154" s="5" t="s">
        <v>434</v>
      </c>
      <c r="D154" s="5" t="s">
        <v>435</v>
      </c>
      <c r="E154" s="5">
        <v>9436183</v>
      </c>
      <c r="F154" s="5">
        <v>9079952</v>
      </c>
      <c r="G154" s="5">
        <v>18515</v>
      </c>
      <c r="H154" s="5">
        <v>37556</v>
      </c>
      <c r="I154" s="5">
        <v>0</v>
      </c>
      <c r="J154" s="5">
        <v>1439</v>
      </c>
      <c r="K154" s="5">
        <v>76626</v>
      </c>
      <c r="L154" s="5">
        <v>22353</v>
      </c>
      <c r="M154" s="5">
        <v>59843</v>
      </c>
      <c r="N154" s="5">
        <v>139898</v>
      </c>
    </row>
    <row r="155" spans="1:14">
      <c r="A155" s="5">
        <v>1383</v>
      </c>
      <c r="B155" s="5">
        <v>4</v>
      </c>
      <c r="C155" s="5" t="s">
        <v>436</v>
      </c>
      <c r="D155" s="5" t="s">
        <v>435</v>
      </c>
      <c r="E155" s="5">
        <v>9436183</v>
      </c>
      <c r="F155" s="5">
        <v>9079952</v>
      </c>
      <c r="G155" s="5">
        <v>18515</v>
      </c>
      <c r="H155" s="5">
        <v>37556</v>
      </c>
      <c r="I155" s="5">
        <v>0</v>
      </c>
      <c r="J155" s="5">
        <v>1439</v>
      </c>
      <c r="K155" s="5">
        <v>76626</v>
      </c>
      <c r="L155" s="5">
        <v>22353</v>
      </c>
      <c r="M155" s="5">
        <v>59843</v>
      </c>
      <c r="N155" s="5">
        <v>139898</v>
      </c>
    </row>
    <row r="156" spans="1:14">
      <c r="A156" s="5">
        <v>1383</v>
      </c>
      <c r="B156" s="5">
        <v>3</v>
      </c>
      <c r="C156" s="5" t="s">
        <v>437</v>
      </c>
      <c r="D156" s="5" t="s">
        <v>438</v>
      </c>
      <c r="E156" s="5">
        <v>1266707</v>
      </c>
      <c r="F156" s="5">
        <v>1256059</v>
      </c>
      <c r="G156" s="5">
        <v>2090</v>
      </c>
      <c r="H156" s="5">
        <v>1679</v>
      </c>
      <c r="I156" s="5">
        <v>0</v>
      </c>
      <c r="J156" s="5">
        <v>62</v>
      </c>
      <c r="K156" s="5">
        <v>2743</v>
      </c>
      <c r="L156" s="5">
        <v>1099</v>
      </c>
      <c r="M156" s="5">
        <v>2304</v>
      </c>
      <c r="N156" s="5">
        <v>671</v>
      </c>
    </row>
    <row r="157" spans="1:14">
      <c r="A157" s="5">
        <v>1383</v>
      </c>
      <c r="B157" s="5">
        <v>4</v>
      </c>
      <c r="C157" s="5" t="s">
        <v>439</v>
      </c>
      <c r="D157" s="5" t="s">
        <v>438</v>
      </c>
      <c r="E157" s="5">
        <v>1266707</v>
      </c>
      <c r="F157" s="5">
        <v>1256059</v>
      </c>
      <c r="G157" s="5">
        <v>2090</v>
      </c>
      <c r="H157" s="5">
        <v>1679</v>
      </c>
      <c r="I157" s="5">
        <v>0</v>
      </c>
      <c r="J157" s="5">
        <v>62</v>
      </c>
      <c r="K157" s="5">
        <v>2743</v>
      </c>
      <c r="L157" s="5">
        <v>1099</v>
      </c>
      <c r="M157" s="5">
        <v>2304</v>
      </c>
      <c r="N157" s="5">
        <v>671</v>
      </c>
    </row>
    <row r="158" spans="1:14">
      <c r="A158" s="5">
        <v>1383</v>
      </c>
      <c r="B158" s="5">
        <v>2</v>
      </c>
      <c r="C158" s="5" t="s">
        <v>440</v>
      </c>
      <c r="D158" s="5" t="s">
        <v>441</v>
      </c>
      <c r="E158" s="5">
        <v>28482323</v>
      </c>
      <c r="F158" s="5">
        <v>24420753</v>
      </c>
      <c r="G158" s="5">
        <v>43240</v>
      </c>
      <c r="H158" s="5">
        <v>93616</v>
      </c>
      <c r="I158" s="5">
        <v>39897</v>
      </c>
      <c r="J158" s="5">
        <v>8839</v>
      </c>
      <c r="K158" s="5">
        <v>2932802</v>
      </c>
      <c r="L158" s="5">
        <v>79779</v>
      </c>
      <c r="M158" s="5">
        <v>753150</v>
      </c>
      <c r="N158" s="5">
        <v>110247</v>
      </c>
    </row>
    <row r="159" spans="1:14">
      <c r="A159" s="5">
        <v>1383</v>
      </c>
      <c r="B159" s="5">
        <v>3</v>
      </c>
      <c r="C159" s="5" t="s">
        <v>442</v>
      </c>
      <c r="D159" s="5" t="s">
        <v>443</v>
      </c>
      <c r="E159" s="5">
        <v>19776937</v>
      </c>
      <c r="F159" s="5">
        <v>16557465</v>
      </c>
      <c r="G159" s="5">
        <v>25451</v>
      </c>
      <c r="H159" s="5">
        <v>56574</v>
      </c>
      <c r="I159" s="5">
        <v>1505</v>
      </c>
      <c r="J159" s="5">
        <v>1766</v>
      </c>
      <c r="K159" s="5">
        <v>2772506</v>
      </c>
      <c r="L159" s="5">
        <v>51417</v>
      </c>
      <c r="M159" s="5">
        <v>252173</v>
      </c>
      <c r="N159" s="5">
        <v>58079</v>
      </c>
    </row>
    <row r="160" spans="1:14">
      <c r="A160" s="5">
        <v>1383</v>
      </c>
      <c r="B160" s="5">
        <v>4</v>
      </c>
      <c r="C160" s="5" t="s">
        <v>444</v>
      </c>
      <c r="D160" s="5" t="s">
        <v>445</v>
      </c>
      <c r="E160" s="5">
        <v>6835408</v>
      </c>
      <c r="F160" s="5">
        <v>4068652</v>
      </c>
      <c r="G160" s="5">
        <v>10832</v>
      </c>
      <c r="H160" s="5">
        <v>15633</v>
      </c>
      <c r="I160" s="5">
        <v>1505</v>
      </c>
      <c r="J160" s="5">
        <v>477</v>
      </c>
      <c r="K160" s="5">
        <v>2655602</v>
      </c>
      <c r="L160" s="5">
        <v>1448</v>
      </c>
      <c r="M160" s="5">
        <v>58113</v>
      </c>
      <c r="N160" s="5">
        <v>23145</v>
      </c>
    </row>
    <row r="161" spans="1:14">
      <c r="A161" s="5">
        <v>1383</v>
      </c>
      <c r="B161" s="5">
        <v>4</v>
      </c>
      <c r="C161" s="5" t="s">
        <v>446</v>
      </c>
      <c r="D161" s="5" t="s">
        <v>447</v>
      </c>
      <c r="E161" s="5">
        <v>60251</v>
      </c>
      <c r="F161" s="5">
        <v>49051</v>
      </c>
      <c r="G161" s="5">
        <v>408</v>
      </c>
      <c r="H161" s="5">
        <v>0</v>
      </c>
      <c r="I161" s="5">
        <v>0</v>
      </c>
      <c r="J161" s="5">
        <v>0</v>
      </c>
      <c r="K161" s="5">
        <v>8758</v>
      </c>
      <c r="L161" s="5">
        <v>10</v>
      </c>
      <c r="M161" s="5">
        <v>2024</v>
      </c>
      <c r="N161" s="5">
        <v>0</v>
      </c>
    </row>
    <row r="162" spans="1:14">
      <c r="A162" s="5">
        <v>1383</v>
      </c>
      <c r="B162" s="5">
        <v>4</v>
      </c>
      <c r="C162" s="5" t="s">
        <v>448</v>
      </c>
      <c r="D162" s="5" t="s">
        <v>449</v>
      </c>
      <c r="E162" s="5">
        <v>2885572</v>
      </c>
      <c r="F162" s="5">
        <v>2758187</v>
      </c>
      <c r="G162" s="5">
        <v>2321</v>
      </c>
      <c r="H162" s="5">
        <v>11495</v>
      </c>
      <c r="I162" s="5">
        <v>0</v>
      </c>
      <c r="J162" s="5">
        <v>79</v>
      </c>
      <c r="K162" s="5">
        <v>12890</v>
      </c>
      <c r="L162" s="5">
        <v>22456</v>
      </c>
      <c r="M162" s="5">
        <v>56394</v>
      </c>
      <c r="N162" s="5">
        <v>21750</v>
      </c>
    </row>
    <row r="163" spans="1:14">
      <c r="A163" s="5">
        <v>1383</v>
      </c>
      <c r="B163" s="5">
        <v>4</v>
      </c>
      <c r="C163" s="5" t="s">
        <v>450</v>
      </c>
      <c r="D163" s="5" t="s">
        <v>451</v>
      </c>
      <c r="E163" s="5">
        <v>556251</v>
      </c>
      <c r="F163" s="5">
        <v>533987</v>
      </c>
      <c r="G163" s="5">
        <v>1700</v>
      </c>
      <c r="H163" s="5">
        <v>4521</v>
      </c>
      <c r="I163" s="5">
        <v>0</v>
      </c>
      <c r="J163" s="5">
        <v>0</v>
      </c>
      <c r="K163" s="5">
        <v>-468</v>
      </c>
      <c r="L163" s="5">
        <v>2481</v>
      </c>
      <c r="M163" s="5">
        <v>13376</v>
      </c>
      <c r="N163" s="5">
        <v>654</v>
      </c>
    </row>
    <row r="164" spans="1:14">
      <c r="A164" s="5">
        <v>1383</v>
      </c>
      <c r="B164" s="5">
        <v>4</v>
      </c>
      <c r="C164" s="5" t="s">
        <v>452</v>
      </c>
      <c r="D164" s="5" t="s">
        <v>453</v>
      </c>
      <c r="E164" s="5">
        <v>520266</v>
      </c>
      <c r="F164" s="5">
        <v>515659</v>
      </c>
      <c r="G164" s="5">
        <v>580</v>
      </c>
      <c r="H164" s="5">
        <v>1802</v>
      </c>
      <c r="I164" s="5">
        <v>0</v>
      </c>
      <c r="J164" s="5">
        <v>128</v>
      </c>
      <c r="K164" s="5">
        <v>-3917</v>
      </c>
      <c r="L164" s="5">
        <v>221</v>
      </c>
      <c r="M164" s="5">
        <v>4075</v>
      </c>
      <c r="N164" s="5">
        <v>1719</v>
      </c>
    </row>
    <row r="165" spans="1:14">
      <c r="A165" s="5">
        <v>1383</v>
      </c>
      <c r="B165" s="5">
        <v>4</v>
      </c>
      <c r="C165" s="5" t="s">
        <v>454</v>
      </c>
      <c r="D165" s="5" t="s">
        <v>455</v>
      </c>
      <c r="E165" s="5">
        <v>2911749</v>
      </c>
      <c r="F165" s="5">
        <v>2793778</v>
      </c>
      <c r="G165" s="5">
        <v>2594</v>
      </c>
      <c r="H165" s="5">
        <v>3278</v>
      </c>
      <c r="I165" s="5">
        <v>0</v>
      </c>
      <c r="J165" s="5">
        <v>74</v>
      </c>
      <c r="K165" s="5">
        <v>67491</v>
      </c>
      <c r="L165" s="5">
        <v>11942</v>
      </c>
      <c r="M165" s="5">
        <v>24532</v>
      </c>
      <c r="N165" s="5">
        <v>8060</v>
      </c>
    </row>
    <row r="166" spans="1:14">
      <c r="A166" s="5">
        <v>1383</v>
      </c>
      <c r="B166" s="5">
        <v>4</v>
      </c>
      <c r="C166" s="5" t="s">
        <v>456</v>
      </c>
      <c r="D166" s="5" t="s">
        <v>457</v>
      </c>
      <c r="E166" s="5">
        <v>81171</v>
      </c>
      <c r="F166" s="5">
        <v>81052</v>
      </c>
      <c r="G166" s="5">
        <v>0</v>
      </c>
      <c r="H166" s="5">
        <v>288</v>
      </c>
      <c r="I166" s="5">
        <v>0</v>
      </c>
      <c r="J166" s="5">
        <v>0</v>
      </c>
      <c r="K166" s="5">
        <v>-229</v>
      </c>
      <c r="L166" s="5">
        <v>52</v>
      </c>
      <c r="M166" s="5">
        <v>0</v>
      </c>
      <c r="N166" s="5">
        <v>8</v>
      </c>
    </row>
    <row r="167" spans="1:14">
      <c r="A167" s="5">
        <v>1383</v>
      </c>
      <c r="B167" s="5">
        <v>9</v>
      </c>
      <c r="C167" s="5" t="s">
        <v>458</v>
      </c>
      <c r="D167" s="5" t="s">
        <v>459</v>
      </c>
      <c r="E167" s="5">
        <v>5926269</v>
      </c>
      <c r="F167" s="5">
        <v>5757099</v>
      </c>
      <c r="G167" s="5">
        <v>7016</v>
      </c>
      <c r="H167" s="5">
        <v>19556</v>
      </c>
      <c r="I167" s="5">
        <v>0</v>
      </c>
      <c r="J167" s="5">
        <v>1008</v>
      </c>
      <c r="K167" s="5">
        <v>32379</v>
      </c>
      <c r="L167" s="5">
        <v>12808</v>
      </c>
      <c r="M167" s="5">
        <v>93659</v>
      </c>
      <c r="N167" s="5">
        <v>2744</v>
      </c>
    </row>
    <row r="168" spans="1:14">
      <c r="A168" s="5">
        <v>1383</v>
      </c>
      <c r="B168" s="5">
        <v>3</v>
      </c>
      <c r="C168" s="5" t="s">
        <v>460</v>
      </c>
      <c r="D168" s="5" t="s">
        <v>461</v>
      </c>
      <c r="E168" s="5">
        <v>8705386</v>
      </c>
      <c r="F168" s="5">
        <v>7863288</v>
      </c>
      <c r="G168" s="5">
        <v>17789</v>
      </c>
      <c r="H168" s="5">
        <v>37042</v>
      </c>
      <c r="I168" s="5">
        <v>38392</v>
      </c>
      <c r="J168" s="5">
        <v>7073</v>
      </c>
      <c r="K168" s="5">
        <v>160296</v>
      </c>
      <c r="L168" s="5">
        <v>28362</v>
      </c>
      <c r="M168" s="5">
        <v>500977</v>
      </c>
      <c r="N168" s="5">
        <v>52168</v>
      </c>
    </row>
    <row r="169" spans="1:14">
      <c r="A169" s="5">
        <v>1383</v>
      </c>
      <c r="B169" s="5">
        <v>4</v>
      </c>
      <c r="C169" s="5" t="s">
        <v>462</v>
      </c>
      <c r="D169" s="5" t="s">
        <v>463</v>
      </c>
      <c r="E169" s="5">
        <v>1363744</v>
      </c>
      <c r="F169" s="5">
        <v>1278413</v>
      </c>
      <c r="G169" s="5">
        <v>5950</v>
      </c>
      <c r="H169" s="5">
        <v>1882</v>
      </c>
      <c r="I169" s="5">
        <v>0</v>
      </c>
      <c r="J169" s="5">
        <v>194</v>
      </c>
      <c r="K169" s="5">
        <v>-6713</v>
      </c>
      <c r="L169" s="5">
        <v>9638</v>
      </c>
      <c r="M169" s="5">
        <v>70623</v>
      </c>
      <c r="N169" s="5">
        <v>3756</v>
      </c>
    </row>
    <row r="170" spans="1:14">
      <c r="A170" s="5">
        <v>1383</v>
      </c>
      <c r="B170" s="5">
        <v>4</v>
      </c>
      <c r="C170" s="5" t="s">
        <v>464</v>
      </c>
      <c r="D170" s="5" t="s">
        <v>465</v>
      </c>
      <c r="E170" s="5">
        <v>1284324</v>
      </c>
      <c r="F170" s="5">
        <v>1186635</v>
      </c>
      <c r="G170" s="5">
        <v>5887</v>
      </c>
      <c r="H170" s="5">
        <v>2886</v>
      </c>
      <c r="I170" s="5">
        <v>38392</v>
      </c>
      <c r="J170" s="5">
        <v>6241</v>
      </c>
      <c r="K170" s="5">
        <v>26734</v>
      </c>
      <c r="L170" s="5">
        <v>3223</v>
      </c>
      <c r="M170" s="5">
        <v>12750</v>
      </c>
      <c r="N170" s="5">
        <v>1577</v>
      </c>
    </row>
    <row r="171" spans="1:14">
      <c r="A171" s="5">
        <v>1383</v>
      </c>
      <c r="B171" s="5">
        <v>4</v>
      </c>
      <c r="C171" s="5" t="s">
        <v>466</v>
      </c>
      <c r="D171" s="5" t="s">
        <v>467</v>
      </c>
      <c r="E171" s="5">
        <v>214445</v>
      </c>
      <c r="F171" s="5">
        <v>213775</v>
      </c>
      <c r="G171" s="5">
        <v>100</v>
      </c>
      <c r="H171" s="5">
        <v>559</v>
      </c>
      <c r="I171" s="5">
        <v>0</v>
      </c>
      <c r="J171" s="5">
        <v>44</v>
      </c>
      <c r="K171" s="5">
        <v>-974</v>
      </c>
      <c r="L171" s="5">
        <v>311</v>
      </c>
      <c r="M171" s="5">
        <v>630</v>
      </c>
      <c r="N171" s="5">
        <v>0</v>
      </c>
    </row>
    <row r="172" spans="1:14">
      <c r="A172" s="5">
        <v>1383</v>
      </c>
      <c r="B172" s="5">
        <v>4</v>
      </c>
      <c r="C172" s="5" t="s">
        <v>468</v>
      </c>
      <c r="D172" s="5" t="s">
        <v>469</v>
      </c>
      <c r="E172" s="5">
        <v>3564287</v>
      </c>
      <c r="F172" s="5">
        <v>3334145</v>
      </c>
      <c r="G172" s="5">
        <v>1226</v>
      </c>
      <c r="H172" s="5">
        <v>14465</v>
      </c>
      <c r="I172" s="5">
        <v>0</v>
      </c>
      <c r="J172" s="5">
        <v>396</v>
      </c>
      <c r="K172" s="5">
        <v>84060</v>
      </c>
      <c r="L172" s="5">
        <v>2597</v>
      </c>
      <c r="M172" s="5">
        <v>84178</v>
      </c>
      <c r="N172" s="5">
        <v>43218</v>
      </c>
    </row>
    <row r="173" spans="1:14">
      <c r="A173" s="5">
        <v>1383</v>
      </c>
      <c r="B173" s="5">
        <v>4</v>
      </c>
      <c r="C173" s="5" t="s">
        <v>470</v>
      </c>
      <c r="D173" s="5" t="s">
        <v>471</v>
      </c>
      <c r="E173" s="5">
        <v>861899</v>
      </c>
      <c r="F173" s="5">
        <v>807982</v>
      </c>
      <c r="G173" s="5">
        <v>2550</v>
      </c>
      <c r="H173" s="5">
        <v>13077</v>
      </c>
      <c r="I173" s="5">
        <v>0</v>
      </c>
      <c r="J173" s="5">
        <v>155</v>
      </c>
      <c r="K173" s="5">
        <v>13068</v>
      </c>
      <c r="L173" s="5">
        <v>5421</v>
      </c>
      <c r="M173" s="5">
        <v>18234</v>
      </c>
      <c r="N173" s="5">
        <v>1413</v>
      </c>
    </row>
    <row r="174" spans="1:14">
      <c r="A174" s="5">
        <v>1383</v>
      </c>
      <c r="B174" s="5">
        <v>4</v>
      </c>
      <c r="C174" s="5" t="s">
        <v>472</v>
      </c>
      <c r="D174" s="5" t="s">
        <v>473</v>
      </c>
      <c r="E174" s="5">
        <v>317197</v>
      </c>
      <c r="F174" s="5">
        <v>287972</v>
      </c>
      <c r="G174" s="5">
        <v>312</v>
      </c>
      <c r="H174" s="5">
        <v>0</v>
      </c>
      <c r="I174" s="5">
        <v>0</v>
      </c>
      <c r="J174" s="5">
        <v>8</v>
      </c>
      <c r="K174" s="5">
        <v>18493</v>
      </c>
      <c r="L174" s="5">
        <v>4348</v>
      </c>
      <c r="M174" s="5">
        <v>5736</v>
      </c>
      <c r="N174" s="5">
        <v>328</v>
      </c>
    </row>
    <row r="175" spans="1:14">
      <c r="A175" s="5">
        <v>1383</v>
      </c>
      <c r="B175" s="5">
        <v>4</v>
      </c>
      <c r="C175" s="5" t="s">
        <v>474</v>
      </c>
      <c r="D175" s="5" t="s">
        <v>475</v>
      </c>
      <c r="E175" s="5">
        <v>1099490</v>
      </c>
      <c r="F175" s="5">
        <v>754365</v>
      </c>
      <c r="G175" s="5">
        <v>1764</v>
      </c>
      <c r="H175" s="5">
        <v>4173</v>
      </c>
      <c r="I175" s="5">
        <v>0</v>
      </c>
      <c r="J175" s="5">
        <v>35</v>
      </c>
      <c r="K175" s="5">
        <v>25627</v>
      </c>
      <c r="L175" s="5">
        <v>2825</v>
      </c>
      <c r="M175" s="5">
        <v>308827</v>
      </c>
      <c r="N175" s="5">
        <v>1874</v>
      </c>
    </row>
    <row r="176" spans="1:14">
      <c r="A176" s="5">
        <v>1383</v>
      </c>
      <c r="B176" s="5">
        <v>2</v>
      </c>
      <c r="C176" s="5" t="s">
        <v>476</v>
      </c>
      <c r="D176" s="5" t="s">
        <v>477</v>
      </c>
      <c r="E176" s="5">
        <v>126440001</v>
      </c>
      <c r="F176" s="5">
        <v>123742981</v>
      </c>
      <c r="G176" s="5">
        <v>99136</v>
      </c>
      <c r="H176" s="5">
        <v>103618</v>
      </c>
      <c r="I176" s="5">
        <v>0</v>
      </c>
      <c r="J176" s="5">
        <v>3118</v>
      </c>
      <c r="K176" s="5">
        <v>465564</v>
      </c>
      <c r="L176" s="5">
        <v>1464673</v>
      </c>
      <c r="M176" s="5">
        <v>463386</v>
      </c>
      <c r="N176" s="5">
        <v>97525</v>
      </c>
    </row>
    <row r="177" spans="1:14">
      <c r="A177" s="5">
        <v>1383</v>
      </c>
      <c r="B177" s="5">
        <v>3</v>
      </c>
      <c r="C177" s="5" t="s">
        <v>478</v>
      </c>
      <c r="D177" s="5" t="s">
        <v>479</v>
      </c>
      <c r="E177" s="5">
        <v>97667938</v>
      </c>
      <c r="F177" s="5">
        <v>95552779</v>
      </c>
      <c r="G177" s="5">
        <v>44374</v>
      </c>
      <c r="H177" s="5">
        <v>37296</v>
      </c>
      <c r="I177" s="5">
        <v>0</v>
      </c>
      <c r="J177" s="5">
        <v>248</v>
      </c>
      <c r="K177" s="5">
        <v>308893</v>
      </c>
      <c r="L177" s="5">
        <v>1406673</v>
      </c>
      <c r="M177" s="5">
        <v>228470</v>
      </c>
      <c r="N177" s="5">
        <v>89206</v>
      </c>
    </row>
    <row r="178" spans="1:14">
      <c r="A178" s="5">
        <v>1383</v>
      </c>
      <c r="B178" s="5">
        <v>4</v>
      </c>
      <c r="C178" s="5" t="s">
        <v>480</v>
      </c>
      <c r="D178" s="5" t="s">
        <v>479</v>
      </c>
      <c r="E178" s="5">
        <v>97667938</v>
      </c>
      <c r="F178" s="5">
        <v>95552779</v>
      </c>
      <c r="G178" s="5">
        <v>44374</v>
      </c>
      <c r="H178" s="5">
        <v>37296</v>
      </c>
      <c r="I178" s="5">
        <v>0</v>
      </c>
      <c r="J178" s="5">
        <v>248</v>
      </c>
      <c r="K178" s="5">
        <v>308893</v>
      </c>
      <c r="L178" s="5">
        <v>1406673</v>
      </c>
      <c r="M178" s="5">
        <v>228470</v>
      </c>
      <c r="N178" s="5">
        <v>89206</v>
      </c>
    </row>
    <row r="179" spans="1:14">
      <c r="A179" s="5">
        <v>1383</v>
      </c>
      <c r="B179" s="5">
        <v>3</v>
      </c>
      <c r="C179" s="5" t="s">
        <v>481</v>
      </c>
      <c r="D179" s="5" t="s">
        <v>482</v>
      </c>
      <c r="E179" s="5">
        <v>2925043</v>
      </c>
      <c r="F179" s="5">
        <v>2891985</v>
      </c>
      <c r="G179" s="5">
        <v>5260</v>
      </c>
      <c r="H179" s="5">
        <v>2369</v>
      </c>
      <c r="I179" s="5">
        <v>0</v>
      </c>
      <c r="J179" s="5">
        <v>45</v>
      </c>
      <c r="K179" s="5">
        <v>750</v>
      </c>
      <c r="L179" s="5">
        <v>3678</v>
      </c>
      <c r="M179" s="5">
        <v>20615</v>
      </c>
      <c r="N179" s="5">
        <v>342</v>
      </c>
    </row>
    <row r="180" spans="1:14">
      <c r="A180" s="5">
        <v>1383</v>
      </c>
      <c r="B180" s="5">
        <v>4</v>
      </c>
      <c r="C180" s="5" t="s">
        <v>483</v>
      </c>
      <c r="D180" s="5" t="s">
        <v>482</v>
      </c>
      <c r="E180" s="5">
        <v>2925043</v>
      </c>
      <c r="F180" s="5">
        <v>2891985</v>
      </c>
      <c r="G180" s="5">
        <v>5260</v>
      </c>
      <c r="H180" s="5">
        <v>2369</v>
      </c>
      <c r="I180" s="5">
        <v>0</v>
      </c>
      <c r="J180" s="5">
        <v>45</v>
      </c>
      <c r="K180" s="5">
        <v>750</v>
      </c>
      <c r="L180" s="5">
        <v>3678</v>
      </c>
      <c r="M180" s="5">
        <v>20615</v>
      </c>
      <c r="N180" s="5">
        <v>342</v>
      </c>
    </row>
    <row r="181" spans="1:14">
      <c r="A181" s="5">
        <v>1383</v>
      </c>
      <c r="B181" s="5">
        <v>3</v>
      </c>
      <c r="C181" s="5" t="s">
        <v>484</v>
      </c>
      <c r="D181" s="5" t="s">
        <v>485</v>
      </c>
      <c r="E181" s="5">
        <v>25847019</v>
      </c>
      <c r="F181" s="5">
        <v>25298218</v>
      </c>
      <c r="G181" s="5">
        <v>49502</v>
      </c>
      <c r="H181" s="5">
        <v>63953</v>
      </c>
      <c r="I181" s="5">
        <v>0</v>
      </c>
      <c r="J181" s="5">
        <v>2826</v>
      </c>
      <c r="K181" s="5">
        <v>155921</v>
      </c>
      <c r="L181" s="5">
        <v>54322</v>
      </c>
      <c r="M181" s="5">
        <v>214301</v>
      </c>
      <c r="N181" s="5">
        <v>7977</v>
      </c>
    </row>
    <row r="182" spans="1:14">
      <c r="A182" s="5">
        <v>1383</v>
      </c>
      <c r="B182" s="5">
        <v>4</v>
      </c>
      <c r="C182" s="5" t="s">
        <v>486</v>
      </c>
      <c r="D182" s="5" t="s">
        <v>485</v>
      </c>
      <c r="E182" s="5">
        <v>25847019</v>
      </c>
      <c r="F182" s="5">
        <v>25298218</v>
      </c>
      <c r="G182" s="5">
        <v>49502</v>
      </c>
      <c r="H182" s="5">
        <v>63953</v>
      </c>
      <c r="I182" s="5">
        <v>0</v>
      </c>
      <c r="J182" s="5">
        <v>2826</v>
      </c>
      <c r="K182" s="5">
        <v>155921</v>
      </c>
      <c r="L182" s="5">
        <v>54322</v>
      </c>
      <c r="M182" s="5">
        <v>214301</v>
      </c>
      <c r="N182" s="5">
        <v>7977</v>
      </c>
    </row>
    <row r="183" spans="1:14">
      <c r="A183" s="5">
        <v>1383</v>
      </c>
      <c r="B183" s="5">
        <v>2</v>
      </c>
      <c r="C183" s="5" t="s">
        <v>487</v>
      </c>
      <c r="D183" s="5" t="s">
        <v>488</v>
      </c>
      <c r="E183" s="5">
        <v>23065866</v>
      </c>
      <c r="F183" s="5">
        <v>22323130</v>
      </c>
      <c r="G183" s="5">
        <v>9520</v>
      </c>
      <c r="H183" s="5">
        <v>41529</v>
      </c>
      <c r="I183" s="5">
        <v>0</v>
      </c>
      <c r="J183" s="5">
        <v>260</v>
      </c>
      <c r="K183" s="5">
        <v>382762</v>
      </c>
      <c r="L183" s="5">
        <v>239956</v>
      </c>
      <c r="M183" s="5">
        <v>64529</v>
      </c>
      <c r="N183" s="5">
        <v>4181</v>
      </c>
    </row>
    <row r="184" spans="1:14">
      <c r="A184" s="5">
        <v>1383</v>
      </c>
      <c r="B184" s="5">
        <v>3</v>
      </c>
      <c r="C184" s="5" t="s">
        <v>489</v>
      </c>
      <c r="D184" s="5" t="s">
        <v>490</v>
      </c>
      <c r="E184" s="5">
        <v>16507033</v>
      </c>
      <c r="F184" s="5">
        <v>15956589</v>
      </c>
      <c r="G184" s="5">
        <v>5952</v>
      </c>
      <c r="H184" s="5">
        <v>31420</v>
      </c>
      <c r="I184" s="5">
        <v>0</v>
      </c>
      <c r="J184" s="5">
        <v>18</v>
      </c>
      <c r="K184" s="5">
        <v>264966</v>
      </c>
      <c r="L184" s="5">
        <v>236930</v>
      </c>
      <c r="M184" s="5">
        <v>11159</v>
      </c>
      <c r="N184" s="5">
        <v>0</v>
      </c>
    </row>
    <row r="185" spans="1:14">
      <c r="A185" s="5">
        <v>1383</v>
      </c>
      <c r="B185" s="5">
        <v>4</v>
      </c>
      <c r="C185" s="5" t="s">
        <v>491</v>
      </c>
      <c r="D185" s="5" t="s">
        <v>492</v>
      </c>
      <c r="E185" s="5">
        <v>16457908</v>
      </c>
      <c r="F185" s="5">
        <v>15914500</v>
      </c>
      <c r="G185" s="5">
        <v>5952</v>
      </c>
      <c r="H185" s="5">
        <v>30912</v>
      </c>
      <c r="I185" s="5">
        <v>0</v>
      </c>
      <c r="J185" s="5">
        <v>12</v>
      </c>
      <c r="K185" s="5">
        <v>264366</v>
      </c>
      <c r="L185" s="5">
        <v>236769</v>
      </c>
      <c r="M185" s="5">
        <v>5399</v>
      </c>
      <c r="N185" s="5">
        <v>0</v>
      </c>
    </row>
    <row r="186" spans="1:14">
      <c r="A186" s="5">
        <v>1383</v>
      </c>
      <c r="B186" s="5">
        <v>4</v>
      </c>
      <c r="C186" s="5" t="s">
        <v>493</v>
      </c>
      <c r="D186" s="5" t="s">
        <v>494</v>
      </c>
      <c r="E186" s="5">
        <v>49125</v>
      </c>
      <c r="F186" s="5">
        <v>42089</v>
      </c>
      <c r="G186" s="5">
        <v>0</v>
      </c>
      <c r="H186" s="5">
        <v>508</v>
      </c>
      <c r="I186" s="5">
        <v>0</v>
      </c>
      <c r="J186" s="5">
        <v>6</v>
      </c>
      <c r="K186" s="5">
        <v>600</v>
      </c>
      <c r="L186" s="5">
        <v>161</v>
      </c>
      <c r="M186" s="5">
        <v>5760</v>
      </c>
      <c r="N186" s="5">
        <v>0</v>
      </c>
    </row>
    <row r="187" spans="1:14">
      <c r="A187" s="5">
        <v>1383</v>
      </c>
      <c r="B187" s="5">
        <v>3</v>
      </c>
      <c r="C187" s="5" t="s">
        <v>495</v>
      </c>
      <c r="D187" s="5" t="s">
        <v>496</v>
      </c>
      <c r="E187" s="5">
        <v>520986</v>
      </c>
      <c r="F187" s="5">
        <v>434908</v>
      </c>
      <c r="G187" s="5">
        <v>578</v>
      </c>
      <c r="H187" s="5">
        <v>75</v>
      </c>
      <c r="I187" s="5">
        <v>0</v>
      </c>
      <c r="J187" s="5">
        <v>38</v>
      </c>
      <c r="K187" s="5">
        <v>45850</v>
      </c>
      <c r="L187" s="5">
        <v>1617</v>
      </c>
      <c r="M187" s="5">
        <v>37790</v>
      </c>
      <c r="N187" s="5">
        <v>130</v>
      </c>
    </row>
    <row r="188" spans="1:14">
      <c r="A188" s="5">
        <v>1383</v>
      </c>
      <c r="B188" s="5">
        <v>4</v>
      </c>
      <c r="C188" s="5" t="s">
        <v>497</v>
      </c>
      <c r="D188" s="5" t="s">
        <v>496</v>
      </c>
      <c r="E188" s="5">
        <v>520986</v>
      </c>
      <c r="F188" s="5">
        <v>434908</v>
      </c>
      <c r="G188" s="5">
        <v>578</v>
      </c>
      <c r="H188" s="5">
        <v>75</v>
      </c>
      <c r="I188" s="5">
        <v>0</v>
      </c>
      <c r="J188" s="5">
        <v>38</v>
      </c>
      <c r="K188" s="5">
        <v>45850</v>
      </c>
      <c r="L188" s="5">
        <v>1617</v>
      </c>
      <c r="M188" s="5">
        <v>37790</v>
      </c>
      <c r="N188" s="5">
        <v>130</v>
      </c>
    </row>
    <row r="189" spans="1:14">
      <c r="A189" s="5">
        <v>1383</v>
      </c>
      <c r="B189" s="5">
        <v>3</v>
      </c>
      <c r="C189" s="5" t="s">
        <v>498</v>
      </c>
      <c r="D189" s="5" t="s">
        <v>499</v>
      </c>
      <c r="E189" s="5">
        <v>6037847</v>
      </c>
      <c r="F189" s="5">
        <v>5931633</v>
      </c>
      <c r="G189" s="5">
        <v>2990</v>
      </c>
      <c r="H189" s="5">
        <v>10034</v>
      </c>
      <c r="I189" s="5">
        <v>0</v>
      </c>
      <c r="J189" s="5">
        <v>205</v>
      </c>
      <c r="K189" s="5">
        <v>71946</v>
      </c>
      <c r="L189" s="5">
        <v>1410</v>
      </c>
      <c r="M189" s="5">
        <v>15579</v>
      </c>
      <c r="N189" s="5">
        <v>4051</v>
      </c>
    </row>
    <row r="190" spans="1:14">
      <c r="A190" s="5">
        <v>1383</v>
      </c>
      <c r="B190" s="5">
        <v>4</v>
      </c>
      <c r="C190" s="5" t="s">
        <v>500</v>
      </c>
      <c r="D190" s="5" t="s">
        <v>501</v>
      </c>
      <c r="E190" s="5">
        <v>5384727</v>
      </c>
      <c r="F190" s="5">
        <v>5359675</v>
      </c>
      <c r="G190" s="5">
        <v>2392</v>
      </c>
      <c r="H190" s="5">
        <v>2672</v>
      </c>
      <c r="I190" s="5">
        <v>0</v>
      </c>
      <c r="J190" s="5">
        <v>205</v>
      </c>
      <c r="K190" s="5">
        <v>13749</v>
      </c>
      <c r="L190" s="5">
        <v>806</v>
      </c>
      <c r="M190" s="5">
        <v>2780</v>
      </c>
      <c r="N190" s="5">
        <v>2449</v>
      </c>
    </row>
    <row r="191" spans="1:14">
      <c r="A191" s="5">
        <v>1383</v>
      </c>
      <c r="B191" s="5">
        <v>4</v>
      </c>
      <c r="C191" s="5" t="s">
        <v>502</v>
      </c>
      <c r="D191" s="5" t="s">
        <v>503</v>
      </c>
      <c r="E191" s="5">
        <v>136429</v>
      </c>
      <c r="F191" s="5">
        <v>125750</v>
      </c>
      <c r="G191" s="5">
        <v>130</v>
      </c>
      <c r="H191" s="5">
        <v>219</v>
      </c>
      <c r="I191" s="5">
        <v>0</v>
      </c>
      <c r="J191" s="5">
        <v>0</v>
      </c>
      <c r="K191" s="5">
        <v>-34</v>
      </c>
      <c r="L191" s="5">
        <v>84</v>
      </c>
      <c r="M191" s="5">
        <v>9776</v>
      </c>
      <c r="N191" s="5">
        <v>505</v>
      </c>
    </row>
    <row r="192" spans="1:14">
      <c r="A192" s="5">
        <v>1383</v>
      </c>
      <c r="B192" s="5">
        <v>4</v>
      </c>
      <c r="C192" s="5" t="s">
        <v>504</v>
      </c>
      <c r="D192" s="5" t="s">
        <v>499</v>
      </c>
      <c r="E192" s="5">
        <v>516691</v>
      </c>
      <c r="F192" s="5">
        <v>446209</v>
      </c>
      <c r="G192" s="5">
        <v>468</v>
      </c>
      <c r="H192" s="5">
        <v>7143</v>
      </c>
      <c r="I192" s="5">
        <v>0</v>
      </c>
      <c r="J192" s="5">
        <v>0</v>
      </c>
      <c r="K192" s="5">
        <v>58230</v>
      </c>
      <c r="L192" s="5">
        <v>519</v>
      </c>
      <c r="M192" s="5">
        <v>3024</v>
      </c>
      <c r="N192" s="5">
        <v>1098</v>
      </c>
    </row>
    <row r="193" spans="1:14">
      <c r="A193" s="5">
        <v>1383</v>
      </c>
      <c r="B193" s="5">
        <v>2</v>
      </c>
      <c r="C193" s="5" t="s">
        <v>505</v>
      </c>
      <c r="D193" s="5" t="s">
        <v>506</v>
      </c>
      <c r="E193" s="5">
        <v>4371783</v>
      </c>
      <c r="F193" s="5">
        <v>4215629</v>
      </c>
      <c r="G193" s="5">
        <v>4359</v>
      </c>
      <c r="H193" s="5">
        <v>20859</v>
      </c>
      <c r="I193" s="5">
        <v>0</v>
      </c>
      <c r="J193" s="5">
        <v>1326</v>
      </c>
      <c r="K193" s="5">
        <v>65011</v>
      </c>
      <c r="L193" s="5">
        <v>7566</v>
      </c>
      <c r="M193" s="5">
        <v>25728</v>
      </c>
      <c r="N193" s="5">
        <v>31304</v>
      </c>
    </row>
    <row r="194" spans="1:14">
      <c r="A194" s="5">
        <v>1383</v>
      </c>
      <c r="B194" s="5">
        <v>3</v>
      </c>
      <c r="C194" s="5" t="s">
        <v>507</v>
      </c>
      <c r="D194" s="5" t="s">
        <v>506</v>
      </c>
      <c r="E194" s="5">
        <v>4371783</v>
      </c>
      <c r="F194" s="5">
        <v>4215629</v>
      </c>
      <c r="G194" s="5">
        <v>4359</v>
      </c>
      <c r="H194" s="5">
        <v>20859</v>
      </c>
      <c r="I194" s="5">
        <v>0</v>
      </c>
      <c r="J194" s="5">
        <v>1326</v>
      </c>
      <c r="K194" s="5">
        <v>65011</v>
      </c>
      <c r="L194" s="5">
        <v>7566</v>
      </c>
      <c r="M194" s="5">
        <v>25728</v>
      </c>
      <c r="N194" s="5">
        <v>31304</v>
      </c>
    </row>
    <row r="195" spans="1:14">
      <c r="A195" s="5">
        <v>1383</v>
      </c>
      <c r="B195" s="5">
        <v>4</v>
      </c>
      <c r="C195" s="5" t="s">
        <v>508</v>
      </c>
      <c r="D195" s="5" t="s">
        <v>506</v>
      </c>
      <c r="E195" s="5">
        <v>4371783</v>
      </c>
      <c r="F195" s="5">
        <v>4215629</v>
      </c>
      <c r="G195" s="5">
        <v>4359</v>
      </c>
      <c r="H195" s="5">
        <v>20859</v>
      </c>
      <c r="I195" s="5">
        <v>0</v>
      </c>
      <c r="J195" s="5">
        <v>1326</v>
      </c>
      <c r="K195" s="5">
        <v>65011</v>
      </c>
      <c r="L195" s="5">
        <v>7566</v>
      </c>
      <c r="M195" s="5">
        <v>25728</v>
      </c>
      <c r="N195" s="5">
        <v>31304</v>
      </c>
    </row>
    <row r="196" spans="1:14">
      <c r="A196" s="5">
        <v>1383</v>
      </c>
      <c r="B196" s="5">
        <v>2</v>
      </c>
      <c r="C196" s="5" t="s">
        <v>509</v>
      </c>
      <c r="D196" s="5" t="s">
        <v>510</v>
      </c>
      <c r="E196" s="5">
        <v>2735554</v>
      </c>
      <c r="F196" s="5">
        <v>2485627</v>
      </c>
      <c r="G196" s="5">
        <v>3104</v>
      </c>
      <c r="H196" s="5">
        <v>10031</v>
      </c>
      <c r="I196" s="5">
        <v>0</v>
      </c>
      <c r="J196" s="5">
        <v>851</v>
      </c>
      <c r="K196" s="5">
        <v>5863</v>
      </c>
      <c r="L196" s="5">
        <v>124369</v>
      </c>
      <c r="M196" s="5">
        <v>82481</v>
      </c>
      <c r="N196" s="5">
        <v>23227</v>
      </c>
    </row>
    <row r="197" spans="1:14">
      <c r="A197" s="5">
        <v>1383</v>
      </c>
      <c r="B197" s="5">
        <v>3</v>
      </c>
      <c r="C197" s="5" t="s">
        <v>511</v>
      </c>
      <c r="D197" s="5" t="s">
        <v>512</v>
      </c>
      <c r="E197" s="5">
        <v>43107</v>
      </c>
      <c r="F197" s="5">
        <v>11250</v>
      </c>
      <c r="G197" s="5">
        <v>0</v>
      </c>
      <c r="H197" s="5">
        <v>184</v>
      </c>
      <c r="I197" s="5">
        <v>0</v>
      </c>
      <c r="J197" s="5">
        <v>18</v>
      </c>
      <c r="K197" s="5">
        <v>0</v>
      </c>
      <c r="L197" s="5">
        <v>766</v>
      </c>
      <c r="M197" s="5">
        <v>30890</v>
      </c>
      <c r="N197" s="5">
        <v>0</v>
      </c>
    </row>
    <row r="198" spans="1:14">
      <c r="A198" s="5">
        <v>1383</v>
      </c>
      <c r="B198" s="5">
        <v>9</v>
      </c>
      <c r="C198" s="5" t="s">
        <v>513</v>
      </c>
      <c r="D198" s="5" t="s">
        <v>514</v>
      </c>
      <c r="E198" s="5">
        <v>43107</v>
      </c>
      <c r="F198" s="5">
        <v>11250</v>
      </c>
      <c r="G198" s="5">
        <v>0</v>
      </c>
      <c r="H198" s="5">
        <v>184</v>
      </c>
      <c r="I198" s="5">
        <v>0</v>
      </c>
      <c r="J198" s="5">
        <v>18</v>
      </c>
      <c r="K198" s="5">
        <v>0</v>
      </c>
      <c r="L198" s="5">
        <v>766</v>
      </c>
      <c r="M198" s="5">
        <v>30890</v>
      </c>
      <c r="N198" s="5">
        <v>0</v>
      </c>
    </row>
    <row r="199" spans="1:14">
      <c r="A199" s="5">
        <v>1383</v>
      </c>
      <c r="B199" s="5">
        <v>3</v>
      </c>
      <c r="C199" s="5" t="s">
        <v>515</v>
      </c>
      <c r="D199" s="5" t="s">
        <v>516</v>
      </c>
      <c r="E199" s="5">
        <v>107008</v>
      </c>
      <c r="F199" s="5">
        <v>106407</v>
      </c>
      <c r="G199" s="5">
        <v>186</v>
      </c>
      <c r="H199" s="5">
        <v>53</v>
      </c>
      <c r="I199" s="5">
        <v>0</v>
      </c>
      <c r="J199" s="5">
        <v>19</v>
      </c>
      <c r="K199" s="5">
        <v>317</v>
      </c>
      <c r="L199" s="5">
        <v>6</v>
      </c>
      <c r="M199" s="5">
        <v>0</v>
      </c>
      <c r="N199" s="5">
        <v>20</v>
      </c>
    </row>
    <row r="200" spans="1:14">
      <c r="A200" s="5">
        <v>1383</v>
      </c>
      <c r="B200" s="5">
        <v>4</v>
      </c>
      <c r="C200" s="5" t="s">
        <v>517</v>
      </c>
      <c r="D200" s="5" t="s">
        <v>516</v>
      </c>
      <c r="E200" s="5">
        <v>107008</v>
      </c>
      <c r="F200" s="5">
        <v>106407</v>
      </c>
      <c r="G200" s="5">
        <v>186</v>
      </c>
      <c r="H200" s="5">
        <v>53</v>
      </c>
      <c r="I200" s="5">
        <v>0</v>
      </c>
      <c r="J200" s="5">
        <v>19</v>
      </c>
      <c r="K200" s="5">
        <v>317</v>
      </c>
      <c r="L200" s="5">
        <v>6</v>
      </c>
      <c r="M200" s="5">
        <v>0</v>
      </c>
      <c r="N200" s="5">
        <v>20</v>
      </c>
    </row>
    <row r="201" spans="1:14">
      <c r="A201" s="5">
        <v>1383</v>
      </c>
      <c r="B201" s="5">
        <v>3</v>
      </c>
      <c r="C201" s="5" t="s">
        <v>518</v>
      </c>
      <c r="D201" s="5" t="s">
        <v>519</v>
      </c>
      <c r="E201" s="5">
        <v>62491</v>
      </c>
      <c r="F201" s="5">
        <v>62475</v>
      </c>
      <c r="G201" s="5">
        <v>46</v>
      </c>
      <c r="H201" s="5">
        <v>0</v>
      </c>
      <c r="I201" s="5">
        <v>0</v>
      </c>
      <c r="J201" s="5">
        <v>4</v>
      </c>
      <c r="K201" s="5">
        <v>-47</v>
      </c>
      <c r="L201" s="5">
        <v>13</v>
      </c>
      <c r="M201" s="5">
        <v>0</v>
      </c>
      <c r="N201" s="5">
        <v>0</v>
      </c>
    </row>
    <row r="202" spans="1:14">
      <c r="A202" s="5">
        <v>1383</v>
      </c>
      <c r="B202" s="5">
        <v>4</v>
      </c>
      <c r="C202" s="5" t="s">
        <v>520</v>
      </c>
      <c r="D202" s="5" t="s">
        <v>519</v>
      </c>
      <c r="E202" s="5">
        <v>62491</v>
      </c>
      <c r="F202" s="5">
        <v>62475</v>
      </c>
      <c r="G202" s="5">
        <v>46</v>
      </c>
      <c r="H202" s="5">
        <v>0</v>
      </c>
      <c r="I202" s="5">
        <v>0</v>
      </c>
      <c r="J202" s="5">
        <v>4</v>
      </c>
      <c r="K202" s="5">
        <v>-47</v>
      </c>
      <c r="L202" s="5">
        <v>13</v>
      </c>
      <c r="M202" s="5">
        <v>0</v>
      </c>
      <c r="N202" s="5">
        <v>0</v>
      </c>
    </row>
    <row r="203" spans="1:14">
      <c r="A203" s="5">
        <v>1383</v>
      </c>
      <c r="B203" s="5">
        <v>3</v>
      </c>
      <c r="C203" s="5" t="s">
        <v>521</v>
      </c>
      <c r="D203" s="5" t="s">
        <v>522</v>
      </c>
      <c r="E203" s="5">
        <v>1494798</v>
      </c>
      <c r="F203" s="5">
        <v>1328145</v>
      </c>
      <c r="G203" s="5">
        <v>1983</v>
      </c>
      <c r="H203" s="5">
        <v>4198</v>
      </c>
      <c r="I203" s="5">
        <v>0</v>
      </c>
      <c r="J203" s="5">
        <v>162</v>
      </c>
      <c r="K203" s="5">
        <v>4524</v>
      </c>
      <c r="L203" s="5">
        <v>118810</v>
      </c>
      <c r="M203" s="5">
        <v>20486</v>
      </c>
      <c r="N203" s="5">
        <v>16490</v>
      </c>
    </row>
    <row r="204" spans="1:14">
      <c r="A204" s="5">
        <v>1383</v>
      </c>
      <c r="B204" s="5">
        <v>4</v>
      </c>
      <c r="C204" s="5" t="s">
        <v>523</v>
      </c>
      <c r="D204" s="5" t="s">
        <v>522</v>
      </c>
      <c r="E204" s="5">
        <v>1494798</v>
      </c>
      <c r="F204" s="5">
        <v>1328145</v>
      </c>
      <c r="G204" s="5">
        <v>1983</v>
      </c>
      <c r="H204" s="5">
        <v>4198</v>
      </c>
      <c r="I204" s="5">
        <v>0</v>
      </c>
      <c r="J204" s="5">
        <v>162</v>
      </c>
      <c r="K204" s="5">
        <v>4524</v>
      </c>
      <c r="L204" s="5">
        <v>118810</v>
      </c>
      <c r="M204" s="5">
        <v>20486</v>
      </c>
      <c r="N204" s="5">
        <v>16490</v>
      </c>
    </row>
    <row r="205" spans="1:14">
      <c r="A205" s="5">
        <v>1383</v>
      </c>
      <c r="B205" s="5">
        <v>7</v>
      </c>
      <c r="C205" s="5" t="s">
        <v>524</v>
      </c>
      <c r="D205" s="5" t="s">
        <v>525</v>
      </c>
      <c r="E205" s="5">
        <v>1028149</v>
      </c>
      <c r="F205" s="5">
        <v>977351</v>
      </c>
      <c r="G205" s="5">
        <v>888</v>
      </c>
      <c r="H205" s="5">
        <v>5596</v>
      </c>
      <c r="I205" s="5">
        <v>0</v>
      </c>
      <c r="J205" s="5">
        <v>649</v>
      </c>
      <c r="K205" s="5">
        <v>1069</v>
      </c>
      <c r="L205" s="5">
        <v>4775</v>
      </c>
      <c r="M205" s="5">
        <v>31106</v>
      </c>
      <c r="N205" s="5">
        <v>6716</v>
      </c>
    </row>
    <row r="206" spans="1:14">
      <c r="A206" s="5">
        <v>1383</v>
      </c>
      <c r="B206" s="5">
        <v>9</v>
      </c>
      <c r="C206" s="5" t="s">
        <v>526</v>
      </c>
      <c r="D206" s="5" t="s">
        <v>525</v>
      </c>
      <c r="E206" s="5">
        <v>1028149</v>
      </c>
      <c r="F206" s="5">
        <v>977351</v>
      </c>
      <c r="G206" s="5">
        <v>888</v>
      </c>
      <c r="H206" s="5">
        <v>5596</v>
      </c>
      <c r="I206" s="5">
        <v>0</v>
      </c>
      <c r="J206" s="5">
        <v>649</v>
      </c>
      <c r="K206" s="5">
        <v>1069</v>
      </c>
      <c r="L206" s="5">
        <v>4775</v>
      </c>
      <c r="M206" s="5">
        <v>31106</v>
      </c>
      <c r="N206" s="5">
        <v>6716</v>
      </c>
    </row>
    <row r="207" spans="1:14">
      <c r="A207" s="5">
        <v>1383</v>
      </c>
      <c r="B207" s="5">
        <v>2</v>
      </c>
      <c r="C207" s="5" t="s">
        <v>527</v>
      </c>
      <c r="D207" s="5" t="s">
        <v>528</v>
      </c>
      <c r="E207" s="5">
        <v>384295</v>
      </c>
      <c r="F207" s="5">
        <v>299962</v>
      </c>
      <c r="G207" s="5">
        <v>107</v>
      </c>
      <c r="H207" s="5">
        <v>1208</v>
      </c>
      <c r="I207" s="5">
        <v>0</v>
      </c>
      <c r="J207" s="5">
        <v>0</v>
      </c>
      <c r="K207" s="5">
        <v>6282</v>
      </c>
      <c r="L207" s="5">
        <v>1759</v>
      </c>
      <c r="M207" s="5">
        <v>72430</v>
      </c>
      <c r="N207" s="5">
        <v>2547</v>
      </c>
    </row>
    <row r="208" spans="1:14">
      <c r="A208" s="5">
        <v>1383</v>
      </c>
      <c r="B208" s="5">
        <v>7</v>
      </c>
      <c r="C208" s="5" t="s">
        <v>529</v>
      </c>
      <c r="D208" s="5" t="s">
        <v>530</v>
      </c>
      <c r="E208" s="5">
        <v>384295</v>
      </c>
      <c r="F208" s="5">
        <v>299962</v>
      </c>
      <c r="G208" s="5">
        <v>107</v>
      </c>
      <c r="H208" s="5">
        <v>1208</v>
      </c>
      <c r="I208" s="5">
        <v>0</v>
      </c>
      <c r="J208" s="5">
        <v>0</v>
      </c>
      <c r="K208" s="5">
        <v>6282</v>
      </c>
      <c r="L208" s="5">
        <v>1759</v>
      </c>
      <c r="M208" s="5">
        <v>72430</v>
      </c>
      <c r="N208" s="5">
        <v>2547</v>
      </c>
    </row>
    <row r="209" spans="1:14">
      <c r="A209" s="5">
        <v>1383</v>
      </c>
      <c r="B209" s="5">
        <v>19</v>
      </c>
      <c r="C209" s="5" t="s">
        <v>531</v>
      </c>
      <c r="D209" s="5" t="s">
        <v>532</v>
      </c>
      <c r="E209" s="5">
        <v>6432</v>
      </c>
      <c r="F209" s="5">
        <v>3474</v>
      </c>
      <c r="G209" s="5">
        <v>8</v>
      </c>
      <c r="H209" s="5">
        <v>0</v>
      </c>
      <c r="I209" s="5">
        <v>0</v>
      </c>
      <c r="J209" s="5">
        <v>0</v>
      </c>
      <c r="K209" s="5">
        <v>0</v>
      </c>
      <c r="L209" s="5">
        <v>10</v>
      </c>
      <c r="M209" s="5">
        <v>2540</v>
      </c>
      <c r="N209" s="5">
        <v>401</v>
      </c>
    </row>
    <row r="210" spans="1:14">
      <c r="A210" s="5">
        <v>1383</v>
      </c>
      <c r="B210" s="5">
        <v>4</v>
      </c>
      <c r="C210" s="5" t="s">
        <v>533</v>
      </c>
      <c r="D210" s="5" t="s">
        <v>534</v>
      </c>
      <c r="E210" s="5">
        <v>222650</v>
      </c>
      <c r="F210" s="5">
        <v>194047</v>
      </c>
      <c r="G210" s="5">
        <v>99</v>
      </c>
      <c r="H210" s="5">
        <v>46</v>
      </c>
      <c r="I210" s="5">
        <v>0</v>
      </c>
      <c r="J210" s="5">
        <v>0</v>
      </c>
      <c r="K210" s="5">
        <v>5561</v>
      </c>
      <c r="L210" s="5">
        <v>1343</v>
      </c>
      <c r="M210" s="5">
        <v>19578</v>
      </c>
      <c r="N210" s="5">
        <v>1976</v>
      </c>
    </row>
    <row r="211" spans="1:14">
      <c r="A211" s="5">
        <v>1383</v>
      </c>
      <c r="B211" s="5">
        <v>4</v>
      </c>
      <c r="C211" s="5" t="s">
        <v>535</v>
      </c>
      <c r="D211" s="5" t="s">
        <v>536</v>
      </c>
      <c r="E211" s="5">
        <v>105464</v>
      </c>
      <c r="F211" s="5">
        <v>102441</v>
      </c>
      <c r="G211" s="5">
        <v>0</v>
      </c>
      <c r="H211" s="5">
        <v>236</v>
      </c>
      <c r="I211" s="5">
        <v>0</v>
      </c>
      <c r="J211" s="5">
        <v>0</v>
      </c>
      <c r="K211" s="5">
        <v>721</v>
      </c>
      <c r="L211" s="5">
        <v>406</v>
      </c>
      <c r="M211" s="5">
        <v>1491</v>
      </c>
      <c r="N211" s="5">
        <v>169</v>
      </c>
    </row>
    <row r="212" spans="1:14">
      <c r="A212" s="5">
        <v>1383</v>
      </c>
      <c r="B212" s="5">
        <v>4</v>
      </c>
      <c r="C212" s="5" t="s">
        <v>537</v>
      </c>
      <c r="D212" s="5" t="s">
        <v>538</v>
      </c>
      <c r="E212" s="5">
        <v>49748</v>
      </c>
      <c r="F212" s="5">
        <v>0</v>
      </c>
      <c r="G212" s="5">
        <v>0</v>
      </c>
      <c r="H212" s="5">
        <v>926</v>
      </c>
      <c r="I212" s="5">
        <v>0</v>
      </c>
      <c r="J212" s="5">
        <v>0</v>
      </c>
      <c r="K212" s="5">
        <v>0</v>
      </c>
      <c r="L212" s="5">
        <v>0</v>
      </c>
      <c r="M212" s="5">
        <v>48822</v>
      </c>
      <c r="N212" s="5">
        <v>0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17" t="s">
        <v>159</v>
      </c>
      <c r="B1" s="17"/>
      <c r="C1" s="16" t="str">
        <f>CONCATENATE("6-",'فهرست جداول'!B7,"-",MID('فهرست جداول'!B1, 58,10), "                  (میلیون ریال)")</f>
        <v>6-ارزش سوخت، آب‌ و برق خریداری شده کارگاه‏ها بر حسب نوع سوخت و فعالیت-83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ht="39" customHeight="1" thickBot="1">
      <c r="A2" s="35" t="s">
        <v>128</v>
      </c>
      <c r="B2" s="35" t="s">
        <v>151</v>
      </c>
      <c r="C2" s="35" t="s">
        <v>0</v>
      </c>
      <c r="D2" s="28" t="s">
        <v>1</v>
      </c>
      <c r="E2" s="28" t="s">
        <v>2</v>
      </c>
      <c r="F2" s="28" t="s">
        <v>40</v>
      </c>
      <c r="G2" s="28" t="s">
        <v>41</v>
      </c>
      <c r="H2" s="28" t="s">
        <v>42</v>
      </c>
      <c r="I2" s="28" t="s">
        <v>43</v>
      </c>
      <c r="J2" s="28" t="s">
        <v>44</v>
      </c>
      <c r="K2" s="28" t="s">
        <v>45</v>
      </c>
      <c r="L2" s="28" t="s">
        <v>46</v>
      </c>
      <c r="M2" s="28" t="s">
        <v>47</v>
      </c>
      <c r="N2" s="28" t="s">
        <v>48</v>
      </c>
      <c r="O2" s="28" t="s">
        <v>49</v>
      </c>
      <c r="P2" s="28" t="s">
        <v>50</v>
      </c>
      <c r="Q2" s="28" t="s">
        <v>51</v>
      </c>
    </row>
    <row r="3" spans="1:17">
      <c r="A3" s="5">
        <v>1383</v>
      </c>
      <c r="B3" s="5">
        <v>1</v>
      </c>
      <c r="C3" s="5" t="s">
        <v>162</v>
      </c>
      <c r="D3" s="5" t="s">
        <v>163</v>
      </c>
      <c r="E3" s="5">
        <v>13328320</v>
      </c>
      <c r="F3" s="5">
        <v>31428</v>
      </c>
      <c r="G3" s="5">
        <v>685901</v>
      </c>
      <c r="H3" s="5">
        <v>224685</v>
      </c>
      <c r="I3" s="5">
        <v>2411428</v>
      </c>
      <c r="J3" s="5">
        <v>248838</v>
      </c>
      <c r="K3" s="5">
        <v>1174826</v>
      </c>
      <c r="L3" s="5">
        <v>18192</v>
      </c>
      <c r="M3" s="5">
        <v>3476</v>
      </c>
      <c r="N3" s="5">
        <v>0</v>
      </c>
      <c r="O3" s="5">
        <v>130463</v>
      </c>
      <c r="P3" s="5">
        <v>7708542</v>
      </c>
      <c r="Q3" s="5">
        <v>690541</v>
      </c>
    </row>
    <row r="4" spans="1:17">
      <c r="A4" s="5">
        <v>1383</v>
      </c>
      <c r="B4" s="5">
        <v>2</v>
      </c>
      <c r="C4" s="5" t="s">
        <v>164</v>
      </c>
      <c r="D4" s="5" t="s">
        <v>165</v>
      </c>
      <c r="E4" s="5">
        <v>746990</v>
      </c>
      <c r="F4" s="5">
        <v>1485</v>
      </c>
      <c r="G4" s="5">
        <v>65336</v>
      </c>
      <c r="H4" s="5">
        <v>7290</v>
      </c>
      <c r="I4" s="5">
        <v>127120</v>
      </c>
      <c r="J4" s="5">
        <v>24692</v>
      </c>
      <c r="K4" s="5">
        <v>88030</v>
      </c>
      <c r="L4" s="5">
        <v>17969</v>
      </c>
      <c r="M4" s="5">
        <v>38</v>
      </c>
      <c r="N4" s="5">
        <v>0</v>
      </c>
      <c r="O4" s="5">
        <v>1287</v>
      </c>
      <c r="P4" s="5">
        <v>357955</v>
      </c>
      <c r="Q4" s="5">
        <v>55787</v>
      </c>
    </row>
    <row r="5" spans="1:17">
      <c r="A5" s="5">
        <v>1383</v>
      </c>
      <c r="B5" s="5">
        <v>3</v>
      </c>
      <c r="C5" s="5" t="s">
        <v>166</v>
      </c>
      <c r="D5" s="5" t="s">
        <v>167</v>
      </c>
      <c r="E5" s="5">
        <v>49777</v>
      </c>
      <c r="F5" s="5">
        <v>153</v>
      </c>
      <c r="G5" s="5">
        <v>8393</v>
      </c>
      <c r="H5" s="5">
        <v>395</v>
      </c>
      <c r="I5" s="5">
        <v>1507</v>
      </c>
      <c r="J5" s="5">
        <v>2788</v>
      </c>
      <c r="K5" s="5">
        <v>92</v>
      </c>
      <c r="L5" s="5">
        <v>0</v>
      </c>
      <c r="M5" s="5">
        <v>0</v>
      </c>
      <c r="N5" s="5">
        <v>0</v>
      </c>
      <c r="O5" s="5">
        <v>73</v>
      </c>
      <c r="P5" s="5">
        <v>33301</v>
      </c>
      <c r="Q5" s="5">
        <v>3075</v>
      </c>
    </row>
    <row r="6" spans="1:17">
      <c r="A6" s="5">
        <v>1383</v>
      </c>
      <c r="B6" s="5">
        <v>4</v>
      </c>
      <c r="C6" s="5" t="s">
        <v>168</v>
      </c>
      <c r="D6" s="5" t="s">
        <v>167</v>
      </c>
      <c r="E6" s="5">
        <v>49777</v>
      </c>
      <c r="F6" s="5">
        <v>153</v>
      </c>
      <c r="G6" s="5">
        <v>8393</v>
      </c>
      <c r="H6" s="5">
        <v>395</v>
      </c>
      <c r="I6" s="5">
        <v>1507</v>
      </c>
      <c r="J6" s="5">
        <v>2788</v>
      </c>
      <c r="K6" s="5">
        <v>92</v>
      </c>
      <c r="L6" s="5">
        <v>0</v>
      </c>
      <c r="M6" s="5">
        <v>0</v>
      </c>
      <c r="N6" s="5">
        <v>0</v>
      </c>
      <c r="O6" s="5">
        <v>73</v>
      </c>
      <c r="P6" s="5">
        <v>33301</v>
      </c>
      <c r="Q6" s="5">
        <v>3075</v>
      </c>
    </row>
    <row r="7" spans="1:17">
      <c r="A7" s="5">
        <v>1383</v>
      </c>
      <c r="B7" s="5">
        <v>3</v>
      </c>
      <c r="C7" s="5" t="s">
        <v>169</v>
      </c>
      <c r="D7" s="5" t="s">
        <v>170</v>
      </c>
      <c r="E7" s="5">
        <v>9392</v>
      </c>
      <c r="F7" s="5">
        <v>17</v>
      </c>
      <c r="G7" s="5">
        <v>1879</v>
      </c>
      <c r="H7" s="5">
        <v>40</v>
      </c>
      <c r="I7" s="5">
        <v>227</v>
      </c>
      <c r="J7" s="5">
        <v>1080</v>
      </c>
      <c r="K7" s="5">
        <v>54</v>
      </c>
      <c r="L7" s="5">
        <v>0</v>
      </c>
      <c r="M7" s="5">
        <v>38</v>
      </c>
      <c r="N7" s="5">
        <v>0</v>
      </c>
      <c r="O7" s="5">
        <v>1</v>
      </c>
      <c r="P7" s="5">
        <v>4639</v>
      </c>
      <c r="Q7" s="5">
        <v>1416</v>
      </c>
    </row>
    <row r="8" spans="1:17">
      <c r="A8" s="5">
        <v>1383</v>
      </c>
      <c r="B8" s="5">
        <v>4</v>
      </c>
      <c r="C8" s="5" t="s">
        <v>171</v>
      </c>
      <c r="D8" s="5" t="s">
        <v>170</v>
      </c>
      <c r="E8" s="5">
        <v>9392</v>
      </c>
      <c r="F8" s="5">
        <v>17</v>
      </c>
      <c r="G8" s="5">
        <v>1879</v>
      </c>
      <c r="H8" s="5">
        <v>40</v>
      </c>
      <c r="I8" s="5">
        <v>227</v>
      </c>
      <c r="J8" s="5">
        <v>1080</v>
      </c>
      <c r="K8" s="5">
        <v>54</v>
      </c>
      <c r="L8" s="5">
        <v>0</v>
      </c>
      <c r="M8" s="5">
        <v>38</v>
      </c>
      <c r="N8" s="5">
        <v>0</v>
      </c>
      <c r="O8" s="5">
        <v>1</v>
      </c>
      <c r="P8" s="5">
        <v>4639</v>
      </c>
      <c r="Q8" s="5">
        <v>1416</v>
      </c>
    </row>
    <row r="9" spans="1:17">
      <c r="A9" s="5">
        <v>1383</v>
      </c>
      <c r="B9" s="5">
        <v>3</v>
      </c>
      <c r="C9" s="5" t="s">
        <v>172</v>
      </c>
      <c r="D9" s="5" t="s">
        <v>173</v>
      </c>
      <c r="E9" s="5">
        <v>35141</v>
      </c>
      <c r="F9" s="5">
        <v>99</v>
      </c>
      <c r="G9" s="5">
        <v>7281</v>
      </c>
      <c r="H9" s="5">
        <v>316</v>
      </c>
      <c r="I9" s="5">
        <v>2297</v>
      </c>
      <c r="J9" s="5">
        <v>1843</v>
      </c>
      <c r="K9" s="5">
        <v>2303</v>
      </c>
      <c r="L9" s="5">
        <v>0</v>
      </c>
      <c r="M9" s="5">
        <v>0</v>
      </c>
      <c r="N9" s="5">
        <v>0</v>
      </c>
      <c r="O9" s="5">
        <v>16</v>
      </c>
      <c r="P9" s="5">
        <v>17436</v>
      </c>
      <c r="Q9" s="5">
        <v>3550</v>
      </c>
    </row>
    <row r="10" spans="1:17">
      <c r="A10" s="5">
        <v>1383</v>
      </c>
      <c r="B10" s="5">
        <v>4</v>
      </c>
      <c r="C10" s="5" t="s">
        <v>174</v>
      </c>
      <c r="D10" s="5" t="s">
        <v>173</v>
      </c>
      <c r="E10" s="5">
        <v>35141</v>
      </c>
      <c r="F10" s="5">
        <v>99</v>
      </c>
      <c r="G10" s="5">
        <v>7281</v>
      </c>
      <c r="H10" s="5">
        <v>316</v>
      </c>
      <c r="I10" s="5">
        <v>2297</v>
      </c>
      <c r="J10" s="5">
        <v>1843</v>
      </c>
      <c r="K10" s="5">
        <v>2303</v>
      </c>
      <c r="L10" s="5">
        <v>0</v>
      </c>
      <c r="M10" s="5">
        <v>0</v>
      </c>
      <c r="N10" s="5">
        <v>0</v>
      </c>
      <c r="O10" s="5">
        <v>16</v>
      </c>
      <c r="P10" s="5">
        <v>17436</v>
      </c>
      <c r="Q10" s="5">
        <v>3550</v>
      </c>
    </row>
    <row r="11" spans="1:17">
      <c r="A11" s="5">
        <v>1383</v>
      </c>
      <c r="B11" s="5">
        <v>3</v>
      </c>
      <c r="C11" s="5" t="s">
        <v>175</v>
      </c>
      <c r="D11" s="5" t="s">
        <v>176</v>
      </c>
      <c r="E11" s="5">
        <v>105360</v>
      </c>
      <c r="F11" s="5">
        <v>202</v>
      </c>
      <c r="G11" s="5">
        <v>8691</v>
      </c>
      <c r="H11" s="5">
        <v>96</v>
      </c>
      <c r="I11" s="5">
        <v>22623</v>
      </c>
      <c r="J11" s="5">
        <v>1543</v>
      </c>
      <c r="K11" s="5">
        <v>4437</v>
      </c>
      <c r="L11" s="5">
        <v>0</v>
      </c>
      <c r="M11" s="5">
        <v>0</v>
      </c>
      <c r="N11" s="5">
        <v>0</v>
      </c>
      <c r="O11" s="5">
        <v>215</v>
      </c>
      <c r="P11" s="5">
        <v>62072</v>
      </c>
      <c r="Q11" s="5">
        <v>5482</v>
      </c>
    </row>
    <row r="12" spans="1:17">
      <c r="A12" s="5">
        <v>1383</v>
      </c>
      <c r="B12" s="5">
        <v>4</v>
      </c>
      <c r="C12" s="5" t="s">
        <v>177</v>
      </c>
      <c r="D12" s="5" t="s">
        <v>176</v>
      </c>
      <c r="E12" s="5">
        <v>105360</v>
      </c>
      <c r="F12" s="5">
        <v>202</v>
      </c>
      <c r="G12" s="5">
        <v>8691</v>
      </c>
      <c r="H12" s="5">
        <v>96</v>
      </c>
      <c r="I12" s="5">
        <v>22623</v>
      </c>
      <c r="J12" s="5">
        <v>1543</v>
      </c>
      <c r="K12" s="5">
        <v>4437</v>
      </c>
      <c r="L12" s="5">
        <v>0</v>
      </c>
      <c r="M12" s="5">
        <v>0</v>
      </c>
      <c r="N12" s="5">
        <v>0</v>
      </c>
      <c r="O12" s="5">
        <v>215</v>
      </c>
      <c r="P12" s="5">
        <v>62072</v>
      </c>
      <c r="Q12" s="5">
        <v>5482</v>
      </c>
    </row>
    <row r="13" spans="1:17">
      <c r="A13" s="5">
        <v>1383</v>
      </c>
      <c r="B13" s="5">
        <v>3</v>
      </c>
      <c r="C13" s="5" t="s">
        <v>178</v>
      </c>
      <c r="D13" s="5" t="s">
        <v>179</v>
      </c>
      <c r="E13" s="5">
        <v>86064</v>
      </c>
      <c r="F13" s="5">
        <v>44</v>
      </c>
      <c r="G13" s="5">
        <v>9073</v>
      </c>
      <c r="H13" s="5">
        <v>516</v>
      </c>
      <c r="I13" s="5">
        <v>6739</v>
      </c>
      <c r="J13" s="5">
        <v>4381</v>
      </c>
      <c r="K13" s="5">
        <v>1217</v>
      </c>
      <c r="L13" s="5">
        <v>0</v>
      </c>
      <c r="M13" s="5">
        <v>0</v>
      </c>
      <c r="N13" s="5">
        <v>0</v>
      </c>
      <c r="O13" s="5">
        <v>85</v>
      </c>
      <c r="P13" s="5">
        <v>58576</v>
      </c>
      <c r="Q13" s="5">
        <v>5431</v>
      </c>
    </row>
    <row r="14" spans="1:17">
      <c r="A14" s="5">
        <v>1383</v>
      </c>
      <c r="B14" s="5">
        <v>4</v>
      </c>
      <c r="C14" s="5" t="s">
        <v>180</v>
      </c>
      <c r="D14" s="5" t="s">
        <v>179</v>
      </c>
      <c r="E14" s="5">
        <v>86064</v>
      </c>
      <c r="F14" s="5">
        <v>44</v>
      </c>
      <c r="G14" s="5">
        <v>9073</v>
      </c>
      <c r="H14" s="5">
        <v>516</v>
      </c>
      <c r="I14" s="5">
        <v>6739</v>
      </c>
      <c r="J14" s="5">
        <v>4381</v>
      </c>
      <c r="K14" s="5">
        <v>1217</v>
      </c>
      <c r="L14" s="5">
        <v>0</v>
      </c>
      <c r="M14" s="5">
        <v>0</v>
      </c>
      <c r="N14" s="5">
        <v>0</v>
      </c>
      <c r="O14" s="5">
        <v>85</v>
      </c>
      <c r="P14" s="5">
        <v>58576</v>
      </c>
      <c r="Q14" s="5">
        <v>5431</v>
      </c>
    </row>
    <row r="15" spans="1:17">
      <c r="A15" s="5">
        <v>1383</v>
      </c>
      <c r="B15" s="5">
        <v>3</v>
      </c>
      <c r="C15" s="5" t="s">
        <v>181</v>
      </c>
      <c r="D15" s="5" t="s">
        <v>182</v>
      </c>
      <c r="E15" s="5">
        <v>56594</v>
      </c>
      <c r="F15" s="5">
        <v>255</v>
      </c>
      <c r="G15" s="5">
        <v>4035</v>
      </c>
      <c r="H15" s="5">
        <v>322</v>
      </c>
      <c r="I15" s="5">
        <v>4072</v>
      </c>
      <c r="J15" s="5">
        <v>1987</v>
      </c>
      <c r="K15" s="5">
        <v>418</v>
      </c>
      <c r="L15" s="5">
        <v>0</v>
      </c>
      <c r="M15" s="5">
        <v>0</v>
      </c>
      <c r="N15" s="5">
        <v>0</v>
      </c>
      <c r="O15" s="5">
        <v>29</v>
      </c>
      <c r="P15" s="5">
        <v>42739</v>
      </c>
      <c r="Q15" s="5">
        <v>2739</v>
      </c>
    </row>
    <row r="16" spans="1:17">
      <c r="A16" s="5">
        <v>1383</v>
      </c>
      <c r="B16" s="5">
        <v>4</v>
      </c>
      <c r="C16" s="5" t="s">
        <v>183</v>
      </c>
      <c r="D16" s="5" t="s">
        <v>184</v>
      </c>
      <c r="E16" s="5">
        <v>46237</v>
      </c>
      <c r="F16" s="5">
        <v>249</v>
      </c>
      <c r="G16" s="5">
        <v>2857</v>
      </c>
      <c r="H16" s="5">
        <v>310</v>
      </c>
      <c r="I16" s="5">
        <v>775</v>
      </c>
      <c r="J16" s="5">
        <v>1862</v>
      </c>
      <c r="K16" s="5">
        <v>418</v>
      </c>
      <c r="L16" s="5">
        <v>0</v>
      </c>
      <c r="M16" s="5">
        <v>0</v>
      </c>
      <c r="N16" s="5">
        <v>0</v>
      </c>
      <c r="O16" s="5">
        <v>29</v>
      </c>
      <c r="P16" s="5">
        <v>37557</v>
      </c>
      <c r="Q16" s="5">
        <v>2181</v>
      </c>
    </row>
    <row r="17" spans="1:17">
      <c r="A17" s="5">
        <v>1383</v>
      </c>
      <c r="B17" s="5">
        <v>4</v>
      </c>
      <c r="C17" s="5" t="s">
        <v>185</v>
      </c>
      <c r="D17" s="5" t="s">
        <v>186</v>
      </c>
      <c r="E17" s="5">
        <v>10357</v>
      </c>
      <c r="F17" s="5">
        <v>6</v>
      </c>
      <c r="G17" s="5">
        <v>1178</v>
      </c>
      <c r="H17" s="5">
        <v>11</v>
      </c>
      <c r="I17" s="5">
        <v>3298</v>
      </c>
      <c r="J17" s="5">
        <v>125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5181</v>
      </c>
      <c r="Q17" s="5">
        <v>557</v>
      </c>
    </row>
    <row r="18" spans="1:17">
      <c r="A18" s="5">
        <v>1383</v>
      </c>
      <c r="B18" s="5">
        <v>3</v>
      </c>
      <c r="C18" s="5" t="s">
        <v>187</v>
      </c>
      <c r="D18" s="5" t="s">
        <v>188</v>
      </c>
      <c r="E18" s="5">
        <v>388014</v>
      </c>
      <c r="F18" s="5">
        <v>673</v>
      </c>
      <c r="G18" s="5">
        <v>23596</v>
      </c>
      <c r="H18" s="5">
        <v>5308</v>
      </c>
      <c r="I18" s="5">
        <v>86985</v>
      </c>
      <c r="J18" s="5">
        <v>10080</v>
      </c>
      <c r="K18" s="5">
        <v>79508</v>
      </c>
      <c r="L18" s="5">
        <v>17969</v>
      </c>
      <c r="M18" s="5">
        <v>0</v>
      </c>
      <c r="N18" s="5">
        <v>0</v>
      </c>
      <c r="O18" s="5">
        <v>867</v>
      </c>
      <c r="P18" s="5">
        <v>129520</v>
      </c>
      <c r="Q18" s="5">
        <v>33507</v>
      </c>
    </row>
    <row r="19" spans="1:17">
      <c r="A19" s="5">
        <v>1383</v>
      </c>
      <c r="B19" s="5">
        <v>4</v>
      </c>
      <c r="C19" s="5" t="s">
        <v>189</v>
      </c>
      <c r="D19" s="5" t="s">
        <v>188</v>
      </c>
      <c r="E19" s="5">
        <v>41477</v>
      </c>
      <c r="F19" s="5">
        <v>51</v>
      </c>
      <c r="G19" s="5">
        <v>3909</v>
      </c>
      <c r="H19" s="5">
        <v>3390</v>
      </c>
      <c r="I19" s="5">
        <v>6741</v>
      </c>
      <c r="J19" s="5">
        <v>2131</v>
      </c>
      <c r="K19" s="5">
        <v>34</v>
      </c>
      <c r="L19" s="5">
        <v>0</v>
      </c>
      <c r="M19" s="5">
        <v>0</v>
      </c>
      <c r="N19" s="5">
        <v>0</v>
      </c>
      <c r="O19" s="5">
        <v>143</v>
      </c>
      <c r="P19" s="5">
        <v>21975</v>
      </c>
      <c r="Q19" s="5">
        <v>3102</v>
      </c>
    </row>
    <row r="20" spans="1:17">
      <c r="A20" s="5">
        <v>1383</v>
      </c>
      <c r="B20" s="5">
        <v>4</v>
      </c>
      <c r="C20" s="5" t="s">
        <v>190</v>
      </c>
      <c r="D20" s="5" t="s">
        <v>191</v>
      </c>
      <c r="E20" s="5">
        <v>252641</v>
      </c>
      <c r="F20" s="5">
        <v>399</v>
      </c>
      <c r="G20" s="5">
        <v>5202</v>
      </c>
      <c r="H20" s="5">
        <v>123</v>
      </c>
      <c r="I20" s="5">
        <v>74193</v>
      </c>
      <c r="J20" s="5">
        <v>4664</v>
      </c>
      <c r="K20" s="5">
        <v>70442</v>
      </c>
      <c r="L20" s="5">
        <v>17969</v>
      </c>
      <c r="M20" s="5">
        <v>0</v>
      </c>
      <c r="N20" s="5">
        <v>0</v>
      </c>
      <c r="O20" s="5">
        <v>700</v>
      </c>
      <c r="P20" s="5">
        <v>53291</v>
      </c>
      <c r="Q20" s="5">
        <v>25655</v>
      </c>
    </row>
    <row r="21" spans="1:17">
      <c r="A21" s="5">
        <v>1383</v>
      </c>
      <c r="B21" s="5">
        <v>4</v>
      </c>
      <c r="C21" s="5" t="s">
        <v>192</v>
      </c>
      <c r="D21" s="5" t="s">
        <v>193</v>
      </c>
      <c r="E21" s="5">
        <v>8445</v>
      </c>
      <c r="F21" s="5">
        <v>21</v>
      </c>
      <c r="G21" s="5">
        <v>1023</v>
      </c>
      <c r="H21" s="5">
        <v>812</v>
      </c>
      <c r="I21" s="5">
        <v>1216</v>
      </c>
      <c r="J21" s="5">
        <v>350</v>
      </c>
      <c r="K21" s="5">
        <v>353</v>
      </c>
      <c r="L21" s="5">
        <v>0</v>
      </c>
      <c r="M21" s="5">
        <v>0</v>
      </c>
      <c r="N21" s="5">
        <v>0</v>
      </c>
      <c r="O21" s="5">
        <v>0</v>
      </c>
      <c r="P21" s="5">
        <v>4071</v>
      </c>
      <c r="Q21" s="5">
        <v>600</v>
      </c>
    </row>
    <row r="22" spans="1:17">
      <c r="A22" s="5">
        <v>1383</v>
      </c>
      <c r="B22" s="5">
        <v>4</v>
      </c>
      <c r="C22" s="5" t="s">
        <v>194</v>
      </c>
      <c r="D22" s="5" t="s">
        <v>195</v>
      </c>
      <c r="E22" s="5">
        <v>16022</v>
      </c>
      <c r="F22" s="5">
        <v>108</v>
      </c>
      <c r="G22" s="5">
        <v>2146</v>
      </c>
      <c r="H22" s="5">
        <v>108</v>
      </c>
      <c r="I22" s="5">
        <v>566</v>
      </c>
      <c r="J22" s="5">
        <v>573</v>
      </c>
      <c r="K22" s="5">
        <v>242</v>
      </c>
      <c r="L22" s="5">
        <v>0</v>
      </c>
      <c r="M22" s="5">
        <v>0</v>
      </c>
      <c r="N22" s="5">
        <v>0</v>
      </c>
      <c r="O22" s="5">
        <v>3</v>
      </c>
      <c r="P22" s="5">
        <v>11247</v>
      </c>
      <c r="Q22" s="5">
        <v>1029</v>
      </c>
    </row>
    <row r="23" spans="1:17">
      <c r="A23" s="5">
        <v>1383</v>
      </c>
      <c r="B23" s="5">
        <v>4</v>
      </c>
      <c r="C23" s="5" t="s">
        <v>196</v>
      </c>
      <c r="D23" s="5" t="s">
        <v>197</v>
      </c>
      <c r="E23" s="5">
        <v>2593</v>
      </c>
      <c r="F23" s="5">
        <v>8</v>
      </c>
      <c r="G23" s="5">
        <v>265</v>
      </c>
      <c r="H23" s="5">
        <v>28</v>
      </c>
      <c r="I23" s="5">
        <v>68</v>
      </c>
      <c r="J23" s="5">
        <v>147</v>
      </c>
      <c r="K23" s="5">
        <v>0</v>
      </c>
      <c r="L23" s="5">
        <v>0</v>
      </c>
      <c r="M23" s="5">
        <v>0</v>
      </c>
      <c r="N23" s="5">
        <v>0</v>
      </c>
      <c r="O23" s="5">
        <v>1</v>
      </c>
      <c r="P23" s="5">
        <v>1965</v>
      </c>
      <c r="Q23" s="5">
        <v>111</v>
      </c>
    </row>
    <row r="24" spans="1:17">
      <c r="A24" s="5">
        <v>1383</v>
      </c>
      <c r="B24" s="5">
        <v>4</v>
      </c>
      <c r="C24" s="5" t="s">
        <v>198</v>
      </c>
      <c r="D24" s="5" t="s">
        <v>199</v>
      </c>
      <c r="E24" s="5">
        <v>66837</v>
      </c>
      <c r="F24" s="5">
        <v>87</v>
      </c>
      <c r="G24" s="5">
        <v>11051</v>
      </c>
      <c r="H24" s="5">
        <v>848</v>
      </c>
      <c r="I24" s="5">
        <v>4201</v>
      </c>
      <c r="J24" s="5">
        <v>2214</v>
      </c>
      <c r="K24" s="5">
        <v>8437</v>
      </c>
      <c r="L24" s="5">
        <v>0</v>
      </c>
      <c r="M24" s="5">
        <v>0</v>
      </c>
      <c r="N24" s="5">
        <v>0</v>
      </c>
      <c r="O24" s="5">
        <v>19</v>
      </c>
      <c r="P24" s="5">
        <v>36971</v>
      </c>
      <c r="Q24" s="5">
        <v>3009</v>
      </c>
    </row>
    <row r="25" spans="1:17">
      <c r="A25" s="5">
        <v>1383</v>
      </c>
      <c r="B25" s="5">
        <v>3</v>
      </c>
      <c r="C25" s="5" t="s">
        <v>200</v>
      </c>
      <c r="D25" s="5" t="s">
        <v>201</v>
      </c>
      <c r="E25" s="5">
        <v>16647</v>
      </c>
      <c r="F25" s="5">
        <v>42</v>
      </c>
      <c r="G25" s="5">
        <v>2389</v>
      </c>
      <c r="H25" s="5">
        <v>298</v>
      </c>
      <c r="I25" s="5">
        <v>2670</v>
      </c>
      <c r="J25" s="5">
        <v>989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9672</v>
      </c>
      <c r="Q25" s="5">
        <v>587</v>
      </c>
    </row>
    <row r="26" spans="1:17">
      <c r="A26" s="5">
        <v>1383</v>
      </c>
      <c r="B26" s="5">
        <v>4</v>
      </c>
      <c r="C26" s="5" t="s">
        <v>202</v>
      </c>
      <c r="D26" s="5" t="s">
        <v>201</v>
      </c>
      <c r="E26" s="5">
        <v>16647</v>
      </c>
      <c r="F26" s="5">
        <v>42</v>
      </c>
      <c r="G26" s="5">
        <v>2389</v>
      </c>
      <c r="H26" s="5">
        <v>298</v>
      </c>
      <c r="I26" s="5">
        <v>2670</v>
      </c>
      <c r="J26" s="5">
        <v>989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9672</v>
      </c>
      <c r="Q26" s="5">
        <v>587</v>
      </c>
    </row>
    <row r="27" spans="1:17">
      <c r="A27" s="5">
        <v>1383</v>
      </c>
      <c r="B27" s="5">
        <v>2</v>
      </c>
      <c r="C27" s="5" t="s">
        <v>203</v>
      </c>
      <c r="D27" s="5" t="s">
        <v>204</v>
      </c>
      <c r="E27" s="5">
        <v>52893</v>
      </c>
      <c r="F27" s="5">
        <v>49</v>
      </c>
      <c r="G27" s="5">
        <v>10447</v>
      </c>
      <c r="H27" s="5">
        <v>1412</v>
      </c>
      <c r="I27" s="5">
        <v>2467</v>
      </c>
      <c r="J27" s="5">
        <v>1628</v>
      </c>
      <c r="K27" s="5">
        <v>560</v>
      </c>
      <c r="L27" s="5">
        <v>0</v>
      </c>
      <c r="M27" s="5">
        <v>0</v>
      </c>
      <c r="N27" s="5">
        <v>0</v>
      </c>
      <c r="O27" s="5">
        <v>202</v>
      </c>
      <c r="P27" s="5">
        <v>30727</v>
      </c>
      <c r="Q27" s="5">
        <v>5401</v>
      </c>
    </row>
    <row r="28" spans="1:17">
      <c r="A28" s="5">
        <v>1383</v>
      </c>
      <c r="B28" s="5">
        <v>3</v>
      </c>
      <c r="C28" s="5" t="s">
        <v>205</v>
      </c>
      <c r="D28" s="5" t="s">
        <v>204</v>
      </c>
      <c r="E28" s="5">
        <v>52893</v>
      </c>
      <c r="F28" s="5">
        <v>49</v>
      </c>
      <c r="G28" s="5">
        <v>10447</v>
      </c>
      <c r="H28" s="5">
        <v>1412</v>
      </c>
      <c r="I28" s="5">
        <v>2467</v>
      </c>
      <c r="J28" s="5">
        <v>1628</v>
      </c>
      <c r="K28" s="5">
        <v>560</v>
      </c>
      <c r="L28" s="5">
        <v>0</v>
      </c>
      <c r="M28" s="5">
        <v>0</v>
      </c>
      <c r="N28" s="5">
        <v>0</v>
      </c>
      <c r="O28" s="5">
        <v>202</v>
      </c>
      <c r="P28" s="5">
        <v>30727</v>
      </c>
      <c r="Q28" s="5">
        <v>5401</v>
      </c>
    </row>
    <row r="29" spans="1:17">
      <c r="A29" s="5">
        <v>1383</v>
      </c>
      <c r="B29" s="5">
        <v>4</v>
      </c>
      <c r="C29" s="5" t="s">
        <v>206</v>
      </c>
      <c r="D29" s="5" t="s">
        <v>207</v>
      </c>
      <c r="E29" s="5">
        <v>2232</v>
      </c>
      <c r="F29" s="5">
        <v>4</v>
      </c>
      <c r="G29" s="5">
        <v>801</v>
      </c>
      <c r="H29" s="5">
        <v>2</v>
      </c>
      <c r="I29" s="5">
        <v>51</v>
      </c>
      <c r="J29" s="5">
        <v>236</v>
      </c>
      <c r="K29" s="5">
        <v>113</v>
      </c>
      <c r="L29" s="5">
        <v>0</v>
      </c>
      <c r="M29" s="5">
        <v>0</v>
      </c>
      <c r="N29" s="5">
        <v>0</v>
      </c>
      <c r="O29" s="5">
        <v>0</v>
      </c>
      <c r="P29" s="5">
        <v>948</v>
      </c>
      <c r="Q29" s="5">
        <v>77</v>
      </c>
    </row>
    <row r="30" spans="1:17">
      <c r="A30" s="5">
        <v>1383</v>
      </c>
      <c r="B30" s="5">
        <v>4</v>
      </c>
      <c r="C30" s="5" t="s">
        <v>208</v>
      </c>
      <c r="D30" s="5" t="s">
        <v>209</v>
      </c>
      <c r="E30" s="5">
        <v>564</v>
      </c>
      <c r="F30" s="5">
        <v>0</v>
      </c>
      <c r="G30" s="5">
        <v>247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249</v>
      </c>
      <c r="Q30" s="5">
        <v>67</v>
      </c>
    </row>
    <row r="31" spans="1:17">
      <c r="A31" s="5">
        <v>1383</v>
      </c>
      <c r="B31" s="5">
        <v>4</v>
      </c>
      <c r="C31" s="5" t="s">
        <v>210</v>
      </c>
      <c r="D31" s="5" t="s">
        <v>211</v>
      </c>
      <c r="E31" s="5">
        <v>50097</v>
      </c>
      <c r="F31" s="5">
        <v>45</v>
      </c>
      <c r="G31" s="5">
        <v>9399</v>
      </c>
      <c r="H31" s="5">
        <v>1408</v>
      </c>
      <c r="I31" s="5">
        <v>2416</v>
      </c>
      <c r="J31" s="5">
        <v>1392</v>
      </c>
      <c r="K31" s="5">
        <v>447</v>
      </c>
      <c r="L31" s="5">
        <v>0</v>
      </c>
      <c r="M31" s="5">
        <v>0</v>
      </c>
      <c r="N31" s="5">
        <v>0</v>
      </c>
      <c r="O31" s="5">
        <v>202</v>
      </c>
      <c r="P31" s="5">
        <v>29531</v>
      </c>
      <c r="Q31" s="5">
        <v>5256</v>
      </c>
    </row>
    <row r="32" spans="1:17">
      <c r="A32" s="5">
        <v>1383</v>
      </c>
      <c r="B32" s="5">
        <v>2</v>
      </c>
      <c r="C32" s="5" t="s">
        <v>212</v>
      </c>
      <c r="D32" s="5" t="s">
        <v>213</v>
      </c>
      <c r="E32" s="5">
        <v>16942</v>
      </c>
      <c r="F32" s="5">
        <v>0</v>
      </c>
      <c r="G32" s="5">
        <v>3163</v>
      </c>
      <c r="H32" s="5">
        <v>0</v>
      </c>
      <c r="I32" s="5">
        <v>0</v>
      </c>
      <c r="J32" s="5">
        <v>1338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10285</v>
      </c>
      <c r="Q32" s="5">
        <v>2156</v>
      </c>
    </row>
    <row r="33" spans="1:17">
      <c r="A33" s="5">
        <v>1383</v>
      </c>
      <c r="B33" s="5">
        <v>3</v>
      </c>
      <c r="C33" s="5" t="s">
        <v>214</v>
      </c>
      <c r="D33" s="5" t="s">
        <v>215</v>
      </c>
      <c r="E33" s="5">
        <v>16942</v>
      </c>
      <c r="F33" s="5">
        <v>0</v>
      </c>
      <c r="G33" s="5">
        <v>3163</v>
      </c>
      <c r="H33" s="5">
        <v>0</v>
      </c>
      <c r="I33" s="5">
        <v>0</v>
      </c>
      <c r="J33" s="5">
        <v>1338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10285</v>
      </c>
      <c r="Q33" s="5">
        <v>2156</v>
      </c>
    </row>
    <row r="34" spans="1:17">
      <c r="A34" s="5">
        <v>1383</v>
      </c>
      <c r="B34" s="5">
        <v>4</v>
      </c>
      <c r="C34" s="5" t="s">
        <v>216</v>
      </c>
      <c r="D34" s="5" t="s">
        <v>217</v>
      </c>
      <c r="E34" s="5">
        <v>16942</v>
      </c>
      <c r="F34" s="5">
        <v>0</v>
      </c>
      <c r="G34" s="5">
        <v>3163</v>
      </c>
      <c r="H34" s="5">
        <v>0</v>
      </c>
      <c r="I34" s="5">
        <v>0</v>
      </c>
      <c r="J34" s="5">
        <v>1338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10285</v>
      </c>
      <c r="Q34" s="5">
        <v>2156</v>
      </c>
    </row>
    <row r="35" spans="1:17">
      <c r="A35" s="5">
        <v>1383</v>
      </c>
      <c r="B35" s="5">
        <v>2</v>
      </c>
      <c r="C35" s="5" t="s">
        <v>218</v>
      </c>
      <c r="D35" s="5" t="s">
        <v>219</v>
      </c>
      <c r="E35" s="5">
        <v>757956</v>
      </c>
      <c r="F35" s="5">
        <v>3842</v>
      </c>
      <c r="G35" s="5">
        <v>53871</v>
      </c>
      <c r="H35" s="5">
        <v>3534</v>
      </c>
      <c r="I35" s="5">
        <v>45830</v>
      </c>
      <c r="J35" s="5">
        <v>12653</v>
      </c>
      <c r="K35" s="5">
        <v>22033</v>
      </c>
      <c r="L35" s="5">
        <v>0</v>
      </c>
      <c r="M35" s="5">
        <v>0</v>
      </c>
      <c r="N35" s="5">
        <v>0</v>
      </c>
      <c r="O35" s="5">
        <v>1307</v>
      </c>
      <c r="P35" s="5">
        <v>583936</v>
      </c>
      <c r="Q35" s="5">
        <v>30949</v>
      </c>
    </row>
    <row r="36" spans="1:17">
      <c r="A36" s="5">
        <v>1383</v>
      </c>
      <c r="B36" s="5">
        <v>3</v>
      </c>
      <c r="C36" s="5" t="s">
        <v>220</v>
      </c>
      <c r="D36" s="5" t="s">
        <v>221</v>
      </c>
      <c r="E36" s="5">
        <v>592922</v>
      </c>
      <c r="F36" s="5">
        <v>3078</v>
      </c>
      <c r="G36" s="5">
        <v>38228</v>
      </c>
      <c r="H36" s="5">
        <v>2438</v>
      </c>
      <c r="I36" s="5">
        <v>38504</v>
      </c>
      <c r="J36" s="5">
        <v>8875</v>
      </c>
      <c r="K36" s="5">
        <v>20787</v>
      </c>
      <c r="L36" s="5">
        <v>0</v>
      </c>
      <c r="M36" s="5">
        <v>0</v>
      </c>
      <c r="N36" s="5">
        <v>0</v>
      </c>
      <c r="O36" s="5">
        <v>1231</v>
      </c>
      <c r="P36" s="5">
        <v>458725</v>
      </c>
      <c r="Q36" s="5">
        <v>21058</v>
      </c>
    </row>
    <row r="37" spans="1:17">
      <c r="A37" s="5">
        <v>1383</v>
      </c>
      <c r="B37" s="5">
        <v>4</v>
      </c>
      <c r="C37" s="5" t="s">
        <v>222</v>
      </c>
      <c r="D37" s="5" t="s">
        <v>223</v>
      </c>
      <c r="E37" s="5">
        <v>424872</v>
      </c>
      <c r="F37" s="5">
        <v>1968</v>
      </c>
      <c r="G37" s="5">
        <v>24438</v>
      </c>
      <c r="H37" s="5">
        <v>1052</v>
      </c>
      <c r="I37" s="5">
        <v>19806</v>
      </c>
      <c r="J37" s="5">
        <v>6286</v>
      </c>
      <c r="K37" s="5">
        <v>12106</v>
      </c>
      <c r="L37" s="5">
        <v>0</v>
      </c>
      <c r="M37" s="5">
        <v>0</v>
      </c>
      <c r="N37" s="5">
        <v>0</v>
      </c>
      <c r="O37" s="5">
        <v>1055</v>
      </c>
      <c r="P37" s="5">
        <v>343723</v>
      </c>
      <c r="Q37" s="5">
        <v>14438</v>
      </c>
    </row>
    <row r="38" spans="1:17">
      <c r="A38" s="5">
        <v>1383</v>
      </c>
      <c r="B38" s="5">
        <v>4</v>
      </c>
      <c r="C38" s="5" t="s">
        <v>224</v>
      </c>
      <c r="D38" s="5" t="s">
        <v>225</v>
      </c>
      <c r="E38" s="5">
        <v>116190</v>
      </c>
      <c r="F38" s="5">
        <v>232</v>
      </c>
      <c r="G38" s="5">
        <v>4671</v>
      </c>
      <c r="H38" s="5">
        <v>419</v>
      </c>
      <c r="I38" s="5">
        <v>13091</v>
      </c>
      <c r="J38" s="5">
        <v>1562</v>
      </c>
      <c r="K38" s="5">
        <v>5059</v>
      </c>
      <c r="L38" s="5">
        <v>0</v>
      </c>
      <c r="M38" s="5">
        <v>0</v>
      </c>
      <c r="N38" s="5">
        <v>0</v>
      </c>
      <c r="O38" s="5">
        <v>153</v>
      </c>
      <c r="P38" s="5">
        <v>87337</v>
      </c>
      <c r="Q38" s="5">
        <v>3666</v>
      </c>
    </row>
    <row r="39" spans="1:17">
      <c r="A39" s="5">
        <v>1383</v>
      </c>
      <c r="B39" s="5">
        <v>4</v>
      </c>
      <c r="C39" s="5" t="s">
        <v>226</v>
      </c>
      <c r="D39" s="5" t="s">
        <v>227</v>
      </c>
      <c r="E39" s="5">
        <v>51860</v>
      </c>
      <c r="F39" s="5">
        <v>877</v>
      </c>
      <c r="G39" s="5">
        <v>9120</v>
      </c>
      <c r="H39" s="5">
        <v>966</v>
      </c>
      <c r="I39" s="5">
        <v>5607</v>
      </c>
      <c r="J39" s="5">
        <v>1027</v>
      </c>
      <c r="K39" s="5">
        <v>3621</v>
      </c>
      <c r="L39" s="5">
        <v>0</v>
      </c>
      <c r="M39" s="5">
        <v>0</v>
      </c>
      <c r="N39" s="5">
        <v>0</v>
      </c>
      <c r="O39" s="5">
        <v>23</v>
      </c>
      <c r="P39" s="5">
        <v>27666</v>
      </c>
      <c r="Q39" s="5">
        <v>2954</v>
      </c>
    </row>
    <row r="40" spans="1:17">
      <c r="A40" s="5">
        <v>1383</v>
      </c>
      <c r="B40" s="5">
        <v>3</v>
      </c>
      <c r="C40" s="5" t="s">
        <v>228</v>
      </c>
      <c r="D40" s="5" t="s">
        <v>229</v>
      </c>
      <c r="E40" s="5">
        <v>165034</v>
      </c>
      <c r="F40" s="5">
        <v>764</v>
      </c>
      <c r="G40" s="5">
        <v>15643</v>
      </c>
      <c r="H40" s="5">
        <v>1097</v>
      </c>
      <c r="I40" s="5">
        <v>7327</v>
      </c>
      <c r="J40" s="5">
        <v>3778</v>
      </c>
      <c r="K40" s="5">
        <v>1247</v>
      </c>
      <c r="L40" s="5">
        <v>0</v>
      </c>
      <c r="M40" s="5">
        <v>0</v>
      </c>
      <c r="N40" s="5">
        <v>0</v>
      </c>
      <c r="O40" s="5">
        <v>76</v>
      </c>
      <c r="P40" s="5">
        <v>125211</v>
      </c>
      <c r="Q40" s="5">
        <v>9892</v>
      </c>
    </row>
    <row r="41" spans="1:17">
      <c r="A41" s="5">
        <v>1383</v>
      </c>
      <c r="B41" s="5">
        <v>4</v>
      </c>
      <c r="C41" s="5" t="s">
        <v>230</v>
      </c>
      <c r="D41" s="5" t="s">
        <v>231</v>
      </c>
      <c r="E41" s="5">
        <v>3261</v>
      </c>
      <c r="F41" s="5">
        <v>41</v>
      </c>
      <c r="G41" s="5">
        <v>171</v>
      </c>
      <c r="H41" s="5">
        <v>7</v>
      </c>
      <c r="I41" s="5">
        <v>990</v>
      </c>
      <c r="J41" s="5">
        <v>35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1786</v>
      </c>
      <c r="Q41" s="5">
        <v>230</v>
      </c>
    </row>
    <row r="42" spans="1:17">
      <c r="A42" s="5">
        <v>1383</v>
      </c>
      <c r="B42" s="5">
        <v>4</v>
      </c>
      <c r="C42" s="5" t="s">
        <v>232</v>
      </c>
      <c r="D42" s="5" t="s">
        <v>233</v>
      </c>
      <c r="E42" s="5">
        <v>67628</v>
      </c>
      <c r="F42" s="5">
        <v>432</v>
      </c>
      <c r="G42" s="5">
        <v>4529</v>
      </c>
      <c r="H42" s="5">
        <v>152</v>
      </c>
      <c r="I42" s="5">
        <v>2979</v>
      </c>
      <c r="J42" s="5">
        <v>1376</v>
      </c>
      <c r="K42" s="5">
        <v>359</v>
      </c>
      <c r="L42" s="5">
        <v>0</v>
      </c>
      <c r="M42" s="5">
        <v>0</v>
      </c>
      <c r="N42" s="5">
        <v>0</v>
      </c>
      <c r="O42" s="5">
        <v>9</v>
      </c>
      <c r="P42" s="5">
        <v>53722</v>
      </c>
      <c r="Q42" s="5">
        <v>4069</v>
      </c>
    </row>
    <row r="43" spans="1:17">
      <c r="A43" s="5">
        <v>1383</v>
      </c>
      <c r="B43" s="5">
        <v>4</v>
      </c>
      <c r="C43" s="5" t="s">
        <v>234</v>
      </c>
      <c r="D43" s="5" t="s">
        <v>235</v>
      </c>
      <c r="E43" s="5">
        <v>77577</v>
      </c>
      <c r="F43" s="5">
        <v>198</v>
      </c>
      <c r="G43" s="5">
        <v>8780</v>
      </c>
      <c r="H43" s="5">
        <v>244</v>
      </c>
      <c r="I43" s="5">
        <v>3003</v>
      </c>
      <c r="J43" s="5">
        <v>1513</v>
      </c>
      <c r="K43" s="5">
        <v>797</v>
      </c>
      <c r="L43" s="5">
        <v>0</v>
      </c>
      <c r="M43" s="5">
        <v>0</v>
      </c>
      <c r="N43" s="5">
        <v>0</v>
      </c>
      <c r="O43" s="5">
        <v>67</v>
      </c>
      <c r="P43" s="5">
        <v>59012</v>
      </c>
      <c r="Q43" s="5">
        <v>3964</v>
      </c>
    </row>
    <row r="44" spans="1:17">
      <c r="A44" s="5">
        <v>1383</v>
      </c>
      <c r="B44" s="5">
        <v>4</v>
      </c>
      <c r="C44" s="5" t="s">
        <v>236</v>
      </c>
      <c r="D44" s="5" t="s">
        <v>237</v>
      </c>
      <c r="E44" s="5">
        <v>6646</v>
      </c>
      <c r="F44" s="5">
        <v>83</v>
      </c>
      <c r="G44" s="5">
        <v>1078</v>
      </c>
      <c r="H44" s="5">
        <v>192</v>
      </c>
      <c r="I44" s="5">
        <v>99</v>
      </c>
      <c r="J44" s="5">
        <v>596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4301</v>
      </c>
      <c r="Q44" s="5">
        <v>297</v>
      </c>
    </row>
    <row r="45" spans="1:17">
      <c r="A45" s="5">
        <v>1383</v>
      </c>
      <c r="B45" s="5">
        <v>4</v>
      </c>
      <c r="C45" s="5" t="s">
        <v>238</v>
      </c>
      <c r="D45" s="5" t="s">
        <v>239</v>
      </c>
      <c r="E45" s="5">
        <v>9923</v>
      </c>
      <c r="F45" s="5">
        <v>11</v>
      </c>
      <c r="G45" s="5">
        <v>1085</v>
      </c>
      <c r="H45" s="5">
        <v>501</v>
      </c>
      <c r="I45" s="5">
        <v>255</v>
      </c>
      <c r="J45" s="5">
        <v>258</v>
      </c>
      <c r="K45" s="5">
        <v>91</v>
      </c>
      <c r="L45" s="5">
        <v>0</v>
      </c>
      <c r="M45" s="5">
        <v>0</v>
      </c>
      <c r="N45" s="5">
        <v>0</v>
      </c>
      <c r="O45" s="5">
        <v>0</v>
      </c>
      <c r="P45" s="5">
        <v>6390</v>
      </c>
      <c r="Q45" s="5">
        <v>1332</v>
      </c>
    </row>
    <row r="46" spans="1:17">
      <c r="A46" s="5">
        <v>1383</v>
      </c>
      <c r="B46" s="5">
        <v>2</v>
      </c>
      <c r="C46" s="5" t="s">
        <v>240</v>
      </c>
      <c r="D46" s="5" t="s">
        <v>241</v>
      </c>
      <c r="E46" s="5">
        <v>27037</v>
      </c>
      <c r="F46" s="5">
        <v>390</v>
      </c>
      <c r="G46" s="5">
        <v>3719</v>
      </c>
      <c r="H46" s="5">
        <v>557</v>
      </c>
      <c r="I46" s="5">
        <v>3452</v>
      </c>
      <c r="J46" s="5">
        <v>3012</v>
      </c>
      <c r="K46" s="5">
        <v>788</v>
      </c>
      <c r="L46" s="5">
        <v>0</v>
      </c>
      <c r="M46" s="5">
        <v>0</v>
      </c>
      <c r="N46" s="5">
        <v>0</v>
      </c>
      <c r="O46" s="5">
        <v>3</v>
      </c>
      <c r="P46" s="5">
        <v>11858</v>
      </c>
      <c r="Q46" s="5">
        <v>3257</v>
      </c>
    </row>
    <row r="47" spans="1:17">
      <c r="A47" s="5">
        <v>1383</v>
      </c>
      <c r="B47" s="5">
        <v>3</v>
      </c>
      <c r="C47" s="5" t="s">
        <v>242</v>
      </c>
      <c r="D47" s="5" t="s">
        <v>243</v>
      </c>
      <c r="E47" s="5">
        <v>16531</v>
      </c>
      <c r="F47" s="5">
        <v>107</v>
      </c>
      <c r="G47" s="5">
        <v>2315</v>
      </c>
      <c r="H47" s="5">
        <v>411</v>
      </c>
      <c r="I47" s="5">
        <v>1914</v>
      </c>
      <c r="J47" s="5">
        <v>2037</v>
      </c>
      <c r="K47" s="5">
        <v>788</v>
      </c>
      <c r="L47" s="5">
        <v>0</v>
      </c>
      <c r="M47" s="5">
        <v>0</v>
      </c>
      <c r="N47" s="5">
        <v>0</v>
      </c>
      <c r="O47" s="5">
        <v>1</v>
      </c>
      <c r="P47" s="5">
        <v>8005</v>
      </c>
      <c r="Q47" s="5">
        <v>953</v>
      </c>
    </row>
    <row r="48" spans="1:17">
      <c r="A48" s="5">
        <v>1383</v>
      </c>
      <c r="B48" s="5">
        <v>4</v>
      </c>
      <c r="C48" s="5" t="s">
        <v>244</v>
      </c>
      <c r="D48" s="5" t="s">
        <v>243</v>
      </c>
      <c r="E48" s="5">
        <v>16531</v>
      </c>
      <c r="F48" s="5">
        <v>107</v>
      </c>
      <c r="G48" s="5">
        <v>2315</v>
      </c>
      <c r="H48" s="5">
        <v>411</v>
      </c>
      <c r="I48" s="5">
        <v>1914</v>
      </c>
      <c r="J48" s="5">
        <v>2037</v>
      </c>
      <c r="K48" s="5">
        <v>788</v>
      </c>
      <c r="L48" s="5">
        <v>0</v>
      </c>
      <c r="M48" s="5">
        <v>0</v>
      </c>
      <c r="N48" s="5">
        <v>0</v>
      </c>
      <c r="O48" s="5">
        <v>1</v>
      </c>
      <c r="P48" s="5">
        <v>8005</v>
      </c>
      <c r="Q48" s="5">
        <v>953</v>
      </c>
    </row>
    <row r="49" spans="1:17">
      <c r="A49" s="5">
        <v>1383</v>
      </c>
      <c r="B49" s="5">
        <v>3</v>
      </c>
      <c r="C49" s="5" t="s">
        <v>245</v>
      </c>
      <c r="D49" s="5" t="s">
        <v>246</v>
      </c>
      <c r="E49" s="5">
        <v>10506</v>
      </c>
      <c r="F49" s="5">
        <v>283</v>
      </c>
      <c r="G49" s="5">
        <v>1404</v>
      </c>
      <c r="H49" s="5">
        <v>147</v>
      </c>
      <c r="I49" s="5">
        <v>1538</v>
      </c>
      <c r="J49" s="5">
        <v>975</v>
      </c>
      <c r="K49" s="5">
        <v>0</v>
      </c>
      <c r="L49" s="5">
        <v>0</v>
      </c>
      <c r="M49" s="5">
        <v>0</v>
      </c>
      <c r="N49" s="5">
        <v>0</v>
      </c>
      <c r="O49" s="5">
        <v>2</v>
      </c>
      <c r="P49" s="5">
        <v>3853</v>
      </c>
      <c r="Q49" s="5">
        <v>2304</v>
      </c>
    </row>
    <row r="50" spans="1:17">
      <c r="A50" s="5">
        <v>1383</v>
      </c>
      <c r="B50" s="5">
        <v>4</v>
      </c>
      <c r="C50" s="5" t="s">
        <v>247</v>
      </c>
      <c r="D50" s="5" t="s">
        <v>246</v>
      </c>
      <c r="E50" s="5">
        <v>10506</v>
      </c>
      <c r="F50" s="5">
        <v>283</v>
      </c>
      <c r="G50" s="5">
        <v>1404</v>
      </c>
      <c r="H50" s="5">
        <v>147</v>
      </c>
      <c r="I50" s="5">
        <v>1538</v>
      </c>
      <c r="J50" s="5">
        <v>975</v>
      </c>
      <c r="K50" s="5">
        <v>0</v>
      </c>
      <c r="L50" s="5">
        <v>0</v>
      </c>
      <c r="M50" s="5">
        <v>0</v>
      </c>
      <c r="N50" s="5">
        <v>0</v>
      </c>
      <c r="O50" s="5">
        <v>2</v>
      </c>
      <c r="P50" s="5">
        <v>3853</v>
      </c>
      <c r="Q50" s="5">
        <v>2304</v>
      </c>
    </row>
    <row r="51" spans="1:17">
      <c r="A51" s="5">
        <v>1383</v>
      </c>
      <c r="B51" s="5">
        <v>2</v>
      </c>
      <c r="C51" s="5" t="s">
        <v>248</v>
      </c>
      <c r="D51" s="5" t="s">
        <v>249</v>
      </c>
      <c r="E51" s="5">
        <v>44838</v>
      </c>
      <c r="F51" s="5">
        <v>571</v>
      </c>
      <c r="G51" s="5">
        <v>6133</v>
      </c>
      <c r="H51" s="5">
        <v>446</v>
      </c>
      <c r="I51" s="5">
        <v>1521</v>
      </c>
      <c r="J51" s="5">
        <v>1961</v>
      </c>
      <c r="K51" s="5">
        <v>757</v>
      </c>
      <c r="L51" s="5">
        <v>0</v>
      </c>
      <c r="M51" s="5">
        <v>0</v>
      </c>
      <c r="N51" s="5">
        <v>0</v>
      </c>
      <c r="O51" s="5">
        <v>3</v>
      </c>
      <c r="P51" s="5">
        <v>28611</v>
      </c>
      <c r="Q51" s="5">
        <v>4834</v>
      </c>
    </row>
    <row r="52" spans="1:17">
      <c r="A52" s="5">
        <v>1383</v>
      </c>
      <c r="B52" s="5">
        <v>3</v>
      </c>
      <c r="C52" s="5" t="s">
        <v>250</v>
      </c>
      <c r="D52" s="5" t="s">
        <v>251</v>
      </c>
      <c r="E52" s="5">
        <v>33180</v>
      </c>
      <c r="F52" s="5">
        <v>490</v>
      </c>
      <c r="G52" s="5">
        <v>5103</v>
      </c>
      <c r="H52" s="5">
        <v>332</v>
      </c>
      <c r="I52" s="5">
        <v>1060</v>
      </c>
      <c r="J52" s="5">
        <v>1473</v>
      </c>
      <c r="K52" s="5">
        <v>326</v>
      </c>
      <c r="L52" s="5">
        <v>0</v>
      </c>
      <c r="M52" s="5">
        <v>0</v>
      </c>
      <c r="N52" s="5">
        <v>0</v>
      </c>
      <c r="O52" s="5">
        <v>3</v>
      </c>
      <c r="P52" s="5">
        <v>20291</v>
      </c>
      <c r="Q52" s="5">
        <v>4102</v>
      </c>
    </row>
    <row r="53" spans="1:17">
      <c r="A53" s="5">
        <v>1383</v>
      </c>
      <c r="B53" s="5">
        <v>4</v>
      </c>
      <c r="C53" s="5" t="s">
        <v>252</v>
      </c>
      <c r="D53" s="5" t="s">
        <v>253</v>
      </c>
      <c r="E53" s="5">
        <v>25176</v>
      </c>
      <c r="F53" s="5">
        <v>184</v>
      </c>
      <c r="G53" s="5">
        <v>4733</v>
      </c>
      <c r="H53" s="5">
        <v>305</v>
      </c>
      <c r="I53" s="5">
        <v>749</v>
      </c>
      <c r="J53" s="5">
        <v>1113</v>
      </c>
      <c r="K53" s="5">
        <v>326</v>
      </c>
      <c r="L53" s="5">
        <v>0</v>
      </c>
      <c r="M53" s="5">
        <v>0</v>
      </c>
      <c r="N53" s="5">
        <v>0</v>
      </c>
      <c r="O53" s="5">
        <v>0</v>
      </c>
      <c r="P53" s="5">
        <v>14115</v>
      </c>
      <c r="Q53" s="5">
        <v>3651</v>
      </c>
    </row>
    <row r="54" spans="1:17">
      <c r="A54" s="5">
        <v>1383</v>
      </c>
      <c r="B54" s="5">
        <v>4</v>
      </c>
      <c r="C54" s="5" t="s">
        <v>254</v>
      </c>
      <c r="D54" s="5" t="s">
        <v>255</v>
      </c>
      <c r="E54" s="5">
        <v>8004</v>
      </c>
      <c r="F54" s="5">
        <v>306</v>
      </c>
      <c r="G54" s="5">
        <v>369</v>
      </c>
      <c r="H54" s="5">
        <v>27</v>
      </c>
      <c r="I54" s="5">
        <v>311</v>
      </c>
      <c r="J54" s="5">
        <v>360</v>
      </c>
      <c r="K54" s="5">
        <v>0</v>
      </c>
      <c r="L54" s="5">
        <v>0</v>
      </c>
      <c r="M54" s="5">
        <v>0</v>
      </c>
      <c r="N54" s="5">
        <v>0</v>
      </c>
      <c r="O54" s="5">
        <v>3</v>
      </c>
      <c r="P54" s="5">
        <v>6177</v>
      </c>
      <c r="Q54" s="5">
        <v>451</v>
      </c>
    </row>
    <row r="55" spans="1:17">
      <c r="A55" s="5">
        <v>1383</v>
      </c>
      <c r="B55" s="5">
        <v>3</v>
      </c>
      <c r="C55" s="5" t="s">
        <v>256</v>
      </c>
      <c r="D55" s="5" t="s">
        <v>257</v>
      </c>
      <c r="E55" s="5">
        <v>11658</v>
      </c>
      <c r="F55" s="5">
        <v>80</v>
      </c>
      <c r="G55" s="5">
        <v>1030</v>
      </c>
      <c r="H55" s="5">
        <v>115</v>
      </c>
      <c r="I55" s="5">
        <v>461</v>
      </c>
      <c r="J55" s="5">
        <v>488</v>
      </c>
      <c r="K55" s="5">
        <v>431</v>
      </c>
      <c r="L55" s="5">
        <v>0</v>
      </c>
      <c r="M55" s="5">
        <v>0</v>
      </c>
      <c r="N55" s="5">
        <v>0</v>
      </c>
      <c r="O55" s="5">
        <v>0</v>
      </c>
      <c r="P55" s="5">
        <v>8319</v>
      </c>
      <c r="Q55" s="5">
        <v>732</v>
      </c>
    </row>
    <row r="56" spans="1:17">
      <c r="A56" s="5">
        <v>1383</v>
      </c>
      <c r="B56" s="5">
        <v>4</v>
      </c>
      <c r="C56" s="5" t="s">
        <v>258</v>
      </c>
      <c r="D56" s="5" t="s">
        <v>257</v>
      </c>
      <c r="E56" s="5">
        <v>11658</v>
      </c>
      <c r="F56" s="5">
        <v>80</v>
      </c>
      <c r="G56" s="5">
        <v>1030</v>
      </c>
      <c r="H56" s="5">
        <v>115</v>
      </c>
      <c r="I56" s="5">
        <v>461</v>
      </c>
      <c r="J56" s="5">
        <v>488</v>
      </c>
      <c r="K56" s="5">
        <v>431</v>
      </c>
      <c r="L56" s="5">
        <v>0</v>
      </c>
      <c r="M56" s="5">
        <v>0</v>
      </c>
      <c r="N56" s="5">
        <v>0</v>
      </c>
      <c r="O56" s="5">
        <v>0</v>
      </c>
      <c r="P56" s="5">
        <v>8319</v>
      </c>
      <c r="Q56" s="5">
        <v>732</v>
      </c>
    </row>
    <row r="57" spans="1:17">
      <c r="A57" s="5">
        <v>1383</v>
      </c>
      <c r="B57" s="5">
        <v>2</v>
      </c>
      <c r="C57" s="5" t="s">
        <v>259</v>
      </c>
      <c r="D57" s="5" t="s">
        <v>260</v>
      </c>
      <c r="E57" s="5">
        <v>67820</v>
      </c>
      <c r="F57" s="5">
        <v>215</v>
      </c>
      <c r="G57" s="5">
        <v>8885</v>
      </c>
      <c r="H57" s="5">
        <v>248</v>
      </c>
      <c r="I57" s="5">
        <v>6105</v>
      </c>
      <c r="J57" s="5">
        <v>4661</v>
      </c>
      <c r="K57" s="5">
        <v>3719</v>
      </c>
      <c r="L57" s="5">
        <v>0</v>
      </c>
      <c r="M57" s="5">
        <v>2</v>
      </c>
      <c r="N57" s="5">
        <v>0</v>
      </c>
      <c r="O57" s="5">
        <v>13</v>
      </c>
      <c r="P57" s="5">
        <v>41695</v>
      </c>
      <c r="Q57" s="5">
        <v>2276</v>
      </c>
    </row>
    <row r="58" spans="1:17">
      <c r="A58" s="5">
        <v>1383</v>
      </c>
      <c r="B58" s="5">
        <v>3</v>
      </c>
      <c r="C58" s="5" t="s">
        <v>261</v>
      </c>
      <c r="D58" s="5" t="s">
        <v>262</v>
      </c>
      <c r="E58" s="5">
        <v>7561</v>
      </c>
      <c r="F58" s="5">
        <v>41</v>
      </c>
      <c r="G58" s="5">
        <v>1322</v>
      </c>
      <c r="H58" s="5">
        <v>27</v>
      </c>
      <c r="I58" s="5">
        <v>19</v>
      </c>
      <c r="J58" s="5">
        <v>387</v>
      </c>
      <c r="K58" s="5">
        <v>1251</v>
      </c>
      <c r="L58" s="5">
        <v>0</v>
      </c>
      <c r="M58" s="5">
        <v>0</v>
      </c>
      <c r="N58" s="5">
        <v>0</v>
      </c>
      <c r="O58" s="5">
        <v>4</v>
      </c>
      <c r="P58" s="5">
        <v>3884</v>
      </c>
      <c r="Q58" s="5">
        <v>627</v>
      </c>
    </row>
    <row r="59" spans="1:17">
      <c r="A59" s="5">
        <v>1383</v>
      </c>
      <c r="B59" s="5">
        <v>4</v>
      </c>
      <c r="C59" s="5" t="s">
        <v>263</v>
      </c>
      <c r="D59" s="5" t="s">
        <v>262</v>
      </c>
      <c r="E59" s="5">
        <v>7561</v>
      </c>
      <c r="F59" s="5">
        <v>41</v>
      </c>
      <c r="G59" s="5">
        <v>1322</v>
      </c>
      <c r="H59" s="5">
        <v>27</v>
      </c>
      <c r="I59" s="5">
        <v>19</v>
      </c>
      <c r="J59" s="5">
        <v>387</v>
      </c>
      <c r="K59" s="5">
        <v>1251</v>
      </c>
      <c r="L59" s="5">
        <v>0</v>
      </c>
      <c r="M59" s="5">
        <v>0</v>
      </c>
      <c r="N59" s="5">
        <v>0</v>
      </c>
      <c r="O59" s="5">
        <v>4</v>
      </c>
      <c r="P59" s="5">
        <v>3884</v>
      </c>
      <c r="Q59" s="5">
        <v>627</v>
      </c>
    </row>
    <row r="60" spans="1:17">
      <c r="A60" s="5">
        <v>1383</v>
      </c>
      <c r="B60" s="5">
        <v>3</v>
      </c>
      <c r="C60" s="5" t="s">
        <v>264</v>
      </c>
      <c r="D60" s="5" t="s">
        <v>265</v>
      </c>
      <c r="E60" s="5">
        <v>60259</v>
      </c>
      <c r="F60" s="5">
        <v>174</v>
      </c>
      <c r="G60" s="5">
        <v>7564</v>
      </c>
      <c r="H60" s="5">
        <v>221</v>
      </c>
      <c r="I60" s="5">
        <v>6086</v>
      </c>
      <c r="J60" s="5">
        <v>4275</v>
      </c>
      <c r="K60" s="5">
        <v>2468</v>
      </c>
      <c r="L60" s="5">
        <v>0</v>
      </c>
      <c r="M60" s="5">
        <v>2</v>
      </c>
      <c r="N60" s="5">
        <v>0</v>
      </c>
      <c r="O60" s="5">
        <v>9</v>
      </c>
      <c r="P60" s="5">
        <v>37811</v>
      </c>
      <c r="Q60" s="5">
        <v>1650</v>
      </c>
    </row>
    <row r="61" spans="1:17">
      <c r="A61" s="5">
        <v>1383</v>
      </c>
      <c r="B61" s="5">
        <v>4</v>
      </c>
      <c r="C61" s="5" t="s">
        <v>266</v>
      </c>
      <c r="D61" s="5" t="s">
        <v>267</v>
      </c>
      <c r="E61" s="5">
        <v>43648</v>
      </c>
      <c r="F61" s="5">
        <v>13</v>
      </c>
      <c r="G61" s="5">
        <v>5644</v>
      </c>
      <c r="H61" s="5">
        <v>42</v>
      </c>
      <c r="I61" s="5">
        <v>5335</v>
      </c>
      <c r="J61" s="5">
        <v>1652</v>
      </c>
      <c r="K61" s="5">
        <v>2468</v>
      </c>
      <c r="L61" s="5">
        <v>0</v>
      </c>
      <c r="M61" s="5">
        <v>2</v>
      </c>
      <c r="N61" s="5">
        <v>0</v>
      </c>
      <c r="O61" s="5">
        <v>3</v>
      </c>
      <c r="P61" s="5">
        <v>28033</v>
      </c>
      <c r="Q61" s="5">
        <v>456</v>
      </c>
    </row>
    <row r="62" spans="1:17">
      <c r="A62" s="5">
        <v>1383</v>
      </c>
      <c r="B62" s="5">
        <v>4</v>
      </c>
      <c r="C62" s="5" t="s">
        <v>268</v>
      </c>
      <c r="D62" s="5" t="s">
        <v>269</v>
      </c>
      <c r="E62" s="5">
        <v>12261</v>
      </c>
      <c r="F62" s="5">
        <v>60</v>
      </c>
      <c r="G62" s="5">
        <v>1481</v>
      </c>
      <c r="H62" s="5">
        <v>114</v>
      </c>
      <c r="I62" s="5">
        <v>626</v>
      </c>
      <c r="J62" s="5">
        <v>2246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6920</v>
      </c>
      <c r="Q62" s="5">
        <v>814</v>
      </c>
    </row>
    <row r="63" spans="1:17">
      <c r="A63" s="5">
        <v>1383</v>
      </c>
      <c r="B63" s="5">
        <v>4</v>
      </c>
      <c r="C63" s="5" t="s">
        <v>270</v>
      </c>
      <c r="D63" s="5" t="s">
        <v>271</v>
      </c>
      <c r="E63" s="5">
        <v>3007</v>
      </c>
      <c r="F63" s="5">
        <v>88</v>
      </c>
      <c r="G63" s="5">
        <v>264</v>
      </c>
      <c r="H63" s="5">
        <v>27</v>
      </c>
      <c r="I63" s="5">
        <v>114</v>
      </c>
      <c r="J63" s="5">
        <v>301</v>
      </c>
      <c r="K63" s="5">
        <v>0</v>
      </c>
      <c r="L63" s="5">
        <v>0</v>
      </c>
      <c r="M63" s="5">
        <v>1</v>
      </c>
      <c r="N63" s="5">
        <v>0</v>
      </c>
      <c r="O63" s="5">
        <v>6</v>
      </c>
      <c r="P63" s="5">
        <v>1889</v>
      </c>
      <c r="Q63" s="5">
        <v>319</v>
      </c>
    </row>
    <row r="64" spans="1:17">
      <c r="A64" s="5">
        <v>1383</v>
      </c>
      <c r="B64" s="5">
        <v>4</v>
      </c>
      <c r="C64" s="5" t="s">
        <v>272</v>
      </c>
      <c r="D64" s="5" t="s">
        <v>273</v>
      </c>
      <c r="E64" s="5">
        <v>1343</v>
      </c>
      <c r="F64" s="5">
        <v>13</v>
      </c>
      <c r="G64" s="5">
        <v>175</v>
      </c>
      <c r="H64" s="5">
        <v>38</v>
      </c>
      <c r="I64" s="5">
        <v>11</v>
      </c>
      <c r="J64" s="5">
        <v>76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970</v>
      </c>
      <c r="Q64" s="5">
        <v>60</v>
      </c>
    </row>
    <row r="65" spans="1:17">
      <c r="A65" s="5">
        <v>1383</v>
      </c>
      <c r="B65" s="5">
        <v>2</v>
      </c>
      <c r="C65" s="5" t="s">
        <v>274</v>
      </c>
      <c r="D65" s="5" t="s">
        <v>275</v>
      </c>
      <c r="E65" s="5">
        <v>237804</v>
      </c>
      <c r="F65" s="5">
        <v>209</v>
      </c>
      <c r="G65" s="5">
        <v>14944</v>
      </c>
      <c r="H65" s="5">
        <v>1853</v>
      </c>
      <c r="I65" s="5">
        <v>38894</v>
      </c>
      <c r="J65" s="5">
        <v>3530</v>
      </c>
      <c r="K65" s="5">
        <v>8370</v>
      </c>
      <c r="L65" s="5">
        <v>0</v>
      </c>
      <c r="M65" s="5">
        <v>0</v>
      </c>
      <c r="N65" s="5">
        <v>0</v>
      </c>
      <c r="O65" s="5">
        <v>144</v>
      </c>
      <c r="P65" s="5">
        <v>153870</v>
      </c>
      <c r="Q65" s="5">
        <v>15989</v>
      </c>
    </row>
    <row r="66" spans="1:17">
      <c r="A66" s="5">
        <v>1383</v>
      </c>
      <c r="B66" s="5">
        <v>3</v>
      </c>
      <c r="C66" s="5" t="s">
        <v>276</v>
      </c>
      <c r="D66" s="5" t="s">
        <v>275</v>
      </c>
      <c r="E66" s="5">
        <v>237804</v>
      </c>
      <c r="F66" s="5">
        <v>209</v>
      </c>
      <c r="G66" s="5">
        <v>14944</v>
      </c>
      <c r="H66" s="5">
        <v>1853</v>
      </c>
      <c r="I66" s="5">
        <v>38894</v>
      </c>
      <c r="J66" s="5">
        <v>3530</v>
      </c>
      <c r="K66" s="5">
        <v>8370</v>
      </c>
      <c r="L66" s="5">
        <v>0</v>
      </c>
      <c r="M66" s="5">
        <v>0</v>
      </c>
      <c r="N66" s="5">
        <v>0</v>
      </c>
      <c r="O66" s="5">
        <v>144</v>
      </c>
      <c r="P66" s="5">
        <v>153870</v>
      </c>
      <c r="Q66" s="5">
        <v>15989</v>
      </c>
    </row>
    <row r="67" spans="1:17">
      <c r="A67" s="5">
        <v>1383</v>
      </c>
      <c r="B67" s="5">
        <v>4</v>
      </c>
      <c r="C67" s="5" t="s">
        <v>277</v>
      </c>
      <c r="D67" s="5" t="s">
        <v>278</v>
      </c>
      <c r="E67" s="5">
        <v>182227</v>
      </c>
      <c r="F67" s="5">
        <v>18</v>
      </c>
      <c r="G67" s="5">
        <v>7626</v>
      </c>
      <c r="H67" s="5">
        <v>202</v>
      </c>
      <c r="I67" s="5">
        <v>33081</v>
      </c>
      <c r="J67" s="5">
        <v>1021</v>
      </c>
      <c r="K67" s="5">
        <v>6802</v>
      </c>
      <c r="L67" s="5">
        <v>0</v>
      </c>
      <c r="M67" s="5">
        <v>0</v>
      </c>
      <c r="N67" s="5">
        <v>0</v>
      </c>
      <c r="O67" s="5">
        <v>44</v>
      </c>
      <c r="P67" s="5">
        <v>120599</v>
      </c>
      <c r="Q67" s="5">
        <v>12835</v>
      </c>
    </row>
    <row r="68" spans="1:17">
      <c r="A68" s="5">
        <v>1383</v>
      </c>
      <c r="B68" s="5">
        <v>4</v>
      </c>
      <c r="C68" s="5" t="s">
        <v>279</v>
      </c>
      <c r="D68" s="5" t="s">
        <v>280</v>
      </c>
      <c r="E68" s="5">
        <v>23194</v>
      </c>
      <c r="F68" s="5">
        <v>97</v>
      </c>
      <c r="G68" s="5">
        <v>4605</v>
      </c>
      <c r="H68" s="5">
        <v>187</v>
      </c>
      <c r="I68" s="5">
        <v>2792</v>
      </c>
      <c r="J68" s="5">
        <v>1107</v>
      </c>
      <c r="K68" s="5">
        <v>130</v>
      </c>
      <c r="L68" s="5">
        <v>0</v>
      </c>
      <c r="M68" s="5">
        <v>0</v>
      </c>
      <c r="N68" s="5">
        <v>0</v>
      </c>
      <c r="O68" s="5">
        <v>7</v>
      </c>
      <c r="P68" s="5">
        <v>12589</v>
      </c>
      <c r="Q68" s="5">
        <v>1679</v>
      </c>
    </row>
    <row r="69" spans="1:17">
      <c r="A69" s="5">
        <v>1383</v>
      </c>
      <c r="B69" s="5">
        <v>4</v>
      </c>
      <c r="C69" s="5" t="s">
        <v>281</v>
      </c>
      <c r="D69" s="5" t="s">
        <v>282</v>
      </c>
      <c r="E69" s="5">
        <v>32383</v>
      </c>
      <c r="F69" s="5">
        <v>94</v>
      </c>
      <c r="G69" s="5">
        <v>2713</v>
      </c>
      <c r="H69" s="5">
        <v>1464</v>
      </c>
      <c r="I69" s="5">
        <v>3021</v>
      </c>
      <c r="J69" s="5">
        <v>1402</v>
      </c>
      <c r="K69" s="5">
        <v>1438</v>
      </c>
      <c r="L69" s="5">
        <v>0</v>
      </c>
      <c r="M69" s="5">
        <v>0</v>
      </c>
      <c r="N69" s="5">
        <v>0</v>
      </c>
      <c r="O69" s="5">
        <v>93</v>
      </c>
      <c r="P69" s="5">
        <v>20682</v>
      </c>
      <c r="Q69" s="5">
        <v>1476</v>
      </c>
    </row>
    <row r="70" spans="1:17">
      <c r="A70" s="5">
        <v>1383</v>
      </c>
      <c r="B70" s="5">
        <v>2</v>
      </c>
      <c r="C70" s="5" t="s">
        <v>283</v>
      </c>
      <c r="D70" s="5" t="s">
        <v>284</v>
      </c>
      <c r="E70" s="5">
        <v>35954</v>
      </c>
      <c r="F70" s="5">
        <v>905</v>
      </c>
      <c r="G70" s="5">
        <v>2518</v>
      </c>
      <c r="H70" s="5">
        <v>1412</v>
      </c>
      <c r="I70" s="5">
        <v>3735</v>
      </c>
      <c r="J70" s="5">
        <v>2041</v>
      </c>
      <c r="K70" s="5">
        <v>0</v>
      </c>
      <c r="L70" s="5">
        <v>0</v>
      </c>
      <c r="M70" s="5">
        <v>0</v>
      </c>
      <c r="N70" s="5">
        <v>0</v>
      </c>
      <c r="O70" s="5">
        <v>69</v>
      </c>
      <c r="P70" s="5">
        <v>23199</v>
      </c>
      <c r="Q70" s="5">
        <v>2075</v>
      </c>
    </row>
    <row r="71" spans="1:17">
      <c r="A71" s="5">
        <v>1383</v>
      </c>
      <c r="B71" s="5">
        <v>7</v>
      </c>
      <c r="C71" s="5" t="s">
        <v>285</v>
      </c>
      <c r="D71" s="5" t="s">
        <v>286</v>
      </c>
      <c r="E71" s="5">
        <v>35954</v>
      </c>
      <c r="F71" s="5">
        <v>905</v>
      </c>
      <c r="G71" s="5">
        <v>2518</v>
      </c>
      <c r="H71" s="5">
        <v>1412</v>
      </c>
      <c r="I71" s="5">
        <v>3735</v>
      </c>
      <c r="J71" s="5">
        <v>2041</v>
      </c>
      <c r="K71" s="5">
        <v>0</v>
      </c>
      <c r="L71" s="5">
        <v>0</v>
      </c>
      <c r="M71" s="5">
        <v>0</v>
      </c>
      <c r="N71" s="5">
        <v>0</v>
      </c>
      <c r="O71" s="5">
        <v>69</v>
      </c>
      <c r="P71" s="5">
        <v>23199</v>
      </c>
      <c r="Q71" s="5">
        <v>2075</v>
      </c>
    </row>
    <row r="72" spans="1:17">
      <c r="A72" s="5">
        <v>1383</v>
      </c>
      <c r="B72" s="5">
        <v>4</v>
      </c>
      <c r="C72" s="5" t="s">
        <v>287</v>
      </c>
      <c r="D72" s="5" t="s">
        <v>288</v>
      </c>
      <c r="E72" s="5">
        <v>27575</v>
      </c>
      <c r="F72" s="5">
        <v>635</v>
      </c>
      <c r="G72" s="5">
        <v>1995</v>
      </c>
      <c r="H72" s="5">
        <v>1215</v>
      </c>
      <c r="I72" s="5">
        <v>2492</v>
      </c>
      <c r="J72" s="5">
        <v>1690</v>
      </c>
      <c r="K72" s="5">
        <v>0</v>
      </c>
      <c r="L72" s="5">
        <v>0</v>
      </c>
      <c r="M72" s="5">
        <v>0</v>
      </c>
      <c r="N72" s="5">
        <v>0</v>
      </c>
      <c r="O72" s="5">
        <v>26</v>
      </c>
      <c r="P72" s="5">
        <v>18289</v>
      </c>
      <c r="Q72" s="5">
        <v>1234</v>
      </c>
    </row>
    <row r="73" spans="1:17">
      <c r="A73" s="5">
        <v>1383</v>
      </c>
      <c r="B73" s="5">
        <v>9</v>
      </c>
      <c r="C73" s="5" t="s">
        <v>289</v>
      </c>
      <c r="D73" s="5" t="s">
        <v>290</v>
      </c>
      <c r="E73" s="5">
        <v>8379</v>
      </c>
      <c r="F73" s="5">
        <v>270</v>
      </c>
      <c r="G73" s="5">
        <v>523</v>
      </c>
      <c r="H73" s="5">
        <v>197</v>
      </c>
      <c r="I73" s="5">
        <v>1243</v>
      </c>
      <c r="J73" s="5">
        <v>351</v>
      </c>
      <c r="K73" s="5">
        <v>0</v>
      </c>
      <c r="L73" s="5">
        <v>0</v>
      </c>
      <c r="M73" s="5">
        <v>0</v>
      </c>
      <c r="N73" s="5">
        <v>0</v>
      </c>
      <c r="O73" s="5">
        <v>43</v>
      </c>
      <c r="P73" s="5">
        <v>4910</v>
      </c>
      <c r="Q73" s="5">
        <v>842</v>
      </c>
    </row>
    <row r="74" spans="1:17">
      <c r="A74" s="5">
        <v>1383</v>
      </c>
      <c r="B74" s="5">
        <v>2</v>
      </c>
      <c r="C74" s="5" t="s">
        <v>291</v>
      </c>
      <c r="D74" s="5" t="s">
        <v>292</v>
      </c>
      <c r="E74" s="5">
        <v>525254</v>
      </c>
      <c r="F74" s="5">
        <v>2540</v>
      </c>
      <c r="G74" s="5">
        <v>26826</v>
      </c>
      <c r="H74" s="5">
        <v>23653</v>
      </c>
      <c r="I74" s="5">
        <v>155179</v>
      </c>
      <c r="J74" s="5">
        <v>3490</v>
      </c>
      <c r="K74" s="5">
        <v>12746</v>
      </c>
      <c r="L74" s="5">
        <v>43</v>
      </c>
      <c r="M74" s="5">
        <v>1</v>
      </c>
      <c r="N74" s="5">
        <v>0</v>
      </c>
      <c r="O74" s="5">
        <v>97503</v>
      </c>
      <c r="P74" s="5">
        <v>158731</v>
      </c>
      <c r="Q74" s="5">
        <v>44543</v>
      </c>
    </row>
    <row r="75" spans="1:17">
      <c r="A75" s="5">
        <v>1383</v>
      </c>
      <c r="B75" s="5">
        <v>3</v>
      </c>
      <c r="C75" s="5" t="s">
        <v>293</v>
      </c>
      <c r="D75" s="5" t="s">
        <v>294</v>
      </c>
      <c r="E75" s="5">
        <v>2132</v>
      </c>
      <c r="F75" s="5">
        <v>163</v>
      </c>
      <c r="G75" s="5">
        <v>406</v>
      </c>
      <c r="H75" s="5">
        <v>72</v>
      </c>
      <c r="I75" s="5">
        <v>8</v>
      </c>
      <c r="J75" s="5">
        <v>154</v>
      </c>
      <c r="K75" s="5">
        <v>0</v>
      </c>
      <c r="L75" s="5">
        <v>43</v>
      </c>
      <c r="M75" s="5">
        <v>1</v>
      </c>
      <c r="N75" s="5">
        <v>0</v>
      </c>
      <c r="O75" s="5">
        <v>0</v>
      </c>
      <c r="P75" s="5">
        <v>1154</v>
      </c>
      <c r="Q75" s="5">
        <v>131</v>
      </c>
    </row>
    <row r="76" spans="1:17">
      <c r="A76" s="5">
        <v>1383</v>
      </c>
      <c r="B76" s="5">
        <v>4</v>
      </c>
      <c r="C76" s="5" t="s">
        <v>295</v>
      </c>
      <c r="D76" s="5" t="s">
        <v>296</v>
      </c>
      <c r="E76" s="5">
        <v>2132</v>
      </c>
      <c r="F76" s="5">
        <v>163</v>
      </c>
      <c r="G76" s="5">
        <v>406</v>
      </c>
      <c r="H76" s="5">
        <v>72</v>
      </c>
      <c r="I76" s="5">
        <v>8</v>
      </c>
      <c r="J76" s="5">
        <v>154</v>
      </c>
      <c r="K76" s="5">
        <v>0</v>
      </c>
      <c r="L76" s="5">
        <v>43</v>
      </c>
      <c r="M76" s="5">
        <v>1</v>
      </c>
      <c r="N76" s="5">
        <v>0</v>
      </c>
      <c r="O76" s="5">
        <v>0</v>
      </c>
      <c r="P76" s="5">
        <v>1154</v>
      </c>
      <c r="Q76" s="5">
        <v>131</v>
      </c>
    </row>
    <row r="77" spans="1:17">
      <c r="A77" s="5">
        <v>1383</v>
      </c>
      <c r="B77" s="5">
        <v>3</v>
      </c>
      <c r="C77" s="5" t="s">
        <v>297</v>
      </c>
      <c r="D77" s="5" t="s">
        <v>298</v>
      </c>
      <c r="E77" s="5">
        <v>523122</v>
      </c>
      <c r="F77" s="5">
        <v>2377</v>
      </c>
      <c r="G77" s="5">
        <v>26419</v>
      </c>
      <c r="H77" s="5">
        <v>23581</v>
      </c>
      <c r="I77" s="5">
        <v>155172</v>
      </c>
      <c r="J77" s="5">
        <v>3336</v>
      </c>
      <c r="K77" s="5">
        <v>12746</v>
      </c>
      <c r="L77" s="5">
        <v>0</v>
      </c>
      <c r="M77" s="5">
        <v>0</v>
      </c>
      <c r="N77" s="5">
        <v>0</v>
      </c>
      <c r="O77" s="5">
        <v>97503</v>
      </c>
      <c r="P77" s="5">
        <v>157577</v>
      </c>
      <c r="Q77" s="5">
        <v>44411</v>
      </c>
    </row>
    <row r="78" spans="1:17">
      <c r="A78" s="5">
        <v>1383</v>
      </c>
      <c r="B78" s="5">
        <v>4</v>
      </c>
      <c r="C78" s="5" t="s">
        <v>299</v>
      </c>
      <c r="D78" s="5" t="s">
        <v>298</v>
      </c>
      <c r="E78" s="5">
        <v>523122</v>
      </c>
      <c r="F78" s="5">
        <v>2377</v>
      </c>
      <c r="G78" s="5">
        <v>26419</v>
      </c>
      <c r="H78" s="5">
        <v>23581</v>
      </c>
      <c r="I78" s="5">
        <v>155172</v>
      </c>
      <c r="J78" s="5">
        <v>3336</v>
      </c>
      <c r="K78" s="5">
        <v>12746</v>
      </c>
      <c r="L78" s="5">
        <v>0</v>
      </c>
      <c r="M78" s="5">
        <v>0</v>
      </c>
      <c r="N78" s="5">
        <v>0</v>
      </c>
      <c r="O78" s="5">
        <v>97503</v>
      </c>
      <c r="P78" s="5">
        <v>157577</v>
      </c>
      <c r="Q78" s="5">
        <v>44411</v>
      </c>
    </row>
    <row r="79" spans="1:17">
      <c r="A79" s="5">
        <v>1383</v>
      </c>
      <c r="B79" s="5">
        <v>2</v>
      </c>
      <c r="C79" s="5" t="s">
        <v>300</v>
      </c>
      <c r="D79" s="5" t="s">
        <v>301</v>
      </c>
      <c r="E79" s="5">
        <v>1160037</v>
      </c>
      <c r="F79" s="5">
        <v>1985</v>
      </c>
      <c r="G79" s="5">
        <v>67674</v>
      </c>
      <c r="H79" s="5">
        <v>7824</v>
      </c>
      <c r="I79" s="5">
        <v>427058</v>
      </c>
      <c r="J79" s="5">
        <v>25052</v>
      </c>
      <c r="K79" s="5">
        <v>20292</v>
      </c>
      <c r="L79" s="5">
        <v>138</v>
      </c>
      <c r="M79" s="5">
        <v>1985</v>
      </c>
      <c r="N79" s="5">
        <v>0</v>
      </c>
      <c r="O79" s="5">
        <v>599</v>
      </c>
      <c r="P79" s="5">
        <v>450890</v>
      </c>
      <c r="Q79" s="5">
        <v>156541</v>
      </c>
    </row>
    <row r="80" spans="1:17">
      <c r="A80" s="5">
        <v>1383</v>
      </c>
      <c r="B80" s="5">
        <v>3</v>
      </c>
      <c r="C80" s="5" t="s">
        <v>302</v>
      </c>
      <c r="D80" s="5" t="s">
        <v>303</v>
      </c>
      <c r="E80" s="5">
        <v>853940</v>
      </c>
      <c r="F80" s="5">
        <v>581</v>
      </c>
      <c r="G80" s="5">
        <v>33671</v>
      </c>
      <c r="H80" s="5">
        <v>3557</v>
      </c>
      <c r="I80" s="5">
        <v>352390</v>
      </c>
      <c r="J80" s="5">
        <v>12782</v>
      </c>
      <c r="K80" s="5">
        <v>18763</v>
      </c>
      <c r="L80" s="5">
        <v>138</v>
      </c>
      <c r="M80" s="5">
        <v>1985</v>
      </c>
      <c r="N80" s="5">
        <v>0</v>
      </c>
      <c r="O80" s="5">
        <v>168</v>
      </c>
      <c r="P80" s="5">
        <v>348594</v>
      </c>
      <c r="Q80" s="5">
        <v>81310</v>
      </c>
    </row>
    <row r="81" spans="1:17">
      <c r="A81" s="5">
        <v>1383</v>
      </c>
      <c r="B81" s="5">
        <v>4</v>
      </c>
      <c r="C81" s="5" t="s">
        <v>304</v>
      </c>
      <c r="D81" s="5" t="s">
        <v>305</v>
      </c>
      <c r="E81" s="5">
        <v>422366</v>
      </c>
      <c r="F81" s="5">
        <v>264</v>
      </c>
      <c r="G81" s="5">
        <v>27919</v>
      </c>
      <c r="H81" s="5">
        <v>2473</v>
      </c>
      <c r="I81" s="5">
        <v>149001</v>
      </c>
      <c r="J81" s="5">
        <v>11362</v>
      </c>
      <c r="K81" s="5">
        <v>17320</v>
      </c>
      <c r="L81" s="5">
        <v>138</v>
      </c>
      <c r="M81" s="5">
        <v>1985</v>
      </c>
      <c r="N81" s="5">
        <v>0</v>
      </c>
      <c r="O81" s="5">
        <v>58</v>
      </c>
      <c r="P81" s="5">
        <v>191014</v>
      </c>
      <c r="Q81" s="5">
        <v>20833</v>
      </c>
    </row>
    <row r="82" spans="1:17">
      <c r="A82" s="5">
        <v>1383</v>
      </c>
      <c r="B82" s="5">
        <v>4</v>
      </c>
      <c r="C82" s="5" t="s">
        <v>306</v>
      </c>
      <c r="D82" s="5" t="s">
        <v>307</v>
      </c>
      <c r="E82" s="5">
        <v>133476</v>
      </c>
      <c r="F82" s="5">
        <v>21</v>
      </c>
      <c r="G82" s="5">
        <v>1391</v>
      </c>
      <c r="H82" s="5">
        <v>767</v>
      </c>
      <c r="I82" s="5">
        <v>47819</v>
      </c>
      <c r="J82" s="5">
        <v>736</v>
      </c>
      <c r="K82" s="5">
        <v>1347</v>
      </c>
      <c r="L82" s="5">
        <v>0</v>
      </c>
      <c r="M82" s="5">
        <v>0</v>
      </c>
      <c r="N82" s="5">
        <v>0</v>
      </c>
      <c r="O82" s="5">
        <v>98</v>
      </c>
      <c r="P82" s="5">
        <v>56462</v>
      </c>
      <c r="Q82" s="5">
        <v>24835</v>
      </c>
    </row>
    <row r="83" spans="1:17">
      <c r="A83" s="5">
        <v>1383</v>
      </c>
      <c r="B83" s="5">
        <v>4</v>
      </c>
      <c r="C83" s="5" t="s">
        <v>308</v>
      </c>
      <c r="D83" s="5" t="s">
        <v>309</v>
      </c>
      <c r="E83" s="5">
        <v>298097</v>
      </c>
      <c r="F83" s="5">
        <v>296</v>
      </c>
      <c r="G83" s="5">
        <v>4361</v>
      </c>
      <c r="H83" s="5">
        <v>317</v>
      </c>
      <c r="I83" s="5">
        <v>155570</v>
      </c>
      <c r="J83" s="5">
        <v>684</v>
      </c>
      <c r="K83" s="5">
        <v>96</v>
      </c>
      <c r="L83" s="5">
        <v>0</v>
      </c>
      <c r="M83" s="5">
        <v>0</v>
      </c>
      <c r="N83" s="5">
        <v>0</v>
      </c>
      <c r="O83" s="5">
        <v>13</v>
      </c>
      <c r="P83" s="5">
        <v>101118</v>
      </c>
      <c r="Q83" s="5">
        <v>35642</v>
      </c>
    </row>
    <row r="84" spans="1:17">
      <c r="A84" s="5">
        <v>1383</v>
      </c>
      <c r="B84" s="5">
        <v>3</v>
      </c>
      <c r="C84" s="5" t="s">
        <v>310</v>
      </c>
      <c r="D84" s="5" t="s">
        <v>311</v>
      </c>
      <c r="E84" s="5">
        <v>249637</v>
      </c>
      <c r="F84" s="5">
        <v>1389</v>
      </c>
      <c r="G84" s="5">
        <v>33526</v>
      </c>
      <c r="H84" s="5">
        <v>3791</v>
      </c>
      <c r="I84" s="5">
        <v>44535</v>
      </c>
      <c r="J84" s="5">
        <v>11487</v>
      </c>
      <c r="K84" s="5">
        <v>1529</v>
      </c>
      <c r="L84" s="5">
        <v>0</v>
      </c>
      <c r="M84" s="5">
        <v>0</v>
      </c>
      <c r="N84" s="5">
        <v>0</v>
      </c>
      <c r="O84" s="5">
        <v>236</v>
      </c>
      <c r="P84" s="5">
        <v>81248</v>
      </c>
      <c r="Q84" s="5">
        <v>71896</v>
      </c>
    </row>
    <row r="85" spans="1:17">
      <c r="A85" s="5">
        <v>1383</v>
      </c>
      <c r="B85" s="5">
        <v>4</v>
      </c>
      <c r="C85" s="5" t="s">
        <v>312</v>
      </c>
      <c r="D85" s="5" t="s">
        <v>313</v>
      </c>
      <c r="E85" s="5">
        <v>5868</v>
      </c>
      <c r="F85" s="5">
        <v>9</v>
      </c>
      <c r="G85" s="5">
        <v>941</v>
      </c>
      <c r="H85" s="5">
        <v>158</v>
      </c>
      <c r="I85" s="5">
        <v>136</v>
      </c>
      <c r="J85" s="5">
        <v>355</v>
      </c>
      <c r="K85" s="5">
        <v>0</v>
      </c>
      <c r="L85" s="5">
        <v>0</v>
      </c>
      <c r="M85" s="5">
        <v>0</v>
      </c>
      <c r="N85" s="5">
        <v>0</v>
      </c>
      <c r="O85" s="5">
        <v>4</v>
      </c>
      <c r="P85" s="5">
        <v>3968</v>
      </c>
      <c r="Q85" s="5">
        <v>298</v>
      </c>
    </row>
    <row r="86" spans="1:17">
      <c r="A86" s="5">
        <v>1383</v>
      </c>
      <c r="B86" s="5">
        <v>4</v>
      </c>
      <c r="C86" s="5" t="s">
        <v>314</v>
      </c>
      <c r="D86" s="5" t="s">
        <v>315</v>
      </c>
      <c r="E86" s="5">
        <v>117367</v>
      </c>
      <c r="F86" s="5">
        <v>647</v>
      </c>
      <c r="G86" s="5">
        <v>21013</v>
      </c>
      <c r="H86" s="5">
        <v>1616</v>
      </c>
      <c r="I86" s="5">
        <v>35215</v>
      </c>
      <c r="J86" s="5">
        <v>7519</v>
      </c>
      <c r="K86" s="5">
        <v>85</v>
      </c>
      <c r="L86" s="5">
        <v>0</v>
      </c>
      <c r="M86" s="5">
        <v>0</v>
      </c>
      <c r="N86" s="5">
        <v>0</v>
      </c>
      <c r="O86" s="5">
        <v>175</v>
      </c>
      <c r="P86" s="5">
        <v>38120</v>
      </c>
      <c r="Q86" s="5">
        <v>12978</v>
      </c>
    </row>
    <row r="87" spans="1:17">
      <c r="A87" s="5">
        <v>1383</v>
      </c>
      <c r="B87" s="5">
        <v>4</v>
      </c>
      <c r="C87" s="5" t="s">
        <v>316</v>
      </c>
      <c r="D87" s="5" t="s">
        <v>317</v>
      </c>
      <c r="E87" s="5">
        <v>44658</v>
      </c>
      <c r="F87" s="5">
        <v>399</v>
      </c>
      <c r="G87" s="5">
        <v>7951</v>
      </c>
      <c r="H87" s="5">
        <v>1859</v>
      </c>
      <c r="I87" s="5">
        <v>6785</v>
      </c>
      <c r="J87" s="5">
        <v>1966</v>
      </c>
      <c r="K87" s="5">
        <v>674</v>
      </c>
      <c r="L87" s="5">
        <v>0</v>
      </c>
      <c r="M87" s="5">
        <v>0</v>
      </c>
      <c r="N87" s="5">
        <v>0</v>
      </c>
      <c r="O87" s="5">
        <v>34</v>
      </c>
      <c r="P87" s="5">
        <v>20757</v>
      </c>
      <c r="Q87" s="5">
        <v>4233</v>
      </c>
    </row>
    <row r="88" spans="1:17">
      <c r="A88" s="5">
        <v>1383</v>
      </c>
      <c r="B88" s="5">
        <v>4</v>
      </c>
      <c r="C88" s="5" t="s">
        <v>318</v>
      </c>
      <c r="D88" s="5" t="s">
        <v>319</v>
      </c>
      <c r="E88" s="5">
        <v>81744</v>
      </c>
      <c r="F88" s="5">
        <v>334</v>
      </c>
      <c r="G88" s="5">
        <v>3621</v>
      </c>
      <c r="H88" s="5">
        <v>158</v>
      </c>
      <c r="I88" s="5">
        <v>2399</v>
      </c>
      <c r="J88" s="5">
        <v>1647</v>
      </c>
      <c r="K88" s="5">
        <v>770</v>
      </c>
      <c r="L88" s="5">
        <v>0</v>
      </c>
      <c r="M88" s="5">
        <v>0</v>
      </c>
      <c r="N88" s="5">
        <v>0</v>
      </c>
      <c r="O88" s="5">
        <v>24</v>
      </c>
      <c r="P88" s="5">
        <v>18404</v>
      </c>
      <c r="Q88" s="5">
        <v>54387</v>
      </c>
    </row>
    <row r="89" spans="1:17">
      <c r="A89" s="5">
        <v>1383</v>
      </c>
      <c r="B89" s="5">
        <v>3</v>
      </c>
      <c r="C89" s="5" t="s">
        <v>320</v>
      </c>
      <c r="D89" s="5" t="s">
        <v>321</v>
      </c>
      <c r="E89" s="5">
        <v>56460</v>
      </c>
      <c r="F89" s="5">
        <v>15</v>
      </c>
      <c r="G89" s="5">
        <v>477</v>
      </c>
      <c r="H89" s="5">
        <v>475</v>
      </c>
      <c r="I89" s="5">
        <v>30133</v>
      </c>
      <c r="J89" s="5">
        <v>783</v>
      </c>
      <c r="K89" s="5">
        <v>0</v>
      </c>
      <c r="L89" s="5">
        <v>0</v>
      </c>
      <c r="M89" s="5">
        <v>0</v>
      </c>
      <c r="N89" s="5">
        <v>0</v>
      </c>
      <c r="O89" s="5">
        <v>195</v>
      </c>
      <c r="P89" s="5">
        <v>21048</v>
      </c>
      <c r="Q89" s="5">
        <v>3335</v>
      </c>
    </row>
    <row r="90" spans="1:17">
      <c r="A90" s="5">
        <v>1383</v>
      </c>
      <c r="B90" s="5">
        <v>4</v>
      </c>
      <c r="C90" s="5" t="s">
        <v>322</v>
      </c>
      <c r="D90" s="5" t="s">
        <v>321</v>
      </c>
      <c r="E90" s="5">
        <v>56460</v>
      </c>
      <c r="F90" s="5">
        <v>15</v>
      </c>
      <c r="G90" s="5">
        <v>477</v>
      </c>
      <c r="H90" s="5">
        <v>475</v>
      </c>
      <c r="I90" s="5">
        <v>30133</v>
      </c>
      <c r="J90" s="5">
        <v>783</v>
      </c>
      <c r="K90" s="5">
        <v>0</v>
      </c>
      <c r="L90" s="5">
        <v>0</v>
      </c>
      <c r="M90" s="5">
        <v>0</v>
      </c>
      <c r="N90" s="5">
        <v>0</v>
      </c>
      <c r="O90" s="5">
        <v>195</v>
      </c>
      <c r="P90" s="5">
        <v>21048</v>
      </c>
      <c r="Q90" s="5">
        <v>3335</v>
      </c>
    </row>
    <row r="91" spans="1:17">
      <c r="A91" s="5">
        <v>1383</v>
      </c>
      <c r="B91" s="5">
        <v>2</v>
      </c>
      <c r="C91" s="5" t="s">
        <v>323</v>
      </c>
      <c r="D91" s="5" t="s">
        <v>324</v>
      </c>
      <c r="E91" s="5">
        <v>64410</v>
      </c>
      <c r="F91" s="5">
        <v>273</v>
      </c>
      <c r="G91" s="5">
        <v>4862</v>
      </c>
      <c r="H91" s="5">
        <v>798</v>
      </c>
      <c r="I91" s="5">
        <v>7918</v>
      </c>
      <c r="J91" s="5">
        <v>1735</v>
      </c>
      <c r="K91" s="5">
        <v>3617</v>
      </c>
      <c r="L91" s="5">
        <v>0</v>
      </c>
      <c r="M91" s="5">
        <v>0</v>
      </c>
      <c r="N91" s="5">
        <v>0</v>
      </c>
      <c r="O91" s="5">
        <v>87</v>
      </c>
      <c r="P91" s="5">
        <v>39546</v>
      </c>
      <c r="Q91" s="5">
        <v>5575</v>
      </c>
    </row>
    <row r="92" spans="1:17">
      <c r="A92" s="5">
        <v>1383</v>
      </c>
      <c r="B92" s="5">
        <v>3</v>
      </c>
      <c r="C92" s="5" t="s">
        <v>325</v>
      </c>
      <c r="D92" s="5" t="s">
        <v>324</v>
      </c>
      <c r="E92" s="5">
        <v>64410</v>
      </c>
      <c r="F92" s="5">
        <v>273</v>
      </c>
      <c r="G92" s="5">
        <v>4862</v>
      </c>
      <c r="H92" s="5">
        <v>798</v>
      </c>
      <c r="I92" s="5">
        <v>7918</v>
      </c>
      <c r="J92" s="5">
        <v>1735</v>
      </c>
      <c r="K92" s="5">
        <v>3617</v>
      </c>
      <c r="L92" s="5">
        <v>0</v>
      </c>
      <c r="M92" s="5">
        <v>0</v>
      </c>
      <c r="N92" s="5">
        <v>0</v>
      </c>
      <c r="O92" s="5">
        <v>87</v>
      </c>
      <c r="P92" s="5">
        <v>39546</v>
      </c>
      <c r="Q92" s="5">
        <v>5575</v>
      </c>
    </row>
    <row r="93" spans="1:17">
      <c r="A93" s="5">
        <v>1383</v>
      </c>
      <c r="B93" s="5">
        <v>4</v>
      </c>
      <c r="C93" s="5" t="s">
        <v>326</v>
      </c>
      <c r="D93" s="5" t="s">
        <v>324</v>
      </c>
      <c r="E93" s="5">
        <v>64410</v>
      </c>
      <c r="F93" s="5">
        <v>273</v>
      </c>
      <c r="G93" s="5">
        <v>4862</v>
      </c>
      <c r="H93" s="5">
        <v>798</v>
      </c>
      <c r="I93" s="5">
        <v>7918</v>
      </c>
      <c r="J93" s="5">
        <v>1735</v>
      </c>
      <c r="K93" s="5">
        <v>3617</v>
      </c>
      <c r="L93" s="5">
        <v>0</v>
      </c>
      <c r="M93" s="5">
        <v>0</v>
      </c>
      <c r="N93" s="5">
        <v>0</v>
      </c>
      <c r="O93" s="5">
        <v>87</v>
      </c>
      <c r="P93" s="5">
        <v>39546</v>
      </c>
      <c r="Q93" s="5">
        <v>5575</v>
      </c>
    </row>
    <row r="94" spans="1:17">
      <c r="A94" s="5">
        <v>1383</v>
      </c>
      <c r="B94" s="5">
        <v>2</v>
      </c>
      <c r="C94" s="5" t="s">
        <v>327</v>
      </c>
      <c r="D94" s="5" t="s">
        <v>328</v>
      </c>
      <c r="E94" s="5">
        <v>401597</v>
      </c>
      <c r="F94" s="5">
        <v>1937</v>
      </c>
      <c r="G94" s="5">
        <v>23852</v>
      </c>
      <c r="H94" s="5">
        <v>5400</v>
      </c>
      <c r="I94" s="5">
        <v>43121</v>
      </c>
      <c r="J94" s="5">
        <v>14432</v>
      </c>
      <c r="K94" s="5">
        <v>8484</v>
      </c>
      <c r="L94" s="5">
        <v>0</v>
      </c>
      <c r="M94" s="5">
        <v>0</v>
      </c>
      <c r="N94" s="5">
        <v>0</v>
      </c>
      <c r="O94" s="5">
        <v>433</v>
      </c>
      <c r="P94" s="5">
        <v>287378</v>
      </c>
      <c r="Q94" s="5">
        <v>16562</v>
      </c>
    </row>
    <row r="95" spans="1:17">
      <c r="A95" s="5">
        <v>1383</v>
      </c>
      <c r="B95" s="5">
        <v>3</v>
      </c>
      <c r="C95" s="5" t="s">
        <v>329</v>
      </c>
      <c r="D95" s="5" t="s">
        <v>330</v>
      </c>
      <c r="E95" s="5">
        <v>141070</v>
      </c>
      <c r="F95" s="5">
        <v>94</v>
      </c>
      <c r="G95" s="5">
        <v>5824</v>
      </c>
      <c r="H95" s="5">
        <v>1033</v>
      </c>
      <c r="I95" s="5">
        <v>25968</v>
      </c>
      <c r="J95" s="5">
        <v>2341</v>
      </c>
      <c r="K95" s="5">
        <v>6820</v>
      </c>
      <c r="L95" s="5">
        <v>0</v>
      </c>
      <c r="M95" s="5">
        <v>0</v>
      </c>
      <c r="N95" s="5">
        <v>0</v>
      </c>
      <c r="O95" s="5">
        <v>12</v>
      </c>
      <c r="P95" s="5">
        <v>95109</v>
      </c>
      <c r="Q95" s="5">
        <v>3868</v>
      </c>
    </row>
    <row r="96" spans="1:17">
      <c r="A96" s="5">
        <v>1383</v>
      </c>
      <c r="B96" s="5">
        <v>4</v>
      </c>
      <c r="C96" s="5" t="s">
        <v>331</v>
      </c>
      <c r="D96" s="5" t="s">
        <v>332</v>
      </c>
      <c r="E96" s="5">
        <v>106066</v>
      </c>
      <c r="F96" s="5">
        <v>14</v>
      </c>
      <c r="G96" s="5">
        <v>1531</v>
      </c>
      <c r="H96" s="5">
        <v>324</v>
      </c>
      <c r="I96" s="5">
        <v>21411</v>
      </c>
      <c r="J96" s="5">
        <v>814</v>
      </c>
      <c r="K96" s="5">
        <v>6211</v>
      </c>
      <c r="L96" s="5">
        <v>0</v>
      </c>
      <c r="M96" s="5">
        <v>0</v>
      </c>
      <c r="N96" s="5">
        <v>0</v>
      </c>
      <c r="O96" s="5">
        <v>0</v>
      </c>
      <c r="P96" s="5">
        <v>72770</v>
      </c>
      <c r="Q96" s="5">
        <v>2991</v>
      </c>
    </row>
    <row r="97" spans="1:17">
      <c r="A97" s="5">
        <v>1383</v>
      </c>
      <c r="B97" s="5">
        <v>4</v>
      </c>
      <c r="C97" s="5" t="s">
        <v>333</v>
      </c>
      <c r="D97" s="5" t="s">
        <v>334</v>
      </c>
      <c r="E97" s="5">
        <v>35004</v>
      </c>
      <c r="F97" s="5">
        <v>79</v>
      </c>
      <c r="G97" s="5">
        <v>4293</v>
      </c>
      <c r="H97" s="5">
        <v>710</v>
      </c>
      <c r="I97" s="5">
        <v>4557</v>
      </c>
      <c r="J97" s="5">
        <v>1528</v>
      </c>
      <c r="K97" s="5">
        <v>609</v>
      </c>
      <c r="L97" s="5">
        <v>0</v>
      </c>
      <c r="M97" s="5">
        <v>0</v>
      </c>
      <c r="N97" s="5">
        <v>0</v>
      </c>
      <c r="O97" s="5">
        <v>12</v>
      </c>
      <c r="P97" s="5">
        <v>22339</v>
      </c>
      <c r="Q97" s="5">
        <v>877</v>
      </c>
    </row>
    <row r="98" spans="1:17">
      <c r="A98" s="5">
        <v>1383</v>
      </c>
      <c r="B98" s="5">
        <v>3</v>
      </c>
      <c r="C98" s="5" t="s">
        <v>335</v>
      </c>
      <c r="D98" s="5" t="s">
        <v>336</v>
      </c>
      <c r="E98" s="5">
        <v>260528</v>
      </c>
      <c r="F98" s="5">
        <v>1843</v>
      </c>
      <c r="G98" s="5">
        <v>18028</v>
      </c>
      <c r="H98" s="5">
        <v>4366</v>
      </c>
      <c r="I98" s="5">
        <v>17153</v>
      </c>
      <c r="J98" s="5">
        <v>12091</v>
      </c>
      <c r="K98" s="5">
        <v>1664</v>
      </c>
      <c r="L98" s="5">
        <v>0</v>
      </c>
      <c r="M98" s="5">
        <v>0</v>
      </c>
      <c r="N98" s="5">
        <v>0</v>
      </c>
      <c r="O98" s="5">
        <v>421</v>
      </c>
      <c r="P98" s="5">
        <v>192269</v>
      </c>
      <c r="Q98" s="5">
        <v>12693</v>
      </c>
    </row>
    <row r="99" spans="1:17">
      <c r="A99" s="5">
        <v>1383</v>
      </c>
      <c r="B99" s="5">
        <v>4</v>
      </c>
      <c r="C99" s="5" t="s">
        <v>337</v>
      </c>
      <c r="D99" s="5" t="s">
        <v>336</v>
      </c>
      <c r="E99" s="5">
        <v>260528</v>
      </c>
      <c r="F99" s="5">
        <v>1843</v>
      </c>
      <c r="G99" s="5">
        <v>18028</v>
      </c>
      <c r="H99" s="5">
        <v>4366</v>
      </c>
      <c r="I99" s="5">
        <v>17153</v>
      </c>
      <c r="J99" s="5">
        <v>12091</v>
      </c>
      <c r="K99" s="5">
        <v>1664</v>
      </c>
      <c r="L99" s="5">
        <v>0</v>
      </c>
      <c r="M99" s="5">
        <v>0</v>
      </c>
      <c r="N99" s="5">
        <v>0</v>
      </c>
      <c r="O99" s="5">
        <v>421</v>
      </c>
      <c r="P99" s="5">
        <v>192269</v>
      </c>
      <c r="Q99" s="5">
        <v>12693</v>
      </c>
    </row>
    <row r="100" spans="1:17">
      <c r="A100" s="5">
        <v>1383</v>
      </c>
      <c r="B100" s="5">
        <v>2</v>
      </c>
      <c r="C100" s="5" t="s">
        <v>338</v>
      </c>
      <c r="D100" s="5" t="s">
        <v>339</v>
      </c>
      <c r="E100" s="5">
        <v>3683604</v>
      </c>
      <c r="F100" s="5">
        <v>10233</v>
      </c>
      <c r="G100" s="5">
        <v>219653</v>
      </c>
      <c r="H100" s="5">
        <v>118037</v>
      </c>
      <c r="I100" s="5">
        <v>620167</v>
      </c>
      <c r="J100" s="5">
        <v>48850</v>
      </c>
      <c r="K100" s="5">
        <v>968421</v>
      </c>
      <c r="L100" s="5">
        <v>0</v>
      </c>
      <c r="M100" s="5">
        <v>18</v>
      </c>
      <c r="N100" s="5">
        <v>0</v>
      </c>
      <c r="O100" s="5">
        <v>7595</v>
      </c>
      <c r="P100" s="5">
        <v>1623251</v>
      </c>
      <c r="Q100" s="5">
        <v>67379</v>
      </c>
    </row>
    <row r="101" spans="1:17">
      <c r="A101" s="5">
        <v>1383</v>
      </c>
      <c r="B101" s="5">
        <v>3</v>
      </c>
      <c r="C101" s="5" t="s">
        <v>340</v>
      </c>
      <c r="D101" s="5" t="s">
        <v>341</v>
      </c>
      <c r="E101" s="5">
        <v>258781</v>
      </c>
      <c r="F101" s="5">
        <v>237</v>
      </c>
      <c r="G101" s="5">
        <v>8973</v>
      </c>
      <c r="H101" s="5">
        <v>24973</v>
      </c>
      <c r="I101" s="5">
        <v>78232</v>
      </c>
      <c r="J101" s="5">
        <v>3290</v>
      </c>
      <c r="K101" s="5">
        <v>22111</v>
      </c>
      <c r="L101" s="5">
        <v>0</v>
      </c>
      <c r="M101" s="5">
        <v>0</v>
      </c>
      <c r="N101" s="5">
        <v>0</v>
      </c>
      <c r="O101" s="5">
        <v>1475</v>
      </c>
      <c r="P101" s="5">
        <v>112577</v>
      </c>
      <c r="Q101" s="5">
        <v>6912</v>
      </c>
    </row>
    <row r="102" spans="1:17">
      <c r="A102" s="5">
        <v>1383</v>
      </c>
      <c r="B102" s="5">
        <v>4</v>
      </c>
      <c r="C102" s="5" t="s">
        <v>342</v>
      </c>
      <c r="D102" s="5" t="s">
        <v>341</v>
      </c>
      <c r="E102" s="5">
        <v>258781</v>
      </c>
      <c r="F102" s="5">
        <v>237</v>
      </c>
      <c r="G102" s="5">
        <v>8973</v>
      </c>
      <c r="H102" s="5">
        <v>24973</v>
      </c>
      <c r="I102" s="5">
        <v>78232</v>
      </c>
      <c r="J102" s="5">
        <v>3290</v>
      </c>
      <c r="K102" s="5">
        <v>22111</v>
      </c>
      <c r="L102" s="5">
        <v>0</v>
      </c>
      <c r="M102" s="5">
        <v>0</v>
      </c>
      <c r="N102" s="5">
        <v>0</v>
      </c>
      <c r="O102" s="5">
        <v>1475</v>
      </c>
      <c r="P102" s="5">
        <v>112577</v>
      </c>
      <c r="Q102" s="5">
        <v>6912</v>
      </c>
    </row>
    <row r="103" spans="1:17">
      <c r="A103" s="5">
        <v>1383</v>
      </c>
      <c r="B103" s="5">
        <v>3</v>
      </c>
      <c r="C103" s="5" t="s">
        <v>343</v>
      </c>
      <c r="D103" s="5" t="s">
        <v>344</v>
      </c>
      <c r="E103" s="5">
        <v>3424823</v>
      </c>
      <c r="F103" s="5">
        <v>9996</v>
      </c>
      <c r="G103" s="5">
        <v>210681</v>
      </c>
      <c r="H103" s="5">
        <v>93064</v>
      </c>
      <c r="I103" s="5">
        <v>541935</v>
      </c>
      <c r="J103" s="5">
        <v>45560</v>
      </c>
      <c r="K103" s="5">
        <v>946310</v>
      </c>
      <c r="L103" s="5">
        <v>0</v>
      </c>
      <c r="M103" s="5">
        <v>18</v>
      </c>
      <c r="N103" s="5">
        <v>0</v>
      </c>
      <c r="O103" s="5">
        <v>6120</v>
      </c>
      <c r="P103" s="5">
        <v>1510673</v>
      </c>
      <c r="Q103" s="5">
        <v>60467</v>
      </c>
    </row>
    <row r="104" spans="1:17">
      <c r="A104" s="5">
        <v>1383</v>
      </c>
      <c r="B104" s="5">
        <v>4</v>
      </c>
      <c r="C104" s="5" t="s">
        <v>345</v>
      </c>
      <c r="D104" s="5" t="s">
        <v>346</v>
      </c>
      <c r="E104" s="5">
        <v>100613</v>
      </c>
      <c r="F104" s="5">
        <v>156</v>
      </c>
      <c r="G104" s="5">
        <v>29839</v>
      </c>
      <c r="H104" s="5">
        <v>1213</v>
      </c>
      <c r="I104" s="5">
        <v>24600</v>
      </c>
      <c r="J104" s="5">
        <v>2828</v>
      </c>
      <c r="K104" s="5">
        <v>19165</v>
      </c>
      <c r="L104" s="5">
        <v>0</v>
      </c>
      <c r="M104" s="5">
        <v>0</v>
      </c>
      <c r="N104" s="5">
        <v>0</v>
      </c>
      <c r="O104" s="5">
        <v>0</v>
      </c>
      <c r="P104" s="5">
        <v>22110</v>
      </c>
      <c r="Q104" s="5">
        <v>702</v>
      </c>
    </row>
    <row r="105" spans="1:17">
      <c r="A105" s="5">
        <v>1383</v>
      </c>
      <c r="B105" s="5">
        <v>4</v>
      </c>
      <c r="C105" s="5" t="s">
        <v>347</v>
      </c>
      <c r="D105" s="5" t="s">
        <v>348</v>
      </c>
      <c r="E105" s="5">
        <v>1302444</v>
      </c>
      <c r="F105" s="5">
        <v>5641</v>
      </c>
      <c r="G105" s="5">
        <v>69882</v>
      </c>
      <c r="H105" s="5">
        <v>85654</v>
      </c>
      <c r="I105" s="5">
        <v>249644</v>
      </c>
      <c r="J105" s="5">
        <v>14172</v>
      </c>
      <c r="K105" s="5">
        <v>474994</v>
      </c>
      <c r="L105" s="5">
        <v>0</v>
      </c>
      <c r="M105" s="5">
        <v>17</v>
      </c>
      <c r="N105" s="5">
        <v>0</v>
      </c>
      <c r="O105" s="5">
        <v>2231</v>
      </c>
      <c r="P105" s="5">
        <v>382231</v>
      </c>
      <c r="Q105" s="5">
        <v>17979</v>
      </c>
    </row>
    <row r="106" spans="1:17">
      <c r="A106" s="5">
        <v>1383</v>
      </c>
      <c r="B106" s="5">
        <v>4</v>
      </c>
      <c r="C106" s="5" t="s">
        <v>349</v>
      </c>
      <c r="D106" s="5" t="s">
        <v>350</v>
      </c>
      <c r="E106" s="5">
        <v>30850</v>
      </c>
      <c r="F106" s="5">
        <v>207</v>
      </c>
      <c r="G106" s="5">
        <v>2224</v>
      </c>
      <c r="H106" s="5">
        <v>1376</v>
      </c>
      <c r="I106" s="5">
        <v>10607</v>
      </c>
      <c r="J106" s="5">
        <v>528</v>
      </c>
      <c r="K106" s="5">
        <v>0</v>
      </c>
      <c r="L106" s="5">
        <v>0</v>
      </c>
      <c r="M106" s="5">
        <v>0</v>
      </c>
      <c r="N106" s="5">
        <v>0</v>
      </c>
      <c r="O106" s="5">
        <v>4</v>
      </c>
      <c r="P106" s="5">
        <v>14497</v>
      </c>
      <c r="Q106" s="5">
        <v>1405</v>
      </c>
    </row>
    <row r="107" spans="1:17">
      <c r="A107" s="5">
        <v>1383</v>
      </c>
      <c r="B107" s="5">
        <v>4</v>
      </c>
      <c r="C107" s="5" t="s">
        <v>351</v>
      </c>
      <c r="D107" s="5" t="s">
        <v>352</v>
      </c>
      <c r="E107" s="5">
        <v>1495562</v>
      </c>
      <c r="F107" s="5">
        <v>368</v>
      </c>
      <c r="G107" s="5">
        <v>17050</v>
      </c>
      <c r="H107" s="5">
        <v>509</v>
      </c>
      <c r="I107" s="5">
        <v>237050</v>
      </c>
      <c r="J107" s="5">
        <v>4299</v>
      </c>
      <c r="K107" s="5">
        <v>415151</v>
      </c>
      <c r="L107" s="5">
        <v>0</v>
      </c>
      <c r="M107" s="5">
        <v>0</v>
      </c>
      <c r="N107" s="5">
        <v>0</v>
      </c>
      <c r="O107" s="5">
        <v>338</v>
      </c>
      <c r="P107" s="5">
        <v>814446</v>
      </c>
      <c r="Q107" s="5">
        <v>6350</v>
      </c>
    </row>
    <row r="108" spans="1:17">
      <c r="A108" s="5">
        <v>1383</v>
      </c>
      <c r="B108" s="5">
        <v>4</v>
      </c>
      <c r="C108" s="5" t="s">
        <v>353</v>
      </c>
      <c r="D108" s="5" t="s">
        <v>354</v>
      </c>
      <c r="E108" s="5">
        <v>152230</v>
      </c>
      <c r="F108" s="5">
        <v>866</v>
      </c>
      <c r="G108" s="5">
        <v>35196</v>
      </c>
      <c r="H108" s="5">
        <v>1465</v>
      </c>
      <c r="I108" s="5">
        <v>9275</v>
      </c>
      <c r="J108" s="5">
        <v>7747</v>
      </c>
      <c r="K108" s="5">
        <v>11415</v>
      </c>
      <c r="L108" s="5">
        <v>0</v>
      </c>
      <c r="M108" s="5">
        <v>0</v>
      </c>
      <c r="N108" s="5">
        <v>0</v>
      </c>
      <c r="O108" s="5">
        <v>1294</v>
      </c>
      <c r="P108" s="5">
        <v>71163</v>
      </c>
      <c r="Q108" s="5">
        <v>13809</v>
      </c>
    </row>
    <row r="109" spans="1:17">
      <c r="A109" s="5">
        <v>1383</v>
      </c>
      <c r="B109" s="5">
        <v>4</v>
      </c>
      <c r="C109" s="5" t="s">
        <v>355</v>
      </c>
      <c r="D109" s="5" t="s">
        <v>356</v>
      </c>
      <c r="E109" s="5">
        <v>168963</v>
      </c>
      <c r="F109" s="5">
        <v>976</v>
      </c>
      <c r="G109" s="5">
        <v>7680</v>
      </c>
      <c r="H109" s="5">
        <v>1651</v>
      </c>
      <c r="I109" s="5">
        <v>5748</v>
      </c>
      <c r="J109" s="5">
        <v>7971</v>
      </c>
      <c r="K109" s="5">
        <v>413</v>
      </c>
      <c r="L109" s="5">
        <v>0</v>
      </c>
      <c r="M109" s="5">
        <v>1</v>
      </c>
      <c r="N109" s="5">
        <v>0</v>
      </c>
      <c r="O109" s="5">
        <v>232</v>
      </c>
      <c r="P109" s="5">
        <v>132534</v>
      </c>
      <c r="Q109" s="5">
        <v>11756</v>
      </c>
    </row>
    <row r="110" spans="1:17">
      <c r="A110" s="5">
        <v>1383</v>
      </c>
      <c r="B110" s="5">
        <v>4</v>
      </c>
      <c r="C110" s="5" t="s">
        <v>357</v>
      </c>
      <c r="D110" s="5" t="s">
        <v>358</v>
      </c>
      <c r="E110" s="5">
        <v>174162</v>
      </c>
      <c r="F110" s="5">
        <v>1781</v>
      </c>
      <c r="G110" s="5">
        <v>48810</v>
      </c>
      <c r="H110" s="5">
        <v>1196</v>
      </c>
      <c r="I110" s="5">
        <v>5010</v>
      </c>
      <c r="J110" s="5">
        <v>8016</v>
      </c>
      <c r="K110" s="5">
        <v>25172</v>
      </c>
      <c r="L110" s="5">
        <v>0</v>
      </c>
      <c r="M110" s="5">
        <v>0</v>
      </c>
      <c r="N110" s="5">
        <v>0</v>
      </c>
      <c r="O110" s="5">
        <v>2021</v>
      </c>
      <c r="P110" s="5">
        <v>73692</v>
      </c>
      <c r="Q110" s="5">
        <v>8465</v>
      </c>
    </row>
    <row r="111" spans="1:17">
      <c r="A111" s="5">
        <v>1383</v>
      </c>
      <c r="B111" s="5">
        <v>2</v>
      </c>
      <c r="C111" s="5" t="s">
        <v>359</v>
      </c>
      <c r="D111" s="5" t="s">
        <v>360</v>
      </c>
      <c r="E111" s="5">
        <v>3774548</v>
      </c>
      <c r="F111" s="5">
        <v>661</v>
      </c>
      <c r="G111" s="5">
        <v>44467</v>
      </c>
      <c r="H111" s="5">
        <v>4646</v>
      </c>
      <c r="I111" s="5">
        <v>725996</v>
      </c>
      <c r="J111" s="5">
        <v>8412</v>
      </c>
      <c r="K111" s="5">
        <v>31072</v>
      </c>
      <c r="L111" s="5">
        <v>0</v>
      </c>
      <c r="M111" s="5">
        <v>860</v>
      </c>
      <c r="N111" s="5">
        <v>0</v>
      </c>
      <c r="O111" s="5">
        <v>1289</v>
      </c>
      <c r="P111" s="5">
        <v>2826733</v>
      </c>
      <c r="Q111" s="5">
        <v>130411</v>
      </c>
    </row>
    <row r="112" spans="1:17">
      <c r="A112" s="5">
        <v>1383</v>
      </c>
      <c r="B112" s="5">
        <v>3</v>
      </c>
      <c r="C112" s="5" t="s">
        <v>361</v>
      </c>
      <c r="D112" s="5" t="s">
        <v>362</v>
      </c>
      <c r="E112" s="5">
        <v>2500488</v>
      </c>
      <c r="F112" s="5">
        <v>129</v>
      </c>
      <c r="G112" s="5">
        <v>14976</v>
      </c>
      <c r="H112" s="5">
        <v>1722</v>
      </c>
      <c r="I112" s="5">
        <v>666951</v>
      </c>
      <c r="J112" s="5">
        <v>4551</v>
      </c>
      <c r="K112" s="5">
        <v>4170</v>
      </c>
      <c r="L112" s="5">
        <v>0</v>
      </c>
      <c r="M112" s="5">
        <v>0</v>
      </c>
      <c r="N112" s="5">
        <v>0</v>
      </c>
      <c r="O112" s="5">
        <v>172</v>
      </c>
      <c r="P112" s="5">
        <v>1763541</v>
      </c>
      <c r="Q112" s="5">
        <v>44276</v>
      </c>
    </row>
    <row r="113" spans="1:17">
      <c r="A113" s="5">
        <v>1383</v>
      </c>
      <c r="B113" s="5">
        <v>4</v>
      </c>
      <c r="C113" s="5" t="s">
        <v>363</v>
      </c>
      <c r="D113" s="5" t="s">
        <v>362</v>
      </c>
      <c r="E113" s="5">
        <v>2500488</v>
      </c>
      <c r="F113" s="5">
        <v>129</v>
      </c>
      <c r="G113" s="5">
        <v>14976</v>
      </c>
      <c r="H113" s="5">
        <v>1722</v>
      </c>
      <c r="I113" s="5">
        <v>666951</v>
      </c>
      <c r="J113" s="5">
        <v>4551</v>
      </c>
      <c r="K113" s="5">
        <v>4170</v>
      </c>
      <c r="L113" s="5">
        <v>0</v>
      </c>
      <c r="M113" s="5">
        <v>0</v>
      </c>
      <c r="N113" s="5">
        <v>0</v>
      </c>
      <c r="O113" s="5">
        <v>172</v>
      </c>
      <c r="P113" s="5">
        <v>1763541</v>
      </c>
      <c r="Q113" s="5">
        <v>44276</v>
      </c>
    </row>
    <row r="114" spans="1:17">
      <c r="A114" s="5">
        <v>1383</v>
      </c>
      <c r="B114" s="5">
        <v>3</v>
      </c>
      <c r="C114" s="5" t="s">
        <v>364</v>
      </c>
      <c r="D114" s="5" t="s">
        <v>365</v>
      </c>
      <c r="E114" s="5">
        <v>1043906</v>
      </c>
      <c r="F114" s="5">
        <v>375</v>
      </c>
      <c r="G114" s="5">
        <v>23487</v>
      </c>
      <c r="H114" s="5">
        <v>1474</v>
      </c>
      <c r="I114" s="5">
        <v>51086</v>
      </c>
      <c r="J114" s="5">
        <v>1723</v>
      </c>
      <c r="K114" s="5">
        <v>22607</v>
      </c>
      <c r="L114" s="5">
        <v>0</v>
      </c>
      <c r="M114" s="5">
        <v>795</v>
      </c>
      <c r="N114" s="5">
        <v>0</v>
      </c>
      <c r="O114" s="5">
        <v>341</v>
      </c>
      <c r="P114" s="5">
        <v>862841</v>
      </c>
      <c r="Q114" s="5">
        <v>79177</v>
      </c>
    </row>
    <row r="115" spans="1:17">
      <c r="A115" s="5">
        <v>1383</v>
      </c>
      <c r="B115" s="5">
        <v>4</v>
      </c>
      <c r="C115" s="5" t="s">
        <v>366</v>
      </c>
      <c r="D115" s="5" t="s">
        <v>365</v>
      </c>
      <c r="E115" s="5">
        <v>1043906</v>
      </c>
      <c r="F115" s="5">
        <v>375</v>
      </c>
      <c r="G115" s="5">
        <v>23487</v>
      </c>
      <c r="H115" s="5">
        <v>1474</v>
      </c>
      <c r="I115" s="5">
        <v>51086</v>
      </c>
      <c r="J115" s="5">
        <v>1723</v>
      </c>
      <c r="K115" s="5">
        <v>22607</v>
      </c>
      <c r="L115" s="5">
        <v>0</v>
      </c>
      <c r="M115" s="5">
        <v>795</v>
      </c>
      <c r="N115" s="5">
        <v>0</v>
      </c>
      <c r="O115" s="5">
        <v>341</v>
      </c>
      <c r="P115" s="5">
        <v>862841</v>
      </c>
      <c r="Q115" s="5">
        <v>79177</v>
      </c>
    </row>
    <row r="116" spans="1:17">
      <c r="A116" s="5">
        <v>1383</v>
      </c>
      <c r="B116" s="5">
        <v>3</v>
      </c>
      <c r="C116" s="5" t="s">
        <v>367</v>
      </c>
      <c r="D116" s="5" t="s">
        <v>368</v>
      </c>
      <c r="E116" s="5">
        <v>230154</v>
      </c>
      <c r="F116" s="5">
        <v>157</v>
      </c>
      <c r="G116" s="5">
        <v>6004</v>
      </c>
      <c r="H116" s="5">
        <v>1450</v>
      </c>
      <c r="I116" s="5">
        <v>7959</v>
      </c>
      <c r="J116" s="5">
        <v>2138</v>
      </c>
      <c r="K116" s="5">
        <v>4295</v>
      </c>
      <c r="L116" s="5">
        <v>0</v>
      </c>
      <c r="M116" s="5">
        <v>65</v>
      </c>
      <c r="N116" s="5">
        <v>0</v>
      </c>
      <c r="O116" s="5">
        <v>776</v>
      </c>
      <c r="P116" s="5">
        <v>200351</v>
      </c>
      <c r="Q116" s="5">
        <v>6958</v>
      </c>
    </row>
    <row r="117" spans="1:17">
      <c r="A117" s="5">
        <v>1383</v>
      </c>
      <c r="B117" s="5">
        <v>4</v>
      </c>
      <c r="C117" s="5" t="s">
        <v>369</v>
      </c>
      <c r="D117" s="5" t="s">
        <v>370</v>
      </c>
      <c r="E117" s="5">
        <v>216175</v>
      </c>
      <c r="F117" s="5">
        <v>128</v>
      </c>
      <c r="G117" s="5">
        <v>3782</v>
      </c>
      <c r="H117" s="5">
        <v>1363</v>
      </c>
      <c r="I117" s="5">
        <v>7433</v>
      </c>
      <c r="J117" s="5">
        <v>1942</v>
      </c>
      <c r="K117" s="5">
        <v>3982</v>
      </c>
      <c r="L117" s="5">
        <v>0</v>
      </c>
      <c r="M117" s="5">
        <v>54</v>
      </c>
      <c r="N117" s="5">
        <v>0</v>
      </c>
      <c r="O117" s="5">
        <v>752</v>
      </c>
      <c r="P117" s="5">
        <v>190561</v>
      </c>
      <c r="Q117" s="5">
        <v>6178</v>
      </c>
    </row>
    <row r="118" spans="1:17">
      <c r="A118" s="5">
        <v>1383</v>
      </c>
      <c r="B118" s="5">
        <v>4</v>
      </c>
      <c r="C118" s="5" t="s">
        <v>371</v>
      </c>
      <c r="D118" s="5" t="s">
        <v>372</v>
      </c>
      <c r="E118" s="5">
        <v>13979</v>
      </c>
      <c r="F118" s="5">
        <v>29</v>
      </c>
      <c r="G118" s="5">
        <v>2222</v>
      </c>
      <c r="H118" s="5">
        <v>87</v>
      </c>
      <c r="I118" s="5">
        <v>527</v>
      </c>
      <c r="J118" s="5">
        <v>196</v>
      </c>
      <c r="K118" s="5">
        <v>313</v>
      </c>
      <c r="L118" s="5">
        <v>0</v>
      </c>
      <c r="M118" s="5">
        <v>11</v>
      </c>
      <c r="N118" s="5">
        <v>0</v>
      </c>
      <c r="O118" s="5">
        <v>24</v>
      </c>
      <c r="P118" s="5">
        <v>9790</v>
      </c>
      <c r="Q118" s="5">
        <v>781</v>
      </c>
    </row>
    <row r="119" spans="1:17">
      <c r="A119" s="5">
        <v>1383</v>
      </c>
      <c r="B119" s="5">
        <v>2</v>
      </c>
      <c r="C119" s="5" t="s">
        <v>373</v>
      </c>
      <c r="D119" s="5" t="s">
        <v>374</v>
      </c>
      <c r="E119" s="5">
        <v>483548</v>
      </c>
      <c r="F119" s="5">
        <v>1682</v>
      </c>
      <c r="G119" s="5">
        <v>30976</v>
      </c>
      <c r="H119" s="5">
        <v>10631</v>
      </c>
      <c r="I119" s="5">
        <v>66024</v>
      </c>
      <c r="J119" s="5">
        <v>13566</v>
      </c>
      <c r="K119" s="5">
        <v>1561</v>
      </c>
      <c r="L119" s="5">
        <v>30</v>
      </c>
      <c r="M119" s="5">
        <v>337</v>
      </c>
      <c r="N119" s="5">
        <v>0</v>
      </c>
      <c r="O119" s="5">
        <v>2311</v>
      </c>
      <c r="P119" s="5">
        <v>296226</v>
      </c>
      <c r="Q119" s="5">
        <v>60203</v>
      </c>
    </row>
    <row r="120" spans="1:17">
      <c r="A120" s="5">
        <v>1383</v>
      </c>
      <c r="B120" s="5">
        <v>3</v>
      </c>
      <c r="C120" s="5" t="s">
        <v>375</v>
      </c>
      <c r="D120" s="5" t="s">
        <v>376</v>
      </c>
      <c r="E120" s="5">
        <v>269921</v>
      </c>
      <c r="F120" s="5">
        <v>388</v>
      </c>
      <c r="G120" s="5">
        <v>13152</v>
      </c>
      <c r="H120" s="5">
        <v>5467</v>
      </c>
      <c r="I120" s="5">
        <v>51212</v>
      </c>
      <c r="J120" s="5">
        <v>6128</v>
      </c>
      <c r="K120" s="5">
        <v>59</v>
      </c>
      <c r="L120" s="5">
        <v>0</v>
      </c>
      <c r="M120" s="5">
        <v>289</v>
      </c>
      <c r="N120" s="5">
        <v>0</v>
      </c>
      <c r="O120" s="5">
        <v>448</v>
      </c>
      <c r="P120" s="5">
        <v>143548</v>
      </c>
      <c r="Q120" s="5">
        <v>49230</v>
      </c>
    </row>
    <row r="121" spans="1:17">
      <c r="A121" s="5">
        <v>1383</v>
      </c>
      <c r="B121" s="5">
        <v>4</v>
      </c>
      <c r="C121" s="5" t="s">
        <v>377</v>
      </c>
      <c r="D121" s="5" t="s">
        <v>378</v>
      </c>
      <c r="E121" s="5">
        <v>64812</v>
      </c>
      <c r="F121" s="5">
        <v>206</v>
      </c>
      <c r="G121" s="5">
        <v>5762</v>
      </c>
      <c r="H121" s="5">
        <v>3542</v>
      </c>
      <c r="I121" s="5">
        <v>5648</v>
      </c>
      <c r="J121" s="5">
        <v>4840</v>
      </c>
      <c r="K121" s="5">
        <v>38</v>
      </c>
      <c r="L121" s="5">
        <v>0</v>
      </c>
      <c r="M121" s="5">
        <v>0</v>
      </c>
      <c r="N121" s="5">
        <v>0</v>
      </c>
      <c r="O121" s="5">
        <v>284</v>
      </c>
      <c r="P121" s="5">
        <v>40021</v>
      </c>
      <c r="Q121" s="5">
        <v>4471</v>
      </c>
    </row>
    <row r="122" spans="1:17">
      <c r="A122" s="5">
        <v>1383</v>
      </c>
      <c r="B122" s="5">
        <v>4</v>
      </c>
      <c r="C122" s="5" t="s">
        <v>379</v>
      </c>
      <c r="D122" s="5" t="s">
        <v>380</v>
      </c>
      <c r="E122" s="5">
        <v>204773</v>
      </c>
      <c r="F122" s="5">
        <v>181</v>
      </c>
      <c r="G122" s="5">
        <v>7366</v>
      </c>
      <c r="H122" s="5">
        <v>1912</v>
      </c>
      <c r="I122" s="5">
        <v>45555</v>
      </c>
      <c r="J122" s="5">
        <v>1277</v>
      </c>
      <c r="K122" s="5">
        <v>21</v>
      </c>
      <c r="L122" s="5">
        <v>0</v>
      </c>
      <c r="M122" s="5">
        <v>289</v>
      </c>
      <c r="N122" s="5">
        <v>0</v>
      </c>
      <c r="O122" s="5">
        <v>164</v>
      </c>
      <c r="P122" s="5">
        <v>103268</v>
      </c>
      <c r="Q122" s="5">
        <v>44740</v>
      </c>
    </row>
    <row r="123" spans="1:17">
      <c r="A123" s="5">
        <v>1383</v>
      </c>
      <c r="B123" s="5">
        <v>4</v>
      </c>
      <c r="C123" s="5" t="s">
        <v>381</v>
      </c>
      <c r="D123" s="5" t="s">
        <v>382</v>
      </c>
      <c r="E123" s="5">
        <v>335</v>
      </c>
      <c r="F123" s="5">
        <v>2</v>
      </c>
      <c r="G123" s="5">
        <v>24</v>
      </c>
      <c r="H123" s="5">
        <v>13</v>
      </c>
      <c r="I123" s="5">
        <v>8</v>
      </c>
      <c r="J123" s="5">
        <v>11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259</v>
      </c>
      <c r="Q123" s="5">
        <v>19</v>
      </c>
    </row>
    <row r="124" spans="1:17">
      <c r="A124" s="5">
        <v>1383</v>
      </c>
      <c r="B124" s="5">
        <v>3</v>
      </c>
      <c r="C124" s="5" t="s">
        <v>383</v>
      </c>
      <c r="D124" s="5" t="s">
        <v>384</v>
      </c>
      <c r="E124" s="5">
        <v>213627</v>
      </c>
      <c r="F124" s="5">
        <v>1294</v>
      </c>
      <c r="G124" s="5">
        <v>17823</v>
      </c>
      <c r="H124" s="5">
        <v>5164</v>
      </c>
      <c r="I124" s="5">
        <v>14812</v>
      </c>
      <c r="J124" s="5">
        <v>7438</v>
      </c>
      <c r="K124" s="5">
        <v>1502</v>
      </c>
      <c r="L124" s="5">
        <v>30</v>
      </c>
      <c r="M124" s="5">
        <v>48</v>
      </c>
      <c r="N124" s="5">
        <v>0</v>
      </c>
      <c r="O124" s="5">
        <v>1863</v>
      </c>
      <c r="P124" s="5">
        <v>152678</v>
      </c>
      <c r="Q124" s="5">
        <v>10973</v>
      </c>
    </row>
    <row r="125" spans="1:17">
      <c r="A125" s="5">
        <v>1383</v>
      </c>
      <c r="B125" s="5">
        <v>4</v>
      </c>
      <c r="C125" s="5" t="s">
        <v>385</v>
      </c>
      <c r="D125" s="5" t="s">
        <v>386</v>
      </c>
      <c r="E125" s="5">
        <v>8527</v>
      </c>
      <c r="F125" s="5">
        <v>161</v>
      </c>
      <c r="G125" s="5">
        <v>776</v>
      </c>
      <c r="H125" s="5">
        <v>85</v>
      </c>
      <c r="I125" s="5">
        <v>761</v>
      </c>
      <c r="J125" s="5">
        <v>394</v>
      </c>
      <c r="K125" s="5">
        <v>0</v>
      </c>
      <c r="L125" s="5">
        <v>0</v>
      </c>
      <c r="M125" s="5">
        <v>0</v>
      </c>
      <c r="N125" s="5">
        <v>0</v>
      </c>
      <c r="O125" s="5">
        <v>301</v>
      </c>
      <c r="P125" s="5">
        <v>5274</v>
      </c>
      <c r="Q125" s="5">
        <v>775</v>
      </c>
    </row>
    <row r="126" spans="1:17">
      <c r="A126" s="5">
        <v>1383</v>
      </c>
      <c r="B126" s="5">
        <v>4</v>
      </c>
      <c r="C126" s="5" t="s">
        <v>387</v>
      </c>
      <c r="D126" s="5" t="s">
        <v>388</v>
      </c>
      <c r="E126" s="5">
        <v>50804</v>
      </c>
      <c r="F126" s="5">
        <v>314</v>
      </c>
      <c r="G126" s="5">
        <v>4854</v>
      </c>
      <c r="H126" s="5">
        <v>1744</v>
      </c>
      <c r="I126" s="5">
        <v>4682</v>
      </c>
      <c r="J126" s="5">
        <v>2449</v>
      </c>
      <c r="K126" s="5">
        <v>99</v>
      </c>
      <c r="L126" s="5">
        <v>0</v>
      </c>
      <c r="M126" s="5">
        <v>14</v>
      </c>
      <c r="N126" s="5">
        <v>0</v>
      </c>
      <c r="O126" s="5">
        <v>40</v>
      </c>
      <c r="P126" s="5">
        <v>32595</v>
      </c>
      <c r="Q126" s="5">
        <v>4013</v>
      </c>
    </row>
    <row r="127" spans="1:17">
      <c r="A127" s="5">
        <v>1383</v>
      </c>
      <c r="B127" s="5">
        <v>4</v>
      </c>
      <c r="C127" s="5" t="s">
        <v>389</v>
      </c>
      <c r="D127" s="5" t="s">
        <v>390</v>
      </c>
      <c r="E127" s="5">
        <v>17555</v>
      </c>
      <c r="F127" s="5">
        <v>48</v>
      </c>
      <c r="G127" s="5">
        <v>1474</v>
      </c>
      <c r="H127" s="5">
        <v>472</v>
      </c>
      <c r="I127" s="5">
        <v>1028</v>
      </c>
      <c r="J127" s="5">
        <v>1174</v>
      </c>
      <c r="K127" s="5">
        <v>159</v>
      </c>
      <c r="L127" s="5">
        <v>0</v>
      </c>
      <c r="M127" s="5">
        <v>0</v>
      </c>
      <c r="N127" s="5">
        <v>0</v>
      </c>
      <c r="O127" s="5">
        <v>12</v>
      </c>
      <c r="P127" s="5">
        <v>12425</v>
      </c>
      <c r="Q127" s="5">
        <v>764</v>
      </c>
    </row>
    <row r="128" spans="1:17">
      <c r="A128" s="5">
        <v>1383</v>
      </c>
      <c r="B128" s="5">
        <v>4</v>
      </c>
      <c r="C128" s="5" t="s">
        <v>391</v>
      </c>
      <c r="D128" s="5" t="s">
        <v>392</v>
      </c>
      <c r="E128" s="5">
        <v>136740</v>
      </c>
      <c r="F128" s="5">
        <v>770</v>
      </c>
      <c r="G128" s="5">
        <v>10719</v>
      </c>
      <c r="H128" s="5">
        <v>2863</v>
      </c>
      <c r="I128" s="5">
        <v>8341</v>
      </c>
      <c r="J128" s="5">
        <v>3422</v>
      </c>
      <c r="K128" s="5">
        <v>1243</v>
      </c>
      <c r="L128" s="5">
        <v>30</v>
      </c>
      <c r="M128" s="5">
        <v>34</v>
      </c>
      <c r="N128" s="5">
        <v>0</v>
      </c>
      <c r="O128" s="5">
        <v>1511</v>
      </c>
      <c r="P128" s="5">
        <v>102385</v>
      </c>
      <c r="Q128" s="5">
        <v>5421</v>
      </c>
    </row>
    <row r="129" spans="1:17">
      <c r="A129" s="5">
        <v>1383</v>
      </c>
      <c r="B129" s="5">
        <v>2</v>
      </c>
      <c r="C129" s="5" t="s">
        <v>393</v>
      </c>
      <c r="D129" s="5" t="s">
        <v>394</v>
      </c>
      <c r="E129" s="5">
        <v>99415</v>
      </c>
      <c r="F129" s="5">
        <v>523</v>
      </c>
      <c r="G129" s="5">
        <v>5339</v>
      </c>
      <c r="H129" s="5">
        <v>526</v>
      </c>
      <c r="I129" s="5">
        <v>14008</v>
      </c>
      <c r="J129" s="5">
        <v>7830</v>
      </c>
      <c r="K129" s="5">
        <v>0</v>
      </c>
      <c r="L129" s="5">
        <v>0</v>
      </c>
      <c r="M129" s="5">
        <v>0</v>
      </c>
      <c r="N129" s="5">
        <v>0</v>
      </c>
      <c r="O129" s="5">
        <v>50</v>
      </c>
      <c r="P129" s="5">
        <v>62955</v>
      </c>
      <c r="Q129" s="5">
        <v>8184</v>
      </c>
    </row>
    <row r="130" spans="1:17">
      <c r="A130" s="5">
        <v>1383</v>
      </c>
      <c r="B130" s="5">
        <v>3</v>
      </c>
      <c r="C130" s="5" t="s">
        <v>395</v>
      </c>
      <c r="D130" s="5" t="s">
        <v>396</v>
      </c>
      <c r="E130" s="5">
        <v>32442</v>
      </c>
      <c r="F130" s="5">
        <v>212</v>
      </c>
      <c r="G130" s="5">
        <v>2685</v>
      </c>
      <c r="H130" s="5">
        <v>118</v>
      </c>
      <c r="I130" s="5">
        <v>2143</v>
      </c>
      <c r="J130" s="5">
        <v>3337</v>
      </c>
      <c r="K130" s="5">
        <v>0</v>
      </c>
      <c r="L130" s="5">
        <v>0</v>
      </c>
      <c r="M130" s="5">
        <v>0</v>
      </c>
      <c r="N130" s="5">
        <v>0</v>
      </c>
      <c r="O130" s="5">
        <v>12</v>
      </c>
      <c r="P130" s="5">
        <v>22198</v>
      </c>
      <c r="Q130" s="5">
        <v>1738</v>
      </c>
    </row>
    <row r="131" spans="1:17">
      <c r="A131" s="5">
        <v>1383</v>
      </c>
      <c r="B131" s="5">
        <v>4</v>
      </c>
      <c r="C131" s="5" t="s">
        <v>397</v>
      </c>
      <c r="D131" s="5" t="s">
        <v>396</v>
      </c>
      <c r="E131" s="5">
        <v>32442</v>
      </c>
      <c r="F131" s="5">
        <v>212</v>
      </c>
      <c r="G131" s="5">
        <v>2685</v>
      </c>
      <c r="H131" s="5">
        <v>118</v>
      </c>
      <c r="I131" s="5">
        <v>2143</v>
      </c>
      <c r="J131" s="5">
        <v>3337</v>
      </c>
      <c r="K131" s="5">
        <v>0</v>
      </c>
      <c r="L131" s="5">
        <v>0</v>
      </c>
      <c r="M131" s="5">
        <v>0</v>
      </c>
      <c r="N131" s="5">
        <v>0</v>
      </c>
      <c r="O131" s="5">
        <v>12</v>
      </c>
      <c r="P131" s="5">
        <v>22198</v>
      </c>
      <c r="Q131" s="5">
        <v>1738</v>
      </c>
    </row>
    <row r="132" spans="1:17">
      <c r="A132" s="5">
        <v>1383</v>
      </c>
      <c r="B132" s="5">
        <v>3</v>
      </c>
      <c r="C132" s="5" t="s">
        <v>398</v>
      </c>
      <c r="D132" s="5" t="s">
        <v>399</v>
      </c>
      <c r="E132" s="5">
        <v>5853</v>
      </c>
      <c r="F132" s="5">
        <v>26</v>
      </c>
      <c r="G132" s="5">
        <v>207</v>
      </c>
      <c r="H132" s="5">
        <v>13</v>
      </c>
      <c r="I132" s="5">
        <v>788</v>
      </c>
      <c r="J132" s="5">
        <v>188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2828</v>
      </c>
      <c r="Q132" s="5">
        <v>1803</v>
      </c>
    </row>
    <row r="133" spans="1:17">
      <c r="A133" s="5">
        <v>1383</v>
      </c>
      <c r="B133" s="5">
        <v>4</v>
      </c>
      <c r="C133" s="5" t="s">
        <v>400</v>
      </c>
      <c r="D133" s="5" t="s">
        <v>399</v>
      </c>
      <c r="E133" s="5">
        <v>5853</v>
      </c>
      <c r="F133" s="5">
        <v>26</v>
      </c>
      <c r="G133" s="5">
        <v>207</v>
      </c>
      <c r="H133" s="5">
        <v>13</v>
      </c>
      <c r="I133" s="5">
        <v>788</v>
      </c>
      <c r="J133" s="5">
        <v>188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2828</v>
      </c>
      <c r="Q133" s="5">
        <v>1803</v>
      </c>
    </row>
    <row r="134" spans="1:17">
      <c r="A134" s="5">
        <v>1383</v>
      </c>
      <c r="B134" s="5">
        <v>3</v>
      </c>
      <c r="C134" s="5" t="s">
        <v>401</v>
      </c>
      <c r="D134" s="5" t="s">
        <v>402</v>
      </c>
      <c r="E134" s="5">
        <v>22520</v>
      </c>
      <c r="F134" s="5">
        <v>64</v>
      </c>
      <c r="G134" s="5">
        <v>298</v>
      </c>
      <c r="H134" s="5">
        <v>42</v>
      </c>
      <c r="I134" s="5">
        <v>2319</v>
      </c>
      <c r="J134" s="5">
        <v>1489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16313</v>
      </c>
      <c r="Q134" s="5">
        <v>1995</v>
      </c>
    </row>
    <row r="135" spans="1:17">
      <c r="A135" s="5">
        <v>1383</v>
      </c>
      <c r="B135" s="5">
        <v>4</v>
      </c>
      <c r="C135" s="5" t="s">
        <v>403</v>
      </c>
      <c r="D135" s="5" t="s">
        <v>402</v>
      </c>
      <c r="E135" s="5">
        <v>22520</v>
      </c>
      <c r="F135" s="5">
        <v>64</v>
      </c>
      <c r="G135" s="5">
        <v>298</v>
      </c>
      <c r="H135" s="5">
        <v>42</v>
      </c>
      <c r="I135" s="5">
        <v>2319</v>
      </c>
      <c r="J135" s="5">
        <v>1489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16313</v>
      </c>
      <c r="Q135" s="5">
        <v>1995</v>
      </c>
    </row>
    <row r="136" spans="1:17">
      <c r="A136" s="5">
        <v>1383</v>
      </c>
      <c r="B136" s="5">
        <v>3</v>
      </c>
      <c r="C136" s="5" t="s">
        <v>404</v>
      </c>
      <c r="D136" s="5" t="s">
        <v>405</v>
      </c>
      <c r="E136" s="5">
        <v>9807</v>
      </c>
      <c r="F136" s="5">
        <v>17</v>
      </c>
      <c r="G136" s="5">
        <v>379</v>
      </c>
      <c r="H136" s="5">
        <v>75</v>
      </c>
      <c r="I136" s="5">
        <v>1009</v>
      </c>
      <c r="J136" s="5">
        <v>729</v>
      </c>
      <c r="K136" s="5">
        <v>0</v>
      </c>
      <c r="L136" s="5">
        <v>0</v>
      </c>
      <c r="M136" s="5">
        <v>0</v>
      </c>
      <c r="N136" s="5">
        <v>0</v>
      </c>
      <c r="O136" s="5">
        <v>15</v>
      </c>
      <c r="P136" s="5">
        <v>6970</v>
      </c>
      <c r="Q136" s="5">
        <v>613</v>
      </c>
    </row>
    <row r="137" spans="1:17">
      <c r="A137" s="5">
        <v>1383</v>
      </c>
      <c r="B137" s="5">
        <v>4</v>
      </c>
      <c r="C137" s="5" t="s">
        <v>406</v>
      </c>
      <c r="D137" s="5" t="s">
        <v>405</v>
      </c>
      <c r="E137" s="5">
        <v>9807</v>
      </c>
      <c r="F137" s="5">
        <v>17</v>
      </c>
      <c r="G137" s="5">
        <v>379</v>
      </c>
      <c r="H137" s="5">
        <v>75</v>
      </c>
      <c r="I137" s="5">
        <v>1009</v>
      </c>
      <c r="J137" s="5">
        <v>729</v>
      </c>
      <c r="K137" s="5">
        <v>0</v>
      </c>
      <c r="L137" s="5">
        <v>0</v>
      </c>
      <c r="M137" s="5">
        <v>0</v>
      </c>
      <c r="N137" s="5">
        <v>0</v>
      </c>
      <c r="O137" s="5">
        <v>15</v>
      </c>
      <c r="P137" s="5">
        <v>6970</v>
      </c>
      <c r="Q137" s="5">
        <v>613</v>
      </c>
    </row>
    <row r="138" spans="1:17">
      <c r="A138" s="5">
        <v>1383</v>
      </c>
      <c r="B138" s="5">
        <v>3</v>
      </c>
      <c r="C138" s="5" t="s">
        <v>407</v>
      </c>
      <c r="D138" s="5" t="s">
        <v>408</v>
      </c>
      <c r="E138" s="5">
        <v>21174</v>
      </c>
      <c r="F138" s="5">
        <v>174</v>
      </c>
      <c r="G138" s="5">
        <v>1020</v>
      </c>
      <c r="H138" s="5">
        <v>186</v>
      </c>
      <c r="I138" s="5">
        <v>6388</v>
      </c>
      <c r="J138" s="5">
        <v>1816</v>
      </c>
      <c r="K138" s="5">
        <v>0</v>
      </c>
      <c r="L138" s="5">
        <v>0</v>
      </c>
      <c r="M138" s="5">
        <v>0</v>
      </c>
      <c r="N138" s="5">
        <v>0</v>
      </c>
      <c r="O138" s="5">
        <v>22</v>
      </c>
      <c r="P138" s="5">
        <v>10503</v>
      </c>
      <c r="Q138" s="5">
        <v>1064</v>
      </c>
    </row>
    <row r="139" spans="1:17">
      <c r="A139" s="5">
        <v>1383</v>
      </c>
      <c r="B139" s="5">
        <v>4</v>
      </c>
      <c r="C139" s="5" t="s">
        <v>409</v>
      </c>
      <c r="D139" s="5" t="s">
        <v>410</v>
      </c>
      <c r="E139" s="5">
        <v>12150</v>
      </c>
      <c r="F139" s="5">
        <v>33</v>
      </c>
      <c r="G139" s="5">
        <v>645</v>
      </c>
      <c r="H139" s="5">
        <v>103</v>
      </c>
      <c r="I139" s="5">
        <v>1350</v>
      </c>
      <c r="J139" s="5">
        <v>881</v>
      </c>
      <c r="K139" s="5">
        <v>0</v>
      </c>
      <c r="L139" s="5">
        <v>0</v>
      </c>
      <c r="M139" s="5">
        <v>0</v>
      </c>
      <c r="N139" s="5">
        <v>0</v>
      </c>
      <c r="O139" s="5">
        <v>22</v>
      </c>
      <c r="P139" s="5">
        <v>8377</v>
      </c>
      <c r="Q139" s="5">
        <v>739</v>
      </c>
    </row>
    <row r="140" spans="1:17">
      <c r="A140" s="5">
        <v>1383</v>
      </c>
      <c r="B140" s="5">
        <v>4</v>
      </c>
      <c r="C140" s="5" t="s">
        <v>411</v>
      </c>
      <c r="D140" s="5" t="s">
        <v>412</v>
      </c>
      <c r="E140" s="5">
        <v>9024</v>
      </c>
      <c r="F140" s="5">
        <v>141</v>
      </c>
      <c r="G140" s="5">
        <v>375</v>
      </c>
      <c r="H140" s="5">
        <v>83</v>
      </c>
      <c r="I140" s="5">
        <v>5038</v>
      </c>
      <c r="J140" s="5">
        <v>935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2125</v>
      </c>
      <c r="Q140" s="5">
        <v>325</v>
      </c>
    </row>
    <row r="141" spans="1:17">
      <c r="A141" s="5">
        <v>1383</v>
      </c>
      <c r="B141" s="5">
        <v>3</v>
      </c>
      <c r="C141" s="5" t="s">
        <v>413</v>
      </c>
      <c r="D141" s="5" t="s">
        <v>414</v>
      </c>
      <c r="E141" s="5">
        <v>2243</v>
      </c>
      <c r="F141" s="5">
        <v>6</v>
      </c>
      <c r="G141" s="5">
        <v>609</v>
      </c>
      <c r="H141" s="5">
        <v>7</v>
      </c>
      <c r="I141" s="5">
        <v>20</v>
      </c>
      <c r="J141" s="5">
        <v>115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885</v>
      </c>
      <c r="Q141" s="5">
        <v>600</v>
      </c>
    </row>
    <row r="142" spans="1:17">
      <c r="A142" s="5">
        <v>1383</v>
      </c>
      <c r="B142" s="5">
        <v>4</v>
      </c>
      <c r="C142" s="5" t="s">
        <v>415</v>
      </c>
      <c r="D142" s="5" t="s">
        <v>414</v>
      </c>
      <c r="E142" s="5">
        <v>2243</v>
      </c>
      <c r="F142" s="5">
        <v>6</v>
      </c>
      <c r="G142" s="5">
        <v>609</v>
      </c>
      <c r="H142" s="5">
        <v>7</v>
      </c>
      <c r="I142" s="5">
        <v>20</v>
      </c>
      <c r="J142" s="5">
        <v>115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885</v>
      </c>
      <c r="Q142" s="5">
        <v>600</v>
      </c>
    </row>
    <row r="143" spans="1:17">
      <c r="A143" s="5">
        <v>1383</v>
      </c>
      <c r="B143" s="5">
        <v>7</v>
      </c>
      <c r="C143" s="5" t="s">
        <v>416</v>
      </c>
      <c r="D143" s="5" t="s">
        <v>417</v>
      </c>
      <c r="E143" s="5">
        <v>5377</v>
      </c>
      <c r="F143" s="5">
        <v>23</v>
      </c>
      <c r="G143" s="5">
        <v>140</v>
      </c>
      <c r="H143" s="5">
        <v>86</v>
      </c>
      <c r="I143" s="5">
        <v>1342</v>
      </c>
      <c r="J143" s="5">
        <v>157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3258</v>
      </c>
      <c r="Q143" s="5">
        <v>370</v>
      </c>
    </row>
    <row r="144" spans="1:17">
      <c r="A144" s="5">
        <v>1383</v>
      </c>
      <c r="B144" s="5">
        <v>9</v>
      </c>
      <c r="C144" s="5" t="s">
        <v>418</v>
      </c>
      <c r="D144" s="5" t="s">
        <v>417</v>
      </c>
      <c r="E144" s="5">
        <v>5377</v>
      </c>
      <c r="F144" s="5">
        <v>23</v>
      </c>
      <c r="G144" s="5">
        <v>140</v>
      </c>
      <c r="H144" s="5">
        <v>86</v>
      </c>
      <c r="I144" s="5">
        <v>1342</v>
      </c>
      <c r="J144" s="5">
        <v>157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3258</v>
      </c>
      <c r="Q144" s="5">
        <v>370</v>
      </c>
    </row>
    <row r="145" spans="1:17">
      <c r="A145" s="5">
        <v>1383</v>
      </c>
      <c r="B145" s="5">
        <v>2</v>
      </c>
      <c r="C145" s="5" t="s">
        <v>419</v>
      </c>
      <c r="D145" s="5" t="s">
        <v>420</v>
      </c>
      <c r="E145" s="5">
        <v>265260</v>
      </c>
      <c r="F145" s="5">
        <v>793</v>
      </c>
      <c r="G145" s="5">
        <v>20545</v>
      </c>
      <c r="H145" s="5">
        <v>8014</v>
      </c>
      <c r="I145" s="5">
        <v>27145</v>
      </c>
      <c r="J145" s="5">
        <v>15117</v>
      </c>
      <c r="K145" s="5">
        <v>361</v>
      </c>
      <c r="L145" s="5">
        <v>0</v>
      </c>
      <c r="M145" s="5">
        <v>0</v>
      </c>
      <c r="N145" s="5">
        <v>0</v>
      </c>
      <c r="O145" s="5">
        <v>244</v>
      </c>
      <c r="P145" s="5">
        <v>174683</v>
      </c>
      <c r="Q145" s="5">
        <v>18356</v>
      </c>
    </row>
    <row r="146" spans="1:17">
      <c r="A146" s="5">
        <v>1383</v>
      </c>
      <c r="B146" s="5">
        <v>3</v>
      </c>
      <c r="C146" s="5" t="s">
        <v>421</v>
      </c>
      <c r="D146" s="5" t="s">
        <v>422</v>
      </c>
      <c r="E146" s="5">
        <v>34523</v>
      </c>
      <c r="F146" s="5">
        <v>206</v>
      </c>
      <c r="G146" s="5">
        <v>2100</v>
      </c>
      <c r="H146" s="5">
        <v>519</v>
      </c>
      <c r="I146" s="5">
        <v>3336</v>
      </c>
      <c r="J146" s="5">
        <v>1796</v>
      </c>
      <c r="K146" s="5">
        <v>0</v>
      </c>
      <c r="L146" s="5">
        <v>0</v>
      </c>
      <c r="M146" s="5">
        <v>0</v>
      </c>
      <c r="N146" s="5">
        <v>0</v>
      </c>
      <c r="O146" s="5">
        <v>43</v>
      </c>
      <c r="P146" s="5">
        <v>25198</v>
      </c>
      <c r="Q146" s="5">
        <v>1325</v>
      </c>
    </row>
    <row r="147" spans="1:17">
      <c r="A147" s="5">
        <v>1383</v>
      </c>
      <c r="B147" s="5">
        <v>4</v>
      </c>
      <c r="C147" s="5" t="s">
        <v>423</v>
      </c>
      <c r="D147" s="5" t="s">
        <v>422</v>
      </c>
      <c r="E147" s="5">
        <v>34523</v>
      </c>
      <c r="F147" s="5">
        <v>206</v>
      </c>
      <c r="G147" s="5">
        <v>2100</v>
      </c>
      <c r="H147" s="5">
        <v>519</v>
      </c>
      <c r="I147" s="5">
        <v>3336</v>
      </c>
      <c r="J147" s="5">
        <v>1796</v>
      </c>
      <c r="K147" s="5">
        <v>0</v>
      </c>
      <c r="L147" s="5">
        <v>0</v>
      </c>
      <c r="M147" s="5">
        <v>0</v>
      </c>
      <c r="N147" s="5">
        <v>0</v>
      </c>
      <c r="O147" s="5">
        <v>43</v>
      </c>
      <c r="P147" s="5">
        <v>25198</v>
      </c>
      <c r="Q147" s="5">
        <v>1325</v>
      </c>
    </row>
    <row r="148" spans="1:17">
      <c r="A148" s="5">
        <v>1383</v>
      </c>
      <c r="B148" s="5">
        <v>3</v>
      </c>
      <c r="C148" s="5" t="s">
        <v>424</v>
      </c>
      <c r="D148" s="5" t="s">
        <v>425</v>
      </c>
      <c r="E148" s="5">
        <v>28590</v>
      </c>
      <c r="F148" s="5">
        <v>50</v>
      </c>
      <c r="G148" s="5">
        <v>1682</v>
      </c>
      <c r="H148" s="5">
        <v>371</v>
      </c>
      <c r="I148" s="5">
        <v>1090</v>
      </c>
      <c r="J148" s="5">
        <v>358</v>
      </c>
      <c r="K148" s="5">
        <v>0</v>
      </c>
      <c r="L148" s="5">
        <v>0</v>
      </c>
      <c r="M148" s="5">
        <v>0</v>
      </c>
      <c r="N148" s="5">
        <v>0</v>
      </c>
      <c r="O148" s="5">
        <v>8</v>
      </c>
      <c r="P148" s="5">
        <v>23125</v>
      </c>
      <c r="Q148" s="5">
        <v>1907</v>
      </c>
    </row>
    <row r="149" spans="1:17">
      <c r="A149" s="5">
        <v>1383</v>
      </c>
      <c r="B149" s="5">
        <v>4</v>
      </c>
      <c r="C149" s="5" t="s">
        <v>426</v>
      </c>
      <c r="D149" s="5" t="s">
        <v>425</v>
      </c>
      <c r="E149" s="5">
        <v>28590</v>
      </c>
      <c r="F149" s="5">
        <v>50</v>
      </c>
      <c r="G149" s="5">
        <v>1682</v>
      </c>
      <c r="H149" s="5">
        <v>371</v>
      </c>
      <c r="I149" s="5">
        <v>1090</v>
      </c>
      <c r="J149" s="5">
        <v>358</v>
      </c>
      <c r="K149" s="5">
        <v>0</v>
      </c>
      <c r="L149" s="5">
        <v>0</v>
      </c>
      <c r="M149" s="5">
        <v>0</v>
      </c>
      <c r="N149" s="5">
        <v>0</v>
      </c>
      <c r="O149" s="5">
        <v>8</v>
      </c>
      <c r="P149" s="5">
        <v>23125</v>
      </c>
      <c r="Q149" s="5">
        <v>1907</v>
      </c>
    </row>
    <row r="150" spans="1:17">
      <c r="A150" s="5">
        <v>1383</v>
      </c>
      <c r="B150" s="5">
        <v>3</v>
      </c>
      <c r="C150" s="5" t="s">
        <v>427</v>
      </c>
      <c r="D150" s="5" t="s">
        <v>428</v>
      </c>
      <c r="E150" s="5">
        <v>71460</v>
      </c>
      <c r="F150" s="5">
        <v>169</v>
      </c>
      <c r="G150" s="5">
        <v>4926</v>
      </c>
      <c r="H150" s="5">
        <v>684</v>
      </c>
      <c r="I150" s="5">
        <v>3688</v>
      </c>
      <c r="J150" s="5">
        <v>2378</v>
      </c>
      <c r="K150" s="5">
        <v>0</v>
      </c>
      <c r="L150" s="5">
        <v>0</v>
      </c>
      <c r="M150" s="5">
        <v>0</v>
      </c>
      <c r="N150" s="5">
        <v>0</v>
      </c>
      <c r="O150" s="5">
        <v>45</v>
      </c>
      <c r="P150" s="5">
        <v>52209</v>
      </c>
      <c r="Q150" s="5">
        <v>7360</v>
      </c>
    </row>
    <row r="151" spans="1:17">
      <c r="A151" s="5">
        <v>1383</v>
      </c>
      <c r="B151" s="5">
        <v>14</v>
      </c>
      <c r="C151" s="5" t="s">
        <v>429</v>
      </c>
      <c r="D151" s="5" t="s">
        <v>430</v>
      </c>
      <c r="E151" s="5">
        <v>71460</v>
      </c>
      <c r="F151" s="5">
        <v>169</v>
      </c>
      <c r="G151" s="5">
        <v>4926</v>
      </c>
      <c r="H151" s="5">
        <v>684</v>
      </c>
      <c r="I151" s="5">
        <v>3688</v>
      </c>
      <c r="J151" s="5">
        <v>2378</v>
      </c>
      <c r="K151" s="5">
        <v>0</v>
      </c>
      <c r="L151" s="5">
        <v>0</v>
      </c>
      <c r="M151" s="5">
        <v>0</v>
      </c>
      <c r="N151" s="5">
        <v>0</v>
      </c>
      <c r="O151" s="5">
        <v>45</v>
      </c>
      <c r="P151" s="5">
        <v>52209</v>
      </c>
      <c r="Q151" s="5">
        <v>7360</v>
      </c>
    </row>
    <row r="152" spans="1:17">
      <c r="A152" s="5">
        <v>1383</v>
      </c>
      <c r="B152" s="5">
        <v>3</v>
      </c>
      <c r="C152" s="5" t="s">
        <v>431</v>
      </c>
      <c r="D152" s="5" t="s">
        <v>432</v>
      </c>
      <c r="E152" s="5">
        <v>23262</v>
      </c>
      <c r="F152" s="5">
        <v>97</v>
      </c>
      <c r="G152" s="5">
        <v>739</v>
      </c>
      <c r="H152" s="5">
        <v>900</v>
      </c>
      <c r="I152" s="5">
        <v>5273</v>
      </c>
      <c r="J152" s="5">
        <v>554</v>
      </c>
      <c r="K152" s="5">
        <v>0</v>
      </c>
      <c r="L152" s="5">
        <v>0</v>
      </c>
      <c r="M152" s="5">
        <v>0</v>
      </c>
      <c r="N152" s="5">
        <v>0</v>
      </c>
      <c r="O152" s="5">
        <v>23</v>
      </c>
      <c r="P152" s="5">
        <v>14821</v>
      </c>
      <c r="Q152" s="5">
        <v>856</v>
      </c>
    </row>
    <row r="153" spans="1:17">
      <c r="A153" s="5">
        <v>1383</v>
      </c>
      <c r="B153" s="5">
        <v>4</v>
      </c>
      <c r="C153" s="5" t="s">
        <v>433</v>
      </c>
      <c r="D153" s="5" t="s">
        <v>432</v>
      </c>
      <c r="E153" s="5">
        <v>23262</v>
      </c>
      <c r="F153" s="5">
        <v>97</v>
      </c>
      <c r="G153" s="5">
        <v>739</v>
      </c>
      <c r="H153" s="5">
        <v>900</v>
      </c>
      <c r="I153" s="5">
        <v>5273</v>
      </c>
      <c r="J153" s="5">
        <v>554</v>
      </c>
      <c r="K153" s="5">
        <v>0</v>
      </c>
      <c r="L153" s="5">
        <v>0</v>
      </c>
      <c r="M153" s="5">
        <v>0</v>
      </c>
      <c r="N153" s="5">
        <v>0</v>
      </c>
      <c r="O153" s="5">
        <v>23</v>
      </c>
      <c r="P153" s="5">
        <v>14821</v>
      </c>
      <c r="Q153" s="5">
        <v>856</v>
      </c>
    </row>
    <row r="154" spans="1:17">
      <c r="A154" s="5">
        <v>1383</v>
      </c>
      <c r="B154" s="5">
        <v>3</v>
      </c>
      <c r="C154" s="5" t="s">
        <v>434</v>
      </c>
      <c r="D154" s="5" t="s">
        <v>435</v>
      </c>
      <c r="E154" s="5">
        <v>93171</v>
      </c>
      <c r="F154" s="5">
        <v>262</v>
      </c>
      <c r="G154" s="5">
        <v>9503</v>
      </c>
      <c r="H154" s="5">
        <v>5347</v>
      </c>
      <c r="I154" s="5">
        <v>12566</v>
      </c>
      <c r="J154" s="5">
        <v>9237</v>
      </c>
      <c r="K154" s="5">
        <v>149</v>
      </c>
      <c r="L154" s="5">
        <v>0</v>
      </c>
      <c r="M154" s="5">
        <v>0</v>
      </c>
      <c r="N154" s="5">
        <v>0</v>
      </c>
      <c r="O154" s="5">
        <v>126</v>
      </c>
      <c r="P154" s="5">
        <v>49672</v>
      </c>
      <c r="Q154" s="5">
        <v>6309</v>
      </c>
    </row>
    <row r="155" spans="1:17">
      <c r="A155" s="5">
        <v>1383</v>
      </c>
      <c r="B155" s="5">
        <v>4</v>
      </c>
      <c r="C155" s="5" t="s">
        <v>436</v>
      </c>
      <c r="D155" s="5" t="s">
        <v>435</v>
      </c>
      <c r="E155" s="5">
        <v>93171</v>
      </c>
      <c r="F155" s="5">
        <v>262</v>
      </c>
      <c r="G155" s="5">
        <v>9503</v>
      </c>
      <c r="H155" s="5">
        <v>5347</v>
      </c>
      <c r="I155" s="5">
        <v>12566</v>
      </c>
      <c r="J155" s="5">
        <v>9237</v>
      </c>
      <c r="K155" s="5">
        <v>149</v>
      </c>
      <c r="L155" s="5">
        <v>0</v>
      </c>
      <c r="M155" s="5">
        <v>0</v>
      </c>
      <c r="N155" s="5">
        <v>0</v>
      </c>
      <c r="O155" s="5">
        <v>126</v>
      </c>
      <c r="P155" s="5">
        <v>49672</v>
      </c>
      <c r="Q155" s="5">
        <v>6309</v>
      </c>
    </row>
    <row r="156" spans="1:17">
      <c r="A156" s="5">
        <v>1383</v>
      </c>
      <c r="B156" s="5">
        <v>3</v>
      </c>
      <c r="C156" s="5" t="s">
        <v>437</v>
      </c>
      <c r="D156" s="5" t="s">
        <v>438</v>
      </c>
      <c r="E156" s="5">
        <v>14254</v>
      </c>
      <c r="F156" s="5">
        <v>9</v>
      </c>
      <c r="G156" s="5">
        <v>1596</v>
      </c>
      <c r="H156" s="5">
        <v>195</v>
      </c>
      <c r="I156" s="5">
        <v>1192</v>
      </c>
      <c r="J156" s="5">
        <v>793</v>
      </c>
      <c r="K156" s="5">
        <v>212</v>
      </c>
      <c r="L156" s="5">
        <v>0</v>
      </c>
      <c r="M156" s="5">
        <v>0</v>
      </c>
      <c r="N156" s="5">
        <v>0</v>
      </c>
      <c r="O156" s="5">
        <v>0</v>
      </c>
      <c r="P156" s="5">
        <v>9658</v>
      </c>
      <c r="Q156" s="5">
        <v>599</v>
      </c>
    </row>
    <row r="157" spans="1:17">
      <c r="A157" s="5">
        <v>1383</v>
      </c>
      <c r="B157" s="5">
        <v>4</v>
      </c>
      <c r="C157" s="5" t="s">
        <v>439</v>
      </c>
      <c r="D157" s="5" t="s">
        <v>438</v>
      </c>
      <c r="E157" s="5">
        <v>14254</v>
      </c>
      <c r="F157" s="5">
        <v>9</v>
      </c>
      <c r="G157" s="5">
        <v>1596</v>
      </c>
      <c r="H157" s="5">
        <v>195</v>
      </c>
      <c r="I157" s="5">
        <v>1192</v>
      </c>
      <c r="J157" s="5">
        <v>793</v>
      </c>
      <c r="K157" s="5">
        <v>212</v>
      </c>
      <c r="L157" s="5">
        <v>0</v>
      </c>
      <c r="M157" s="5">
        <v>0</v>
      </c>
      <c r="N157" s="5">
        <v>0</v>
      </c>
      <c r="O157" s="5">
        <v>0</v>
      </c>
      <c r="P157" s="5">
        <v>9658</v>
      </c>
      <c r="Q157" s="5">
        <v>599</v>
      </c>
    </row>
    <row r="158" spans="1:17">
      <c r="A158" s="5">
        <v>1383</v>
      </c>
      <c r="B158" s="5">
        <v>2</v>
      </c>
      <c r="C158" s="5" t="s">
        <v>440</v>
      </c>
      <c r="D158" s="5" t="s">
        <v>441</v>
      </c>
      <c r="E158" s="5">
        <v>302513</v>
      </c>
      <c r="F158" s="5">
        <v>1218</v>
      </c>
      <c r="G158" s="5">
        <v>19593</v>
      </c>
      <c r="H158" s="5">
        <v>7593</v>
      </c>
      <c r="I158" s="5">
        <v>37429</v>
      </c>
      <c r="J158" s="5">
        <v>16854</v>
      </c>
      <c r="K158" s="5">
        <v>1643</v>
      </c>
      <c r="L158" s="5">
        <v>0</v>
      </c>
      <c r="M158" s="5">
        <v>234</v>
      </c>
      <c r="N158" s="5">
        <v>0</v>
      </c>
      <c r="O158" s="5">
        <v>14313</v>
      </c>
      <c r="P158" s="5">
        <v>181514</v>
      </c>
      <c r="Q158" s="5">
        <v>22122</v>
      </c>
    </row>
    <row r="159" spans="1:17">
      <c r="A159" s="5">
        <v>1383</v>
      </c>
      <c r="B159" s="5">
        <v>3</v>
      </c>
      <c r="C159" s="5" t="s">
        <v>442</v>
      </c>
      <c r="D159" s="5" t="s">
        <v>443</v>
      </c>
      <c r="E159" s="5">
        <v>164283</v>
      </c>
      <c r="F159" s="5">
        <v>590</v>
      </c>
      <c r="G159" s="5">
        <v>8464</v>
      </c>
      <c r="H159" s="5">
        <v>4971</v>
      </c>
      <c r="I159" s="5">
        <v>18413</v>
      </c>
      <c r="J159" s="5">
        <v>5454</v>
      </c>
      <c r="K159" s="5">
        <v>482</v>
      </c>
      <c r="L159" s="5">
        <v>0</v>
      </c>
      <c r="M159" s="5">
        <v>42</v>
      </c>
      <c r="N159" s="5">
        <v>0</v>
      </c>
      <c r="O159" s="5">
        <v>13691</v>
      </c>
      <c r="P159" s="5">
        <v>102547</v>
      </c>
      <c r="Q159" s="5">
        <v>9628</v>
      </c>
    </row>
    <row r="160" spans="1:17">
      <c r="A160" s="5">
        <v>1383</v>
      </c>
      <c r="B160" s="5">
        <v>4</v>
      </c>
      <c r="C160" s="5" t="s">
        <v>444</v>
      </c>
      <c r="D160" s="5" t="s">
        <v>445</v>
      </c>
      <c r="E160" s="5">
        <v>27548</v>
      </c>
      <c r="F160" s="5">
        <v>30</v>
      </c>
      <c r="G160" s="5">
        <v>612</v>
      </c>
      <c r="H160" s="5">
        <v>384</v>
      </c>
      <c r="I160" s="5">
        <v>1854</v>
      </c>
      <c r="J160" s="5">
        <v>790</v>
      </c>
      <c r="K160" s="5">
        <v>0</v>
      </c>
      <c r="L160" s="5">
        <v>0</v>
      </c>
      <c r="M160" s="5">
        <v>0</v>
      </c>
      <c r="N160" s="5">
        <v>0</v>
      </c>
      <c r="O160" s="5">
        <v>4242</v>
      </c>
      <c r="P160" s="5">
        <v>17744</v>
      </c>
      <c r="Q160" s="5">
        <v>1892</v>
      </c>
    </row>
    <row r="161" spans="1:17">
      <c r="A161" s="5">
        <v>1383</v>
      </c>
      <c r="B161" s="5">
        <v>4</v>
      </c>
      <c r="C161" s="5" t="s">
        <v>446</v>
      </c>
      <c r="D161" s="5" t="s">
        <v>447</v>
      </c>
      <c r="E161" s="5">
        <v>605</v>
      </c>
      <c r="F161" s="5">
        <v>11</v>
      </c>
      <c r="G161" s="5">
        <v>98</v>
      </c>
      <c r="H161" s="5">
        <v>2</v>
      </c>
      <c r="I161" s="5">
        <v>36</v>
      </c>
      <c r="J161" s="5">
        <v>15</v>
      </c>
      <c r="K161" s="5">
        <v>0</v>
      </c>
      <c r="L161" s="5">
        <v>0</v>
      </c>
      <c r="M161" s="5">
        <v>0</v>
      </c>
      <c r="N161" s="5">
        <v>0</v>
      </c>
      <c r="O161" s="5">
        <v>8</v>
      </c>
      <c r="P161" s="5">
        <v>409</v>
      </c>
      <c r="Q161" s="5">
        <v>26</v>
      </c>
    </row>
    <row r="162" spans="1:17">
      <c r="A162" s="5">
        <v>1383</v>
      </c>
      <c r="B162" s="5">
        <v>4</v>
      </c>
      <c r="C162" s="5" t="s">
        <v>448</v>
      </c>
      <c r="D162" s="5" t="s">
        <v>449</v>
      </c>
      <c r="E162" s="5">
        <v>47856</v>
      </c>
      <c r="F162" s="5">
        <v>209</v>
      </c>
      <c r="G162" s="5">
        <v>2726</v>
      </c>
      <c r="H162" s="5">
        <v>498</v>
      </c>
      <c r="I162" s="5">
        <v>5519</v>
      </c>
      <c r="J162" s="5">
        <v>1306</v>
      </c>
      <c r="K162" s="5">
        <v>397</v>
      </c>
      <c r="L162" s="5">
        <v>0</v>
      </c>
      <c r="M162" s="5">
        <v>0</v>
      </c>
      <c r="N162" s="5">
        <v>0</v>
      </c>
      <c r="O162" s="5">
        <v>208</v>
      </c>
      <c r="P162" s="5">
        <v>34965</v>
      </c>
      <c r="Q162" s="5">
        <v>2029</v>
      </c>
    </row>
    <row r="163" spans="1:17">
      <c r="A163" s="5">
        <v>1383</v>
      </c>
      <c r="B163" s="5">
        <v>4</v>
      </c>
      <c r="C163" s="5" t="s">
        <v>450</v>
      </c>
      <c r="D163" s="5" t="s">
        <v>451</v>
      </c>
      <c r="E163" s="5">
        <v>8598</v>
      </c>
      <c r="F163" s="5">
        <v>25</v>
      </c>
      <c r="G163" s="5">
        <v>937</v>
      </c>
      <c r="H163" s="5">
        <v>261</v>
      </c>
      <c r="I163" s="5">
        <v>575</v>
      </c>
      <c r="J163" s="5">
        <v>322</v>
      </c>
      <c r="K163" s="5">
        <v>80</v>
      </c>
      <c r="L163" s="5">
        <v>0</v>
      </c>
      <c r="M163" s="5">
        <v>0</v>
      </c>
      <c r="N163" s="5">
        <v>0</v>
      </c>
      <c r="O163" s="5">
        <v>10</v>
      </c>
      <c r="P163" s="5">
        <v>5952</v>
      </c>
      <c r="Q163" s="5">
        <v>435</v>
      </c>
    </row>
    <row r="164" spans="1:17">
      <c r="A164" s="5">
        <v>1383</v>
      </c>
      <c r="B164" s="5">
        <v>4</v>
      </c>
      <c r="C164" s="5" t="s">
        <v>452</v>
      </c>
      <c r="D164" s="5" t="s">
        <v>453</v>
      </c>
      <c r="E164" s="5">
        <v>5360</v>
      </c>
      <c r="F164" s="5">
        <v>15</v>
      </c>
      <c r="G164" s="5">
        <v>619</v>
      </c>
      <c r="H164" s="5">
        <v>81</v>
      </c>
      <c r="I164" s="5">
        <v>964</v>
      </c>
      <c r="J164" s="5">
        <v>222</v>
      </c>
      <c r="K164" s="5">
        <v>0</v>
      </c>
      <c r="L164" s="5">
        <v>0</v>
      </c>
      <c r="M164" s="5">
        <v>42</v>
      </c>
      <c r="N164" s="5">
        <v>0</v>
      </c>
      <c r="O164" s="5">
        <v>0</v>
      </c>
      <c r="P164" s="5">
        <v>3118</v>
      </c>
      <c r="Q164" s="5">
        <v>298</v>
      </c>
    </row>
    <row r="165" spans="1:17">
      <c r="A165" s="5">
        <v>1383</v>
      </c>
      <c r="B165" s="5">
        <v>4</v>
      </c>
      <c r="C165" s="5" t="s">
        <v>454</v>
      </c>
      <c r="D165" s="5" t="s">
        <v>455</v>
      </c>
      <c r="E165" s="5">
        <v>27398</v>
      </c>
      <c r="F165" s="5">
        <v>68</v>
      </c>
      <c r="G165" s="5">
        <v>704</v>
      </c>
      <c r="H165" s="5">
        <v>1575</v>
      </c>
      <c r="I165" s="5">
        <v>902</v>
      </c>
      <c r="J165" s="5">
        <v>1092</v>
      </c>
      <c r="K165" s="5">
        <v>4</v>
      </c>
      <c r="L165" s="5">
        <v>0</v>
      </c>
      <c r="M165" s="5">
        <v>0</v>
      </c>
      <c r="N165" s="5">
        <v>0</v>
      </c>
      <c r="O165" s="5">
        <v>9045</v>
      </c>
      <c r="P165" s="5">
        <v>11543</v>
      </c>
      <c r="Q165" s="5">
        <v>2466</v>
      </c>
    </row>
    <row r="166" spans="1:17">
      <c r="A166" s="5">
        <v>1383</v>
      </c>
      <c r="B166" s="5">
        <v>4</v>
      </c>
      <c r="C166" s="5" t="s">
        <v>456</v>
      </c>
      <c r="D166" s="5" t="s">
        <v>457</v>
      </c>
      <c r="E166" s="5">
        <v>272</v>
      </c>
      <c r="F166" s="5">
        <v>0</v>
      </c>
      <c r="G166" s="5">
        <v>35</v>
      </c>
      <c r="H166" s="5">
        <v>1</v>
      </c>
      <c r="I166" s="5">
        <v>4</v>
      </c>
      <c r="J166" s="5">
        <v>3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224</v>
      </c>
      <c r="Q166" s="5">
        <v>5</v>
      </c>
    </row>
    <row r="167" spans="1:17">
      <c r="A167" s="5">
        <v>1383</v>
      </c>
      <c r="B167" s="5">
        <v>9</v>
      </c>
      <c r="C167" s="5" t="s">
        <v>458</v>
      </c>
      <c r="D167" s="5" t="s">
        <v>459</v>
      </c>
      <c r="E167" s="5">
        <v>46646</v>
      </c>
      <c r="F167" s="5">
        <v>232</v>
      </c>
      <c r="G167" s="5">
        <v>2734</v>
      </c>
      <c r="H167" s="5">
        <v>2169</v>
      </c>
      <c r="I167" s="5">
        <v>8560</v>
      </c>
      <c r="J167" s="5">
        <v>1704</v>
      </c>
      <c r="K167" s="5">
        <v>1</v>
      </c>
      <c r="L167" s="5">
        <v>0</v>
      </c>
      <c r="M167" s="5">
        <v>0</v>
      </c>
      <c r="N167" s="5">
        <v>0</v>
      </c>
      <c r="O167" s="5">
        <v>177</v>
      </c>
      <c r="P167" s="5">
        <v>28593</v>
      </c>
      <c r="Q167" s="5">
        <v>2477</v>
      </c>
    </row>
    <row r="168" spans="1:17">
      <c r="A168" s="5">
        <v>1383</v>
      </c>
      <c r="B168" s="5">
        <v>3</v>
      </c>
      <c r="C168" s="5" t="s">
        <v>460</v>
      </c>
      <c r="D168" s="5" t="s">
        <v>461</v>
      </c>
      <c r="E168" s="5">
        <v>138230</v>
      </c>
      <c r="F168" s="5">
        <v>628</v>
      </c>
      <c r="G168" s="5">
        <v>11129</v>
      </c>
      <c r="H168" s="5">
        <v>2622</v>
      </c>
      <c r="I168" s="5">
        <v>19015</v>
      </c>
      <c r="J168" s="5">
        <v>11400</v>
      </c>
      <c r="K168" s="5">
        <v>1161</v>
      </c>
      <c r="L168" s="5">
        <v>0</v>
      </c>
      <c r="M168" s="5">
        <v>193</v>
      </c>
      <c r="N168" s="5">
        <v>0</v>
      </c>
      <c r="O168" s="5">
        <v>622</v>
      </c>
      <c r="P168" s="5">
        <v>78967</v>
      </c>
      <c r="Q168" s="5">
        <v>12493</v>
      </c>
    </row>
    <row r="169" spans="1:17">
      <c r="A169" s="5">
        <v>1383</v>
      </c>
      <c r="B169" s="5">
        <v>4</v>
      </c>
      <c r="C169" s="5" t="s">
        <v>462</v>
      </c>
      <c r="D169" s="5" t="s">
        <v>463</v>
      </c>
      <c r="E169" s="5">
        <v>22541</v>
      </c>
      <c r="F169" s="5">
        <v>107</v>
      </c>
      <c r="G169" s="5">
        <v>4103</v>
      </c>
      <c r="H169" s="5">
        <v>929</v>
      </c>
      <c r="I169" s="5">
        <v>3375</v>
      </c>
      <c r="J169" s="5">
        <v>2731</v>
      </c>
      <c r="K169" s="5">
        <v>924</v>
      </c>
      <c r="L169" s="5">
        <v>0</v>
      </c>
      <c r="M169" s="5">
        <v>0</v>
      </c>
      <c r="N169" s="5">
        <v>0</v>
      </c>
      <c r="O169" s="5">
        <v>108</v>
      </c>
      <c r="P169" s="5">
        <v>8752</v>
      </c>
      <c r="Q169" s="5">
        <v>1511</v>
      </c>
    </row>
    <row r="170" spans="1:17">
      <c r="A170" s="5">
        <v>1383</v>
      </c>
      <c r="B170" s="5">
        <v>4</v>
      </c>
      <c r="C170" s="5" t="s">
        <v>464</v>
      </c>
      <c r="D170" s="5" t="s">
        <v>465</v>
      </c>
      <c r="E170" s="5">
        <v>54567</v>
      </c>
      <c r="F170" s="5">
        <v>31</v>
      </c>
      <c r="G170" s="5">
        <v>500</v>
      </c>
      <c r="H170" s="5">
        <v>285</v>
      </c>
      <c r="I170" s="5">
        <v>9254</v>
      </c>
      <c r="J170" s="5">
        <v>661</v>
      </c>
      <c r="K170" s="5">
        <v>150</v>
      </c>
      <c r="L170" s="5">
        <v>0</v>
      </c>
      <c r="M170" s="5">
        <v>141</v>
      </c>
      <c r="N170" s="5">
        <v>0</v>
      </c>
      <c r="O170" s="5">
        <v>356</v>
      </c>
      <c r="P170" s="5">
        <v>38342</v>
      </c>
      <c r="Q170" s="5">
        <v>4846</v>
      </c>
    </row>
    <row r="171" spans="1:17">
      <c r="A171" s="5">
        <v>1383</v>
      </c>
      <c r="B171" s="5">
        <v>4</v>
      </c>
      <c r="C171" s="5" t="s">
        <v>466</v>
      </c>
      <c r="D171" s="5" t="s">
        <v>467</v>
      </c>
      <c r="E171" s="5">
        <v>3165</v>
      </c>
      <c r="F171" s="5">
        <v>173</v>
      </c>
      <c r="G171" s="5">
        <v>178</v>
      </c>
      <c r="H171" s="5">
        <v>87</v>
      </c>
      <c r="I171" s="5">
        <v>350</v>
      </c>
      <c r="J171" s="5">
        <v>285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1988</v>
      </c>
      <c r="Q171" s="5">
        <v>105</v>
      </c>
    </row>
    <row r="172" spans="1:17">
      <c r="A172" s="5">
        <v>1383</v>
      </c>
      <c r="B172" s="5">
        <v>4</v>
      </c>
      <c r="C172" s="5" t="s">
        <v>468</v>
      </c>
      <c r="D172" s="5" t="s">
        <v>469</v>
      </c>
      <c r="E172" s="5">
        <v>28280</v>
      </c>
      <c r="F172" s="5">
        <v>51</v>
      </c>
      <c r="G172" s="5">
        <v>2634</v>
      </c>
      <c r="H172" s="5">
        <v>295</v>
      </c>
      <c r="I172" s="5">
        <v>3610</v>
      </c>
      <c r="J172" s="5">
        <v>3615</v>
      </c>
      <c r="K172" s="5">
        <v>0</v>
      </c>
      <c r="L172" s="5">
        <v>0</v>
      </c>
      <c r="M172" s="5">
        <v>52</v>
      </c>
      <c r="N172" s="5">
        <v>0</v>
      </c>
      <c r="O172" s="5">
        <v>87</v>
      </c>
      <c r="P172" s="5">
        <v>14944</v>
      </c>
      <c r="Q172" s="5">
        <v>2992</v>
      </c>
    </row>
    <row r="173" spans="1:17">
      <c r="A173" s="5">
        <v>1383</v>
      </c>
      <c r="B173" s="5">
        <v>4</v>
      </c>
      <c r="C173" s="5" t="s">
        <v>470</v>
      </c>
      <c r="D173" s="5" t="s">
        <v>471</v>
      </c>
      <c r="E173" s="5">
        <v>14373</v>
      </c>
      <c r="F173" s="5">
        <v>110</v>
      </c>
      <c r="G173" s="5">
        <v>2334</v>
      </c>
      <c r="H173" s="5">
        <v>657</v>
      </c>
      <c r="I173" s="5">
        <v>1391</v>
      </c>
      <c r="J173" s="5">
        <v>2725</v>
      </c>
      <c r="K173" s="5">
        <v>69</v>
      </c>
      <c r="L173" s="5">
        <v>0</v>
      </c>
      <c r="M173" s="5">
        <v>0</v>
      </c>
      <c r="N173" s="5">
        <v>0</v>
      </c>
      <c r="O173" s="5">
        <v>11</v>
      </c>
      <c r="P173" s="5">
        <v>5041</v>
      </c>
      <c r="Q173" s="5">
        <v>2036</v>
      </c>
    </row>
    <row r="174" spans="1:17">
      <c r="A174" s="5">
        <v>1383</v>
      </c>
      <c r="B174" s="5">
        <v>4</v>
      </c>
      <c r="C174" s="5" t="s">
        <v>472</v>
      </c>
      <c r="D174" s="5" t="s">
        <v>473</v>
      </c>
      <c r="E174" s="5">
        <v>3250</v>
      </c>
      <c r="F174" s="5">
        <v>7</v>
      </c>
      <c r="G174" s="5">
        <v>193</v>
      </c>
      <c r="H174" s="5">
        <v>25</v>
      </c>
      <c r="I174" s="5">
        <v>523</v>
      </c>
      <c r="J174" s="5">
        <v>121</v>
      </c>
      <c r="K174" s="5">
        <v>18</v>
      </c>
      <c r="L174" s="5">
        <v>0</v>
      </c>
      <c r="M174" s="5">
        <v>0</v>
      </c>
      <c r="N174" s="5">
        <v>0</v>
      </c>
      <c r="O174" s="5">
        <v>59</v>
      </c>
      <c r="P174" s="5">
        <v>1907</v>
      </c>
      <c r="Q174" s="5">
        <v>397</v>
      </c>
    </row>
    <row r="175" spans="1:17">
      <c r="A175" s="5">
        <v>1383</v>
      </c>
      <c r="B175" s="5">
        <v>4</v>
      </c>
      <c r="C175" s="5" t="s">
        <v>474</v>
      </c>
      <c r="D175" s="5" t="s">
        <v>475</v>
      </c>
      <c r="E175" s="5">
        <v>12055</v>
      </c>
      <c r="F175" s="5">
        <v>150</v>
      </c>
      <c r="G175" s="5">
        <v>1187</v>
      </c>
      <c r="H175" s="5">
        <v>345</v>
      </c>
      <c r="I175" s="5">
        <v>512</v>
      </c>
      <c r="J175" s="5">
        <v>1262</v>
      </c>
      <c r="K175" s="5">
        <v>0</v>
      </c>
      <c r="L175" s="5">
        <v>0</v>
      </c>
      <c r="M175" s="5">
        <v>0</v>
      </c>
      <c r="N175" s="5">
        <v>0</v>
      </c>
      <c r="O175" s="5">
        <v>1</v>
      </c>
      <c r="P175" s="5">
        <v>7993</v>
      </c>
      <c r="Q175" s="5">
        <v>606</v>
      </c>
    </row>
    <row r="176" spans="1:17">
      <c r="A176" s="5">
        <v>1383</v>
      </c>
      <c r="B176" s="5">
        <v>2</v>
      </c>
      <c r="C176" s="5" t="s">
        <v>476</v>
      </c>
      <c r="D176" s="5" t="s">
        <v>477</v>
      </c>
      <c r="E176" s="5">
        <v>389974</v>
      </c>
      <c r="F176" s="5">
        <v>706</v>
      </c>
      <c r="G176" s="5">
        <v>38608</v>
      </c>
      <c r="H176" s="5">
        <v>18215</v>
      </c>
      <c r="I176" s="5">
        <v>31412</v>
      </c>
      <c r="J176" s="5">
        <v>20284</v>
      </c>
      <c r="K176" s="5">
        <v>630</v>
      </c>
      <c r="L176" s="5">
        <v>0</v>
      </c>
      <c r="M176" s="5">
        <v>0</v>
      </c>
      <c r="N176" s="5">
        <v>0</v>
      </c>
      <c r="O176" s="5">
        <v>1023</v>
      </c>
      <c r="P176" s="5">
        <v>261189</v>
      </c>
      <c r="Q176" s="5">
        <v>17907</v>
      </c>
    </row>
    <row r="177" spans="1:17">
      <c r="A177" s="5">
        <v>1383</v>
      </c>
      <c r="B177" s="5">
        <v>3</v>
      </c>
      <c r="C177" s="5" t="s">
        <v>478</v>
      </c>
      <c r="D177" s="5" t="s">
        <v>479</v>
      </c>
      <c r="E177" s="5">
        <v>185240</v>
      </c>
      <c r="F177" s="5">
        <v>46</v>
      </c>
      <c r="G177" s="5">
        <v>15337</v>
      </c>
      <c r="H177" s="5">
        <v>10223</v>
      </c>
      <c r="I177" s="5">
        <v>15075</v>
      </c>
      <c r="J177" s="5">
        <v>9292</v>
      </c>
      <c r="K177" s="5">
        <v>5</v>
      </c>
      <c r="L177" s="5">
        <v>0</v>
      </c>
      <c r="M177" s="5">
        <v>0</v>
      </c>
      <c r="N177" s="5">
        <v>0</v>
      </c>
      <c r="O177" s="5">
        <v>0</v>
      </c>
      <c r="P177" s="5">
        <v>126999</v>
      </c>
      <c r="Q177" s="5">
        <v>8262</v>
      </c>
    </row>
    <row r="178" spans="1:17">
      <c r="A178" s="5">
        <v>1383</v>
      </c>
      <c r="B178" s="5">
        <v>4</v>
      </c>
      <c r="C178" s="5" t="s">
        <v>480</v>
      </c>
      <c r="D178" s="5" t="s">
        <v>479</v>
      </c>
      <c r="E178" s="5">
        <v>185240</v>
      </c>
      <c r="F178" s="5">
        <v>46</v>
      </c>
      <c r="G178" s="5">
        <v>15337</v>
      </c>
      <c r="H178" s="5">
        <v>10223</v>
      </c>
      <c r="I178" s="5">
        <v>15075</v>
      </c>
      <c r="J178" s="5">
        <v>9292</v>
      </c>
      <c r="K178" s="5">
        <v>5</v>
      </c>
      <c r="L178" s="5">
        <v>0</v>
      </c>
      <c r="M178" s="5">
        <v>0</v>
      </c>
      <c r="N178" s="5">
        <v>0</v>
      </c>
      <c r="O178" s="5">
        <v>0</v>
      </c>
      <c r="P178" s="5">
        <v>126999</v>
      </c>
      <c r="Q178" s="5">
        <v>8262</v>
      </c>
    </row>
    <row r="179" spans="1:17">
      <c r="A179" s="5">
        <v>1383</v>
      </c>
      <c r="B179" s="5">
        <v>3</v>
      </c>
      <c r="C179" s="5" t="s">
        <v>481</v>
      </c>
      <c r="D179" s="5" t="s">
        <v>482</v>
      </c>
      <c r="E179" s="5">
        <v>24521</v>
      </c>
      <c r="F179" s="5">
        <v>140</v>
      </c>
      <c r="G179" s="5">
        <v>6407</v>
      </c>
      <c r="H179" s="5">
        <v>3739</v>
      </c>
      <c r="I179" s="5">
        <v>1936</v>
      </c>
      <c r="J179" s="5">
        <v>2720</v>
      </c>
      <c r="K179" s="5">
        <v>0</v>
      </c>
      <c r="L179" s="5">
        <v>0</v>
      </c>
      <c r="M179" s="5">
        <v>0</v>
      </c>
      <c r="N179" s="5">
        <v>0</v>
      </c>
      <c r="O179" s="5">
        <v>61</v>
      </c>
      <c r="P179" s="5">
        <v>8326</v>
      </c>
      <c r="Q179" s="5">
        <v>1192</v>
      </c>
    </row>
    <row r="180" spans="1:17">
      <c r="A180" s="5">
        <v>1383</v>
      </c>
      <c r="B180" s="5">
        <v>4</v>
      </c>
      <c r="C180" s="5" t="s">
        <v>483</v>
      </c>
      <c r="D180" s="5" t="s">
        <v>482</v>
      </c>
      <c r="E180" s="5">
        <v>24521</v>
      </c>
      <c r="F180" s="5">
        <v>140</v>
      </c>
      <c r="G180" s="5">
        <v>6407</v>
      </c>
      <c r="H180" s="5">
        <v>3739</v>
      </c>
      <c r="I180" s="5">
        <v>1936</v>
      </c>
      <c r="J180" s="5">
        <v>2720</v>
      </c>
      <c r="K180" s="5">
        <v>0</v>
      </c>
      <c r="L180" s="5">
        <v>0</v>
      </c>
      <c r="M180" s="5">
        <v>0</v>
      </c>
      <c r="N180" s="5">
        <v>0</v>
      </c>
      <c r="O180" s="5">
        <v>61</v>
      </c>
      <c r="P180" s="5">
        <v>8326</v>
      </c>
      <c r="Q180" s="5">
        <v>1192</v>
      </c>
    </row>
    <row r="181" spans="1:17">
      <c r="A181" s="5">
        <v>1383</v>
      </c>
      <c r="B181" s="5">
        <v>3</v>
      </c>
      <c r="C181" s="5" t="s">
        <v>484</v>
      </c>
      <c r="D181" s="5" t="s">
        <v>485</v>
      </c>
      <c r="E181" s="5">
        <v>180213</v>
      </c>
      <c r="F181" s="5">
        <v>520</v>
      </c>
      <c r="G181" s="5">
        <v>16864</v>
      </c>
      <c r="H181" s="5">
        <v>4253</v>
      </c>
      <c r="I181" s="5">
        <v>14400</v>
      </c>
      <c r="J181" s="5">
        <v>8272</v>
      </c>
      <c r="K181" s="5">
        <v>626</v>
      </c>
      <c r="L181" s="5">
        <v>0</v>
      </c>
      <c r="M181" s="5">
        <v>0</v>
      </c>
      <c r="N181" s="5">
        <v>0</v>
      </c>
      <c r="O181" s="5">
        <v>961</v>
      </c>
      <c r="P181" s="5">
        <v>125863</v>
      </c>
      <c r="Q181" s="5">
        <v>8452</v>
      </c>
    </row>
    <row r="182" spans="1:17">
      <c r="A182" s="5">
        <v>1383</v>
      </c>
      <c r="B182" s="5">
        <v>4</v>
      </c>
      <c r="C182" s="5" t="s">
        <v>486</v>
      </c>
      <c r="D182" s="5" t="s">
        <v>485</v>
      </c>
      <c r="E182" s="5">
        <v>180213</v>
      </c>
      <c r="F182" s="5">
        <v>520</v>
      </c>
      <c r="G182" s="5">
        <v>16864</v>
      </c>
      <c r="H182" s="5">
        <v>4253</v>
      </c>
      <c r="I182" s="5">
        <v>14400</v>
      </c>
      <c r="J182" s="5">
        <v>8272</v>
      </c>
      <c r="K182" s="5">
        <v>626</v>
      </c>
      <c r="L182" s="5">
        <v>0</v>
      </c>
      <c r="M182" s="5">
        <v>0</v>
      </c>
      <c r="N182" s="5">
        <v>0</v>
      </c>
      <c r="O182" s="5">
        <v>961</v>
      </c>
      <c r="P182" s="5">
        <v>125863</v>
      </c>
      <c r="Q182" s="5">
        <v>8452</v>
      </c>
    </row>
    <row r="183" spans="1:17">
      <c r="A183" s="5">
        <v>1383</v>
      </c>
      <c r="B183" s="5">
        <v>2</v>
      </c>
      <c r="C183" s="5" t="s">
        <v>487</v>
      </c>
      <c r="D183" s="5" t="s">
        <v>488</v>
      </c>
      <c r="E183" s="5">
        <v>65579</v>
      </c>
      <c r="F183" s="5">
        <v>270</v>
      </c>
      <c r="G183" s="5">
        <v>4384</v>
      </c>
      <c r="H183" s="5">
        <v>1133</v>
      </c>
      <c r="I183" s="5">
        <v>4043</v>
      </c>
      <c r="J183" s="5">
        <v>8583</v>
      </c>
      <c r="K183" s="5">
        <v>96</v>
      </c>
      <c r="L183" s="5">
        <v>11</v>
      </c>
      <c r="M183" s="5">
        <v>0</v>
      </c>
      <c r="N183" s="5">
        <v>0</v>
      </c>
      <c r="O183" s="5">
        <v>1834</v>
      </c>
      <c r="P183" s="5">
        <v>39811</v>
      </c>
      <c r="Q183" s="5">
        <v>5415</v>
      </c>
    </row>
    <row r="184" spans="1:17">
      <c r="A184" s="5">
        <v>1383</v>
      </c>
      <c r="B184" s="5">
        <v>3</v>
      </c>
      <c r="C184" s="5" t="s">
        <v>489</v>
      </c>
      <c r="D184" s="5" t="s">
        <v>490</v>
      </c>
      <c r="E184" s="5">
        <v>27545</v>
      </c>
      <c r="F184" s="5">
        <v>19</v>
      </c>
      <c r="G184" s="5">
        <v>3158</v>
      </c>
      <c r="H184" s="5">
        <v>357</v>
      </c>
      <c r="I184" s="5">
        <v>941</v>
      </c>
      <c r="J184" s="5">
        <v>6668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13890</v>
      </c>
      <c r="Q184" s="5">
        <v>2513</v>
      </c>
    </row>
    <row r="185" spans="1:17">
      <c r="A185" s="5">
        <v>1383</v>
      </c>
      <c r="B185" s="5">
        <v>4</v>
      </c>
      <c r="C185" s="5" t="s">
        <v>491</v>
      </c>
      <c r="D185" s="5" t="s">
        <v>492</v>
      </c>
      <c r="E185" s="5">
        <v>27395</v>
      </c>
      <c r="F185" s="5">
        <v>19</v>
      </c>
      <c r="G185" s="5">
        <v>3141</v>
      </c>
      <c r="H185" s="5">
        <v>342</v>
      </c>
      <c r="I185" s="5">
        <v>941</v>
      </c>
      <c r="J185" s="5">
        <v>6646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13845</v>
      </c>
      <c r="Q185" s="5">
        <v>2461</v>
      </c>
    </row>
    <row r="186" spans="1:17">
      <c r="A186" s="5">
        <v>1383</v>
      </c>
      <c r="B186" s="5">
        <v>4</v>
      </c>
      <c r="C186" s="5" t="s">
        <v>493</v>
      </c>
      <c r="D186" s="5" t="s">
        <v>494</v>
      </c>
      <c r="E186" s="5">
        <v>150</v>
      </c>
      <c r="F186" s="5">
        <v>0</v>
      </c>
      <c r="G186" s="5">
        <v>17</v>
      </c>
      <c r="H186" s="5">
        <v>15</v>
      </c>
      <c r="I186" s="5">
        <v>0</v>
      </c>
      <c r="J186" s="5">
        <v>22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44</v>
      </c>
      <c r="Q186" s="5">
        <v>52</v>
      </c>
    </row>
    <row r="187" spans="1:17">
      <c r="A187" s="5">
        <v>1383</v>
      </c>
      <c r="B187" s="5">
        <v>3</v>
      </c>
      <c r="C187" s="5" t="s">
        <v>495</v>
      </c>
      <c r="D187" s="5" t="s">
        <v>496</v>
      </c>
      <c r="E187" s="5">
        <v>13187</v>
      </c>
      <c r="F187" s="5">
        <v>152</v>
      </c>
      <c r="G187" s="5">
        <v>187</v>
      </c>
      <c r="H187" s="5">
        <v>16</v>
      </c>
      <c r="I187" s="5">
        <v>935</v>
      </c>
      <c r="J187" s="5">
        <v>108</v>
      </c>
      <c r="K187" s="5">
        <v>96</v>
      </c>
      <c r="L187" s="5">
        <v>11</v>
      </c>
      <c r="M187" s="5">
        <v>0</v>
      </c>
      <c r="N187" s="5">
        <v>0</v>
      </c>
      <c r="O187" s="5">
        <v>1730</v>
      </c>
      <c r="P187" s="5">
        <v>8523</v>
      </c>
      <c r="Q187" s="5">
        <v>1429</v>
      </c>
    </row>
    <row r="188" spans="1:17">
      <c r="A188" s="5">
        <v>1383</v>
      </c>
      <c r="B188" s="5">
        <v>4</v>
      </c>
      <c r="C188" s="5" t="s">
        <v>497</v>
      </c>
      <c r="D188" s="5" t="s">
        <v>496</v>
      </c>
      <c r="E188" s="5">
        <v>13187</v>
      </c>
      <c r="F188" s="5">
        <v>152</v>
      </c>
      <c r="G188" s="5">
        <v>187</v>
      </c>
      <c r="H188" s="5">
        <v>16</v>
      </c>
      <c r="I188" s="5">
        <v>935</v>
      </c>
      <c r="J188" s="5">
        <v>108</v>
      </c>
      <c r="K188" s="5">
        <v>96</v>
      </c>
      <c r="L188" s="5">
        <v>11</v>
      </c>
      <c r="M188" s="5">
        <v>0</v>
      </c>
      <c r="N188" s="5">
        <v>0</v>
      </c>
      <c r="O188" s="5">
        <v>1730</v>
      </c>
      <c r="P188" s="5">
        <v>8523</v>
      </c>
      <c r="Q188" s="5">
        <v>1429</v>
      </c>
    </row>
    <row r="189" spans="1:17">
      <c r="A189" s="5">
        <v>1383</v>
      </c>
      <c r="B189" s="5">
        <v>3</v>
      </c>
      <c r="C189" s="5" t="s">
        <v>498</v>
      </c>
      <c r="D189" s="5" t="s">
        <v>499</v>
      </c>
      <c r="E189" s="5">
        <v>24847</v>
      </c>
      <c r="F189" s="5">
        <v>98</v>
      </c>
      <c r="G189" s="5">
        <v>1040</v>
      </c>
      <c r="H189" s="5">
        <v>760</v>
      </c>
      <c r="I189" s="5">
        <v>2167</v>
      </c>
      <c r="J189" s="5">
        <v>1808</v>
      </c>
      <c r="K189" s="5">
        <v>0</v>
      </c>
      <c r="L189" s="5">
        <v>0</v>
      </c>
      <c r="M189" s="5">
        <v>0</v>
      </c>
      <c r="N189" s="5">
        <v>0</v>
      </c>
      <c r="O189" s="5">
        <v>104</v>
      </c>
      <c r="P189" s="5">
        <v>17398</v>
      </c>
      <c r="Q189" s="5">
        <v>1472</v>
      </c>
    </row>
    <row r="190" spans="1:17">
      <c r="A190" s="5">
        <v>1383</v>
      </c>
      <c r="B190" s="5">
        <v>4</v>
      </c>
      <c r="C190" s="5" t="s">
        <v>500</v>
      </c>
      <c r="D190" s="5" t="s">
        <v>501</v>
      </c>
      <c r="E190" s="5">
        <v>16115</v>
      </c>
      <c r="F190" s="5">
        <v>82</v>
      </c>
      <c r="G190" s="5">
        <v>751</v>
      </c>
      <c r="H190" s="5">
        <v>684</v>
      </c>
      <c r="I190" s="5">
        <v>1296</v>
      </c>
      <c r="J190" s="5">
        <v>1365</v>
      </c>
      <c r="K190" s="5">
        <v>0</v>
      </c>
      <c r="L190" s="5">
        <v>0</v>
      </c>
      <c r="M190" s="5">
        <v>0</v>
      </c>
      <c r="N190" s="5">
        <v>0</v>
      </c>
      <c r="O190" s="5">
        <v>71</v>
      </c>
      <c r="P190" s="5">
        <v>10624</v>
      </c>
      <c r="Q190" s="5">
        <v>1242</v>
      </c>
    </row>
    <row r="191" spans="1:17">
      <c r="A191" s="5">
        <v>1383</v>
      </c>
      <c r="B191" s="5">
        <v>4</v>
      </c>
      <c r="C191" s="5" t="s">
        <v>502</v>
      </c>
      <c r="D191" s="5" t="s">
        <v>503</v>
      </c>
      <c r="E191" s="5">
        <v>2135</v>
      </c>
      <c r="F191" s="5">
        <v>3</v>
      </c>
      <c r="G191" s="5">
        <v>164</v>
      </c>
      <c r="H191" s="5">
        <v>43</v>
      </c>
      <c r="I191" s="5">
        <v>152</v>
      </c>
      <c r="J191" s="5">
        <v>197</v>
      </c>
      <c r="K191" s="5">
        <v>0</v>
      </c>
      <c r="L191" s="5">
        <v>0</v>
      </c>
      <c r="M191" s="5">
        <v>0</v>
      </c>
      <c r="N191" s="5">
        <v>0</v>
      </c>
      <c r="O191" s="5">
        <v>33</v>
      </c>
      <c r="P191" s="5">
        <v>1400</v>
      </c>
      <c r="Q191" s="5">
        <v>143</v>
      </c>
    </row>
    <row r="192" spans="1:17">
      <c r="A192" s="5">
        <v>1383</v>
      </c>
      <c r="B192" s="5">
        <v>4</v>
      </c>
      <c r="C192" s="5" t="s">
        <v>504</v>
      </c>
      <c r="D192" s="5" t="s">
        <v>499</v>
      </c>
      <c r="E192" s="5">
        <v>6597</v>
      </c>
      <c r="F192" s="5">
        <v>13</v>
      </c>
      <c r="G192" s="5">
        <v>126</v>
      </c>
      <c r="H192" s="5">
        <v>33</v>
      </c>
      <c r="I192" s="5">
        <v>719</v>
      </c>
      <c r="J192" s="5">
        <v>245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5374</v>
      </c>
      <c r="Q192" s="5">
        <v>88</v>
      </c>
    </row>
    <row r="193" spans="1:17">
      <c r="A193" s="5">
        <v>1383</v>
      </c>
      <c r="B193" s="5">
        <v>2</v>
      </c>
      <c r="C193" s="5" t="s">
        <v>505</v>
      </c>
      <c r="D193" s="5" t="s">
        <v>506</v>
      </c>
      <c r="E193" s="5">
        <v>43733</v>
      </c>
      <c r="F193" s="5">
        <v>714</v>
      </c>
      <c r="G193" s="5">
        <v>4280</v>
      </c>
      <c r="H193" s="5">
        <v>637</v>
      </c>
      <c r="I193" s="5">
        <v>3676</v>
      </c>
      <c r="J193" s="5">
        <v>5250</v>
      </c>
      <c r="K193" s="5">
        <v>10</v>
      </c>
      <c r="L193" s="5">
        <v>0</v>
      </c>
      <c r="M193" s="5">
        <v>0</v>
      </c>
      <c r="N193" s="5">
        <v>0</v>
      </c>
      <c r="O193" s="5">
        <v>79</v>
      </c>
      <c r="P193" s="5">
        <v>25955</v>
      </c>
      <c r="Q193" s="5">
        <v>3131</v>
      </c>
    </row>
    <row r="194" spans="1:17">
      <c r="A194" s="5">
        <v>1383</v>
      </c>
      <c r="B194" s="5">
        <v>3</v>
      </c>
      <c r="C194" s="5" t="s">
        <v>507</v>
      </c>
      <c r="D194" s="5" t="s">
        <v>506</v>
      </c>
      <c r="E194" s="5">
        <v>43733</v>
      </c>
      <c r="F194" s="5">
        <v>714</v>
      </c>
      <c r="G194" s="5">
        <v>4280</v>
      </c>
      <c r="H194" s="5">
        <v>637</v>
      </c>
      <c r="I194" s="5">
        <v>3676</v>
      </c>
      <c r="J194" s="5">
        <v>5250</v>
      </c>
      <c r="K194" s="5">
        <v>10</v>
      </c>
      <c r="L194" s="5">
        <v>0</v>
      </c>
      <c r="M194" s="5">
        <v>0</v>
      </c>
      <c r="N194" s="5">
        <v>0</v>
      </c>
      <c r="O194" s="5">
        <v>79</v>
      </c>
      <c r="P194" s="5">
        <v>25955</v>
      </c>
      <c r="Q194" s="5">
        <v>3131</v>
      </c>
    </row>
    <row r="195" spans="1:17">
      <c r="A195" s="5">
        <v>1383</v>
      </c>
      <c r="B195" s="5">
        <v>4</v>
      </c>
      <c r="C195" s="5" t="s">
        <v>508</v>
      </c>
      <c r="D195" s="5" t="s">
        <v>506</v>
      </c>
      <c r="E195" s="5">
        <v>43733</v>
      </c>
      <c r="F195" s="5">
        <v>714</v>
      </c>
      <c r="G195" s="5">
        <v>4280</v>
      </c>
      <c r="H195" s="5">
        <v>637</v>
      </c>
      <c r="I195" s="5">
        <v>3676</v>
      </c>
      <c r="J195" s="5">
        <v>5250</v>
      </c>
      <c r="K195" s="5">
        <v>10</v>
      </c>
      <c r="L195" s="5">
        <v>0</v>
      </c>
      <c r="M195" s="5">
        <v>0</v>
      </c>
      <c r="N195" s="5">
        <v>0</v>
      </c>
      <c r="O195" s="5">
        <v>79</v>
      </c>
      <c r="P195" s="5">
        <v>25955</v>
      </c>
      <c r="Q195" s="5">
        <v>3131</v>
      </c>
    </row>
    <row r="196" spans="1:17">
      <c r="A196" s="5">
        <v>1383</v>
      </c>
      <c r="B196" s="5">
        <v>2</v>
      </c>
      <c r="C196" s="5" t="s">
        <v>509</v>
      </c>
      <c r="D196" s="5" t="s">
        <v>510</v>
      </c>
      <c r="E196" s="5">
        <v>74200</v>
      </c>
      <c r="F196" s="5">
        <v>190</v>
      </c>
      <c r="G196" s="5">
        <v>5125</v>
      </c>
      <c r="H196" s="5">
        <v>779</v>
      </c>
      <c r="I196" s="5">
        <v>18851</v>
      </c>
      <c r="J196" s="5">
        <v>3061</v>
      </c>
      <c r="K196" s="5">
        <v>1634</v>
      </c>
      <c r="L196" s="5">
        <v>0</v>
      </c>
      <c r="M196" s="5">
        <v>0</v>
      </c>
      <c r="N196" s="5">
        <v>0</v>
      </c>
      <c r="O196" s="5">
        <v>71</v>
      </c>
      <c r="P196" s="5">
        <v>34155</v>
      </c>
      <c r="Q196" s="5">
        <v>10334</v>
      </c>
    </row>
    <row r="197" spans="1:17">
      <c r="A197" s="5">
        <v>1383</v>
      </c>
      <c r="B197" s="5">
        <v>3</v>
      </c>
      <c r="C197" s="5" t="s">
        <v>511</v>
      </c>
      <c r="D197" s="5" t="s">
        <v>512</v>
      </c>
      <c r="E197" s="5">
        <v>836</v>
      </c>
      <c r="F197" s="5">
        <v>0</v>
      </c>
      <c r="G197" s="5">
        <v>13</v>
      </c>
      <c r="H197" s="5">
        <v>117</v>
      </c>
      <c r="I197" s="5">
        <v>83</v>
      </c>
      <c r="J197" s="5">
        <v>137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384</v>
      </c>
      <c r="Q197" s="5">
        <v>102</v>
      </c>
    </row>
    <row r="198" spans="1:17">
      <c r="A198" s="5">
        <v>1383</v>
      </c>
      <c r="B198" s="5">
        <v>9</v>
      </c>
      <c r="C198" s="5" t="s">
        <v>513</v>
      </c>
      <c r="D198" s="5" t="s">
        <v>514</v>
      </c>
      <c r="E198" s="5">
        <v>836</v>
      </c>
      <c r="F198" s="5">
        <v>0</v>
      </c>
      <c r="G198" s="5">
        <v>13</v>
      </c>
      <c r="H198" s="5">
        <v>117</v>
      </c>
      <c r="I198" s="5">
        <v>83</v>
      </c>
      <c r="J198" s="5">
        <v>137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384</v>
      </c>
      <c r="Q198" s="5">
        <v>102</v>
      </c>
    </row>
    <row r="199" spans="1:17">
      <c r="A199" s="5">
        <v>1383</v>
      </c>
      <c r="B199" s="5">
        <v>3</v>
      </c>
      <c r="C199" s="5" t="s">
        <v>515</v>
      </c>
      <c r="D199" s="5" t="s">
        <v>516</v>
      </c>
      <c r="E199" s="5">
        <v>986</v>
      </c>
      <c r="F199" s="5">
        <v>12</v>
      </c>
      <c r="G199" s="5">
        <v>74</v>
      </c>
      <c r="H199" s="5">
        <v>10</v>
      </c>
      <c r="I199" s="5">
        <v>124</v>
      </c>
      <c r="J199" s="5">
        <v>42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642</v>
      </c>
      <c r="Q199" s="5">
        <v>83</v>
      </c>
    </row>
    <row r="200" spans="1:17">
      <c r="A200" s="5">
        <v>1383</v>
      </c>
      <c r="B200" s="5">
        <v>4</v>
      </c>
      <c r="C200" s="5" t="s">
        <v>517</v>
      </c>
      <c r="D200" s="5" t="s">
        <v>516</v>
      </c>
      <c r="E200" s="5">
        <v>986</v>
      </c>
      <c r="F200" s="5">
        <v>12</v>
      </c>
      <c r="G200" s="5">
        <v>74</v>
      </c>
      <c r="H200" s="5">
        <v>10</v>
      </c>
      <c r="I200" s="5">
        <v>124</v>
      </c>
      <c r="J200" s="5">
        <v>42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642</v>
      </c>
      <c r="Q200" s="5">
        <v>83</v>
      </c>
    </row>
    <row r="201" spans="1:17">
      <c r="A201" s="5">
        <v>1383</v>
      </c>
      <c r="B201" s="5">
        <v>3</v>
      </c>
      <c r="C201" s="5" t="s">
        <v>518</v>
      </c>
      <c r="D201" s="5" t="s">
        <v>519</v>
      </c>
      <c r="E201" s="5">
        <v>552</v>
      </c>
      <c r="F201" s="5">
        <v>13</v>
      </c>
      <c r="G201" s="5">
        <v>8</v>
      </c>
      <c r="H201" s="5">
        <v>7</v>
      </c>
      <c r="I201" s="5">
        <v>34</v>
      </c>
      <c r="J201" s="5">
        <v>74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330</v>
      </c>
      <c r="Q201" s="5">
        <v>88</v>
      </c>
    </row>
    <row r="202" spans="1:17">
      <c r="A202" s="5">
        <v>1383</v>
      </c>
      <c r="B202" s="5">
        <v>4</v>
      </c>
      <c r="C202" s="5" t="s">
        <v>520</v>
      </c>
      <c r="D202" s="5" t="s">
        <v>519</v>
      </c>
      <c r="E202" s="5">
        <v>552</v>
      </c>
      <c r="F202" s="5">
        <v>13</v>
      </c>
      <c r="G202" s="5">
        <v>8</v>
      </c>
      <c r="H202" s="5">
        <v>7</v>
      </c>
      <c r="I202" s="5">
        <v>34</v>
      </c>
      <c r="J202" s="5">
        <v>74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330</v>
      </c>
      <c r="Q202" s="5">
        <v>88</v>
      </c>
    </row>
    <row r="203" spans="1:17">
      <c r="A203" s="5">
        <v>1383</v>
      </c>
      <c r="B203" s="5">
        <v>3</v>
      </c>
      <c r="C203" s="5" t="s">
        <v>521</v>
      </c>
      <c r="D203" s="5" t="s">
        <v>522</v>
      </c>
      <c r="E203" s="5">
        <v>26796</v>
      </c>
      <c r="F203" s="5">
        <v>106</v>
      </c>
      <c r="G203" s="5">
        <v>1580</v>
      </c>
      <c r="H203" s="5">
        <v>428</v>
      </c>
      <c r="I203" s="5">
        <v>671</v>
      </c>
      <c r="J203" s="5">
        <v>1029</v>
      </c>
      <c r="K203" s="5">
        <v>385</v>
      </c>
      <c r="L203" s="5">
        <v>0</v>
      </c>
      <c r="M203" s="5">
        <v>0</v>
      </c>
      <c r="N203" s="5">
        <v>0</v>
      </c>
      <c r="O203" s="5">
        <v>16</v>
      </c>
      <c r="P203" s="5">
        <v>13979</v>
      </c>
      <c r="Q203" s="5">
        <v>8602</v>
      </c>
    </row>
    <row r="204" spans="1:17">
      <c r="A204" s="5">
        <v>1383</v>
      </c>
      <c r="B204" s="5">
        <v>4</v>
      </c>
      <c r="C204" s="5" t="s">
        <v>523</v>
      </c>
      <c r="D204" s="5" t="s">
        <v>522</v>
      </c>
      <c r="E204" s="5">
        <v>26796</v>
      </c>
      <c r="F204" s="5">
        <v>106</v>
      </c>
      <c r="G204" s="5">
        <v>1580</v>
      </c>
      <c r="H204" s="5">
        <v>428</v>
      </c>
      <c r="I204" s="5">
        <v>671</v>
      </c>
      <c r="J204" s="5">
        <v>1029</v>
      </c>
      <c r="K204" s="5">
        <v>385</v>
      </c>
      <c r="L204" s="5">
        <v>0</v>
      </c>
      <c r="M204" s="5">
        <v>0</v>
      </c>
      <c r="N204" s="5">
        <v>0</v>
      </c>
      <c r="O204" s="5">
        <v>16</v>
      </c>
      <c r="P204" s="5">
        <v>13979</v>
      </c>
      <c r="Q204" s="5">
        <v>8602</v>
      </c>
    </row>
    <row r="205" spans="1:17">
      <c r="A205" s="5">
        <v>1383</v>
      </c>
      <c r="B205" s="5">
        <v>7</v>
      </c>
      <c r="C205" s="5" t="s">
        <v>524</v>
      </c>
      <c r="D205" s="5" t="s">
        <v>525</v>
      </c>
      <c r="E205" s="5">
        <v>45029</v>
      </c>
      <c r="F205" s="5">
        <v>58</v>
      </c>
      <c r="G205" s="5">
        <v>3450</v>
      </c>
      <c r="H205" s="5">
        <v>219</v>
      </c>
      <c r="I205" s="5">
        <v>17939</v>
      </c>
      <c r="J205" s="5">
        <v>1780</v>
      </c>
      <c r="K205" s="5">
        <v>1249</v>
      </c>
      <c r="L205" s="5">
        <v>0</v>
      </c>
      <c r="M205" s="5">
        <v>0</v>
      </c>
      <c r="N205" s="5">
        <v>0</v>
      </c>
      <c r="O205" s="5">
        <v>55</v>
      </c>
      <c r="P205" s="5">
        <v>18819</v>
      </c>
      <c r="Q205" s="5">
        <v>1459</v>
      </c>
    </row>
    <row r="206" spans="1:17">
      <c r="A206" s="5">
        <v>1383</v>
      </c>
      <c r="B206" s="5">
        <v>9</v>
      </c>
      <c r="C206" s="5" t="s">
        <v>526</v>
      </c>
      <c r="D206" s="5" t="s">
        <v>525</v>
      </c>
      <c r="E206" s="5">
        <v>45029</v>
      </c>
      <c r="F206" s="5">
        <v>58</v>
      </c>
      <c r="G206" s="5">
        <v>3450</v>
      </c>
      <c r="H206" s="5">
        <v>219</v>
      </c>
      <c r="I206" s="5">
        <v>17939</v>
      </c>
      <c r="J206" s="5">
        <v>1780</v>
      </c>
      <c r="K206" s="5">
        <v>1249</v>
      </c>
      <c r="L206" s="5">
        <v>0</v>
      </c>
      <c r="M206" s="5">
        <v>0</v>
      </c>
      <c r="N206" s="5">
        <v>0</v>
      </c>
      <c r="O206" s="5">
        <v>55</v>
      </c>
      <c r="P206" s="5">
        <v>18819</v>
      </c>
      <c r="Q206" s="5">
        <v>1459</v>
      </c>
    </row>
    <row r="207" spans="1:17">
      <c r="A207" s="5">
        <v>1383</v>
      </c>
      <c r="B207" s="5">
        <v>2</v>
      </c>
      <c r="C207" s="5" t="s">
        <v>527</v>
      </c>
      <c r="D207" s="5" t="s">
        <v>528</v>
      </c>
      <c r="E207" s="5">
        <v>6414</v>
      </c>
      <c r="F207" s="5">
        <v>38</v>
      </c>
      <c r="G207" s="5">
        <v>700</v>
      </c>
      <c r="H207" s="5">
        <v>45</v>
      </c>
      <c r="I207" s="5">
        <v>276</v>
      </c>
      <c r="J207" s="5">
        <v>807</v>
      </c>
      <c r="K207" s="5">
        <v>0</v>
      </c>
      <c r="L207" s="5">
        <v>0</v>
      </c>
      <c r="M207" s="5">
        <v>0</v>
      </c>
      <c r="N207" s="5">
        <v>0</v>
      </c>
      <c r="O207" s="5">
        <v>4</v>
      </c>
      <c r="P207" s="5">
        <v>3388</v>
      </c>
      <c r="Q207" s="5">
        <v>1154</v>
      </c>
    </row>
    <row r="208" spans="1:17">
      <c r="A208" s="5">
        <v>1383</v>
      </c>
      <c r="B208" s="5">
        <v>7</v>
      </c>
      <c r="C208" s="5" t="s">
        <v>529</v>
      </c>
      <c r="D208" s="5" t="s">
        <v>530</v>
      </c>
      <c r="E208" s="5">
        <v>6414</v>
      </c>
      <c r="F208" s="5">
        <v>38</v>
      </c>
      <c r="G208" s="5">
        <v>700</v>
      </c>
      <c r="H208" s="5">
        <v>45</v>
      </c>
      <c r="I208" s="5">
        <v>276</v>
      </c>
      <c r="J208" s="5">
        <v>807</v>
      </c>
      <c r="K208" s="5">
        <v>0</v>
      </c>
      <c r="L208" s="5">
        <v>0</v>
      </c>
      <c r="M208" s="5">
        <v>0</v>
      </c>
      <c r="N208" s="5">
        <v>0</v>
      </c>
      <c r="O208" s="5">
        <v>4</v>
      </c>
      <c r="P208" s="5">
        <v>3388</v>
      </c>
      <c r="Q208" s="5">
        <v>1154</v>
      </c>
    </row>
    <row r="209" spans="1:17">
      <c r="A209" s="5">
        <v>1383</v>
      </c>
      <c r="B209" s="5">
        <v>19</v>
      </c>
      <c r="C209" s="5" t="s">
        <v>531</v>
      </c>
      <c r="D209" s="5" t="s">
        <v>532</v>
      </c>
      <c r="E209" s="5">
        <v>96</v>
      </c>
      <c r="F209" s="5">
        <v>1</v>
      </c>
      <c r="G209" s="5">
        <v>16</v>
      </c>
      <c r="H209" s="5">
        <v>1</v>
      </c>
      <c r="I209" s="5">
        <v>5</v>
      </c>
      <c r="J209" s="5">
        <v>2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70</v>
      </c>
      <c r="Q209" s="5">
        <v>2</v>
      </c>
    </row>
    <row r="210" spans="1:17">
      <c r="A210" s="5">
        <v>1383</v>
      </c>
      <c r="B210" s="5">
        <v>4</v>
      </c>
      <c r="C210" s="5" t="s">
        <v>533</v>
      </c>
      <c r="D210" s="5" t="s">
        <v>534</v>
      </c>
      <c r="E210" s="5">
        <v>2617</v>
      </c>
      <c r="F210" s="5">
        <v>29</v>
      </c>
      <c r="G210" s="5">
        <v>633</v>
      </c>
      <c r="H210" s="5">
        <v>13</v>
      </c>
      <c r="I210" s="5">
        <v>269</v>
      </c>
      <c r="J210" s="5">
        <v>611</v>
      </c>
      <c r="K210" s="5">
        <v>0</v>
      </c>
      <c r="L210" s="5">
        <v>0</v>
      </c>
      <c r="M210" s="5">
        <v>0</v>
      </c>
      <c r="N210" s="5">
        <v>0</v>
      </c>
      <c r="O210" s="5">
        <v>4</v>
      </c>
      <c r="P210" s="5">
        <v>874</v>
      </c>
      <c r="Q210" s="5">
        <v>183</v>
      </c>
    </row>
    <row r="211" spans="1:17">
      <c r="A211" s="5">
        <v>1383</v>
      </c>
      <c r="B211" s="5">
        <v>4</v>
      </c>
      <c r="C211" s="5" t="s">
        <v>535</v>
      </c>
      <c r="D211" s="5" t="s">
        <v>536</v>
      </c>
      <c r="E211" s="5">
        <v>708</v>
      </c>
      <c r="F211" s="5">
        <v>6</v>
      </c>
      <c r="G211" s="5">
        <v>45</v>
      </c>
      <c r="H211" s="5">
        <v>29</v>
      </c>
      <c r="I211" s="5">
        <v>0</v>
      </c>
      <c r="J211" s="5">
        <v>191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312</v>
      </c>
      <c r="Q211" s="5">
        <v>124</v>
      </c>
    </row>
    <row r="212" spans="1:17">
      <c r="A212" s="5">
        <v>1383</v>
      </c>
      <c r="B212" s="5">
        <v>4</v>
      </c>
      <c r="C212" s="5" t="s">
        <v>537</v>
      </c>
      <c r="D212" s="5" t="s">
        <v>538</v>
      </c>
      <c r="E212" s="5">
        <v>2994</v>
      </c>
      <c r="F212" s="5">
        <v>2</v>
      </c>
      <c r="G212" s="5">
        <v>6</v>
      </c>
      <c r="H212" s="5">
        <v>2</v>
      </c>
      <c r="I212" s="5">
        <v>3</v>
      </c>
      <c r="J212" s="5">
        <v>3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2133</v>
      </c>
      <c r="Q212" s="5">
        <v>845</v>
      </c>
    </row>
    <row r="213" spans="1:17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17" t="s">
        <v>159</v>
      </c>
      <c r="B1" s="17"/>
      <c r="C1" s="16" t="str">
        <f>CONCATENATE("7-",'فهرست جداول'!B8,"-",MID('فهرست جداول'!B1, 58,10), "                  (میلیون ریال)")</f>
        <v>7-پرداختی خدمات غیر صنعتی کارگاه‏ها بر حسب فعالیت-83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40.5" customHeight="1" thickBot="1">
      <c r="A2" s="35" t="s">
        <v>128</v>
      </c>
      <c r="B2" s="35" t="s">
        <v>151</v>
      </c>
      <c r="C2" s="35" t="s">
        <v>0</v>
      </c>
      <c r="D2" s="36" t="s">
        <v>1</v>
      </c>
      <c r="E2" s="36" t="s">
        <v>68</v>
      </c>
      <c r="F2" s="36" t="s">
        <v>69</v>
      </c>
      <c r="G2" s="36" t="s">
        <v>70</v>
      </c>
      <c r="H2" s="36" t="s">
        <v>71</v>
      </c>
      <c r="I2" s="36" t="s">
        <v>72</v>
      </c>
      <c r="J2" s="36" t="s">
        <v>73</v>
      </c>
      <c r="K2" s="36" t="s">
        <v>74</v>
      </c>
      <c r="L2" s="36" t="s">
        <v>75</v>
      </c>
      <c r="M2" s="36" t="s">
        <v>76</v>
      </c>
      <c r="N2" s="36" t="s">
        <v>122</v>
      </c>
      <c r="O2" s="36" t="s">
        <v>77</v>
      </c>
      <c r="P2" s="36" t="s">
        <v>78</v>
      </c>
      <c r="Q2" s="36" t="s">
        <v>79</v>
      </c>
      <c r="R2" s="36" t="s">
        <v>80</v>
      </c>
    </row>
    <row r="3" spans="1:18">
      <c r="A3" s="5">
        <v>1383</v>
      </c>
      <c r="B3" s="5">
        <v>1</v>
      </c>
      <c r="C3" s="5" t="s">
        <v>162</v>
      </c>
      <c r="D3" s="5" t="s">
        <v>163</v>
      </c>
      <c r="E3" s="5">
        <v>19694081</v>
      </c>
      <c r="F3" s="5">
        <v>965474</v>
      </c>
      <c r="G3" s="5">
        <v>634573</v>
      </c>
      <c r="H3" s="5">
        <v>731812</v>
      </c>
      <c r="I3" s="5">
        <v>510123</v>
      </c>
      <c r="J3" s="5">
        <v>3017809</v>
      </c>
      <c r="K3" s="5">
        <v>1132181</v>
      </c>
      <c r="L3" s="5">
        <v>602061</v>
      </c>
      <c r="M3" s="5">
        <v>182401</v>
      </c>
      <c r="N3" s="5">
        <v>1390731</v>
      </c>
      <c r="O3" s="5">
        <v>537502</v>
      </c>
      <c r="P3" s="5">
        <v>1803963</v>
      </c>
      <c r="Q3" s="5">
        <v>681651</v>
      </c>
      <c r="R3" s="5">
        <v>7503801</v>
      </c>
    </row>
    <row r="4" spans="1:18">
      <c r="A4" s="5">
        <v>1383</v>
      </c>
      <c r="B4" s="5">
        <v>2</v>
      </c>
      <c r="C4" s="5" t="s">
        <v>164</v>
      </c>
      <c r="D4" s="5" t="s">
        <v>165</v>
      </c>
      <c r="E4" s="5">
        <v>1296764</v>
      </c>
      <c r="F4" s="5">
        <v>105648</v>
      </c>
      <c r="G4" s="5">
        <v>58320</v>
      </c>
      <c r="H4" s="5">
        <v>4887</v>
      </c>
      <c r="I4" s="5">
        <v>42158</v>
      </c>
      <c r="J4" s="5">
        <v>259486</v>
      </c>
      <c r="K4" s="5">
        <v>65302</v>
      </c>
      <c r="L4" s="5">
        <v>34473</v>
      </c>
      <c r="M4" s="5">
        <v>8726</v>
      </c>
      <c r="N4" s="5">
        <v>35194</v>
      </c>
      <c r="O4" s="5">
        <v>37320</v>
      </c>
      <c r="P4" s="5">
        <v>231227</v>
      </c>
      <c r="Q4" s="5">
        <v>38386</v>
      </c>
      <c r="R4" s="5">
        <v>375637</v>
      </c>
    </row>
    <row r="5" spans="1:18">
      <c r="A5" s="5">
        <v>1383</v>
      </c>
      <c r="B5" s="5">
        <v>3</v>
      </c>
      <c r="C5" s="5" t="s">
        <v>166</v>
      </c>
      <c r="D5" s="5" t="s">
        <v>167</v>
      </c>
      <c r="E5" s="5">
        <v>66798</v>
      </c>
      <c r="F5" s="5">
        <v>2684</v>
      </c>
      <c r="G5" s="5">
        <v>4740</v>
      </c>
      <c r="H5" s="5">
        <v>713</v>
      </c>
      <c r="I5" s="5">
        <v>3576</v>
      </c>
      <c r="J5" s="5">
        <v>13836</v>
      </c>
      <c r="K5" s="5">
        <v>3458</v>
      </c>
      <c r="L5" s="5">
        <v>1902</v>
      </c>
      <c r="M5" s="5">
        <v>245</v>
      </c>
      <c r="N5" s="5">
        <v>3025</v>
      </c>
      <c r="O5" s="5">
        <v>1529</v>
      </c>
      <c r="P5" s="5">
        <v>9576</v>
      </c>
      <c r="Q5" s="5">
        <v>2325</v>
      </c>
      <c r="R5" s="5">
        <v>19187</v>
      </c>
    </row>
    <row r="6" spans="1:18">
      <c r="A6" s="5">
        <v>1383</v>
      </c>
      <c r="B6" s="5">
        <v>4</v>
      </c>
      <c r="C6" s="5" t="s">
        <v>168</v>
      </c>
      <c r="D6" s="5" t="s">
        <v>167</v>
      </c>
      <c r="E6" s="5">
        <v>66798</v>
      </c>
      <c r="F6" s="5">
        <v>2684</v>
      </c>
      <c r="G6" s="5">
        <v>4740</v>
      </c>
      <c r="H6" s="5">
        <v>713</v>
      </c>
      <c r="I6" s="5">
        <v>3576</v>
      </c>
      <c r="J6" s="5">
        <v>13836</v>
      </c>
      <c r="K6" s="5">
        <v>3458</v>
      </c>
      <c r="L6" s="5">
        <v>1902</v>
      </c>
      <c r="M6" s="5">
        <v>245</v>
      </c>
      <c r="N6" s="5">
        <v>3025</v>
      </c>
      <c r="O6" s="5">
        <v>1529</v>
      </c>
      <c r="P6" s="5">
        <v>9576</v>
      </c>
      <c r="Q6" s="5">
        <v>2325</v>
      </c>
      <c r="R6" s="5">
        <v>19187</v>
      </c>
    </row>
    <row r="7" spans="1:18">
      <c r="A7" s="5">
        <v>1383</v>
      </c>
      <c r="B7" s="5">
        <v>3</v>
      </c>
      <c r="C7" s="5" t="s">
        <v>169</v>
      </c>
      <c r="D7" s="5" t="s">
        <v>170</v>
      </c>
      <c r="E7" s="5">
        <v>19491</v>
      </c>
      <c r="F7" s="5">
        <v>364</v>
      </c>
      <c r="G7" s="5">
        <v>1651</v>
      </c>
      <c r="H7" s="5">
        <v>8</v>
      </c>
      <c r="I7" s="5">
        <v>952</v>
      </c>
      <c r="J7" s="5">
        <v>2864</v>
      </c>
      <c r="K7" s="5">
        <v>915</v>
      </c>
      <c r="L7" s="5">
        <v>671</v>
      </c>
      <c r="M7" s="5">
        <v>65</v>
      </c>
      <c r="N7" s="5">
        <v>1244</v>
      </c>
      <c r="O7" s="5">
        <v>339</v>
      </c>
      <c r="P7" s="5">
        <v>3090</v>
      </c>
      <c r="Q7" s="5">
        <v>1580</v>
      </c>
      <c r="R7" s="5">
        <v>5749</v>
      </c>
    </row>
    <row r="8" spans="1:18">
      <c r="A8" s="5">
        <v>1383</v>
      </c>
      <c r="B8" s="5">
        <v>4</v>
      </c>
      <c r="C8" s="5" t="s">
        <v>171</v>
      </c>
      <c r="D8" s="5" t="s">
        <v>170</v>
      </c>
      <c r="E8" s="5">
        <v>19491</v>
      </c>
      <c r="F8" s="5">
        <v>364</v>
      </c>
      <c r="G8" s="5">
        <v>1651</v>
      </c>
      <c r="H8" s="5">
        <v>8</v>
      </c>
      <c r="I8" s="5">
        <v>952</v>
      </c>
      <c r="J8" s="5">
        <v>2864</v>
      </c>
      <c r="K8" s="5">
        <v>915</v>
      </c>
      <c r="L8" s="5">
        <v>671</v>
      </c>
      <c r="M8" s="5">
        <v>65</v>
      </c>
      <c r="N8" s="5">
        <v>1244</v>
      </c>
      <c r="O8" s="5">
        <v>339</v>
      </c>
      <c r="P8" s="5">
        <v>3090</v>
      </c>
      <c r="Q8" s="5">
        <v>1580</v>
      </c>
      <c r="R8" s="5">
        <v>5749</v>
      </c>
    </row>
    <row r="9" spans="1:18">
      <c r="A9" s="5">
        <v>1383</v>
      </c>
      <c r="B9" s="5">
        <v>3</v>
      </c>
      <c r="C9" s="5" t="s">
        <v>172</v>
      </c>
      <c r="D9" s="5" t="s">
        <v>173</v>
      </c>
      <c r="E9" s="5">
        <v>113308</v>
      </c>
      <c r="F9" s="5">
        <v>3192</v>
      </c>
      <c r="G9" s="5">
        <v>8709</v>
      </c>
      <c r="H9" s="5">
        <v>72</v>
      </c>
      <c r="I9" s="5">
        <v>9126</v>
      </c>
      <c r="J9" s="5">
        <v>34997</v>
      </c>
      <c r="K9" s="5">
        <v>5166</v>
      </c>
      <c r="L9" s="5">
        <v>2241</v>
      </c>
      <c r="M9" s="5">
        <v>308</v>
      </c>
      <c r="N9" s="5">
        <v>1619</v>
      </c>
      <c r="O9" s="5">
        <v>2706</v>
      </c>
      <c r="P9" s="5">
        <v>30770</v>
      </c>
      <c r="Q9" s="5">
        <v>2969</v>
      </c>
      <c r="R9" s="5">
        <v>11432</v>
      </c>
    </row>
    <row r="10" spans="1:18">
      <c r="A10" s="5">
        <v>1383</v>
      </c>
      <c r="B10" s="5">
        <v>4</v>
      </c>
      <c r="C10" s="5" t="s">
        <v>174</v>
      </c>
      <c r="D10" s="5" t="s">
        <v>173</v>
      </c>
      <c r="E10" s="5">
        <v>113308</v>
      </c>
      <c r="F10" s="5">
        <v>3192</v>
      </c>
      <c r="G10" s="5">
        <v>8709</v>
      </c>
      <c r="H10" s="5">
        <v>72</v>
      </c>
      <c r="I10" s="5">
        <v>9126</v>
      </c>
      <c r="J10" s="5">
        <v>34997</v>
      </c>
      <c r="K10" s="5">
        <v>5166</v>
      </c>
      <c r="L10" s="5">
        <v>2241</v>
      </c>
      <c r="M10" s="5">
        <v>308</v>
      </c>
      <c r="N10" s="5">
        <v>1619</v>
      </c>
      <c r="O10" s="5">
        <v>2706</v>
      </c>
      <c r="P10" s="5">
        <v>30770</v>
      </c>
      <c r="Q10" s="5">
        <v>2969</v>
      </c>
      <c r="R10" s="5">
        <v>11432</v>
      </c>
    </row>
    <row r="11" spans="1:18">
      <c r="A11" s="5">
        <v>1383</v>
      </c>
      <c r="B11" s="5">
        <v>3</v>
      </c>
      <c r="C11" s="5" t="s">
        <v>175</v>
      </c>
      <c r="D11" s="5" t="s">
        <v>176</v>
      </c>
      <c r="E11" s="5">
        <v>245936</v>
      </c>
      <c r="F11" s="5">
        <v>3045</v>
      </c>
      <c r="G11" s="5">
        <v>2271</v>
      </c>
      <c r="H11" s="5">
        <v>231</v>
      </c>
      <c r="I11" s="5">
        <v>3275</v>
      </c>
      <c r="J11" s="5">
        <v>15972</v>
      </c>
      <c r="K11" s="5">
        <v>13537</v>
      </c>
      <c r="L11" s="5">
        <v>5725</v>
      </c>
      <c r="M11" s="5">
        <v>1205</v>
      </c>
      <c r="N11" s="5">
        <v>3695</v>
      </c>
      <c r="O11" s="5">
        <v>3996</v>
      </c>
      <c r="P11" s="5">
        <v>19154</v>
      </c>
      <c r="Q11" s="5">
        <v>5065</v>
      </c>
      <c r="R11" s="5">
        <v>168765</v>
      </c>
    </row>
    <row r="12" spans="1:18">
      <c r="A12" s="5">
        <v>1383</v>
      </c>
      <c r="B12" s="5">
        <v>4</v>
      </c>
      <c r="C12" s="5" t="s">
        <v>177</v>
      </c>
      <c r="D12" s="5" t="s">
        <v>176</v>
      </c>
      <c r="E12" s="5">
        <v>245936</v>
      </c>
      <c r="F12" s="5">
        <v>3045</v>
      </c>
      <c r="G12" s="5">
        <v>2271</v>
      </c>
      <c r="H12" s="5">
        <v>231</v>
      </c>
      <c r="I12" s="5">
        <v>3275</v>
      </c>
      <c r="J12" s="5">
        <v>15972</v>
      </c>
      <c r="K12" s="5">
        <v>13537</v>
      </c>
      <c r="L12" s="5">
        <v>5725</v>
      </c>
      <c r="M12" s="5">
        <v>1205</v>
      </c>
      <c r="N12" s="5">
        <v>3695</v>
      </c>
      <c r="O12" s="5">
        <v>3996</v>
      </c>
      <c r="P12" s="5">
        <v>19154</v>
      </c>
      <c r="Q12" s="5">
        <v>5065</v>
      </c>
      <c r="R12" s="5">
        <v>168765</v>
      </c>
    </row>
    <row r="13" spans="1:18">
      <c r="A13" s="5">
        <v>1383</v>
      </c>
      <c r="B13" s="5">
        <v>3</v>
      </c>
      <c r="C13" s="5" t="s">
        <v>178</v>
      </c>
      <c r="D13" s="5" t="s">
        <v>179</v>
      </c>
      <c r="E13" s="5">
        <v>363191</v>
      </c>
      <c r="F13" s="5">
        <v>55725</v>
      </c>
      <c r="G13" s="5">
        <v>23078</v>
      </c>
      <c r="H13" s="5">
        <v>490</v>
      </c>
      <c r="I13" s="5">
        <v>5207</v>
      </c>
      <c r="J13" s="5">
        <v>91095</v>
      </c>
      <c r="K13" s="5">
        <v>8370</v>
      </c>
      <c r="L13" s="5">
        <v>4858</v>
      </c>
      <c r="M13" s="5">
        <v>1640</v>
      </c>
      <c r="N13" s="5">
        <v>4360</v>
      </c>
      <c r="O13" s="5">
        <v>14470</v>
      </c>
      <c r="P13" s="5">
        <v>66989</v>
      </c>
      <c r="Q13" s="5">
        <v>7122</v>
      </c>
      <c r="R13" s="5">
        <v>79788</v>
      </c>
    </row>
    <row r="14" spans="1:18">
      <c r="A14" s="5">
        <v>1383</v>
      </c>
      <c r="B14" s="5">
        <v>4</v>
      </c>
      <c r="C14" s="5" t="s">
        <v>180</v>
      </c>
      <c r="D14" s="5" t="s">
        <v>179</v>
      </c>
      <c r="E14" s="5">
        <v>363191</v>
      </c>
      <c r="F14" s="5">
        <v>55725</v>
      </c>
      <c r="G14" s="5">
        <v>23078</v>
      </c>
      <c r="H14" s="5">
        <v>490</v>
      </c>
      <c r="I14" s="5">
        <v>5207</v>
      </c>
      <c r="J14" s="5">
        <v>91095</v>
      </c>
      <c r="K14" s="5">
        <v>8370</v>
      </c>
      <c r="L14" s="5">
        <v>4858</v>
      </c>
      <c r="M14" s="5">
        <v>1640</v>
      </c>
      <c r="N14" s="5">
        <v>4360</v>
      </c>
      <c r="O14" s="5">
        <v>14470</v>
      </c>
      <c r="P14" s="5">
        <v>66989</v>
      </c>
      <c r="Q14" s="5">
        <v>7122</v>
      </c>
      <c r="R14" s="5">
        <v>79788</v>
      </c>
    </row>
    <row r="15" spans="1:18">
      <c r="A15" s="5">
        <v>1383</v>
      </c>
      <c r="B15" s="5">
        <v>3</v>
      </c>
      <c r="C15" s="5" t="s">
        <v>181</v>
      </c>
      <c r="D15" s="5" t="s">
        <v>182</v>
      </c>
      <c r="E15" s="5">
        <v>59639</v>
      </c>
      <c r="F15" s="5">
        <v>10</v>
      </c>
      <c r="G15" s="5">
        <v>1154</v>
      </c>
      <c r="H15" s="5">
        <v>963</v>
      </c>
      <c r="I15" s="5">
        <v>4098</v>
      </c>
      <c r="J15" s="5">
        <v>12669</v>
      </c>
      <c r="K15" s="5">
        <v>7789</v>
      </c>
      <c r="L15" s="5">
        <v>2794</v>
      </c>
      <c r="M15" s="5">
        <v>1397</v>
      </c>
      <c r="N15" s="5">
        <v>3283</v>
      </c>
      <c r="O15" s="5">
        <v>4101</v>
      </c>
      <c r="P15" s="5">
        <v>3229</v>
      </c>
      <c r="Q15" s="5">
        <v>2312</v>
      </c>
      <c r="R15" s="5">
        <v>15840</v>
      </c>
    </row>
    <row r="16" spans="1:18">
      <c r="A16" s="5">
        <v>1383</v>
      </c>
      <c r="B16" s="5">
        <v>4</v>
      </c>
      <c r="C16" s="5" t="s">
        <v>183</v>
      </c>
      <c r="D16" s="5" t="s">
        <v>184</v>
      </c>
      <c r="E16" s="5">
        <v>52295</v>
      </c>
      <c r="F16" s="5">
        <v>10</v>
      </c>
      <c r="G16" s="5">
        <v>1134</v>
      </c>
      <c r="H16" s="5">
        <v>963</v>
      </c>
      <c r="I16" s="5">
        <v>3688</v>
      </c>
      <c r="J16" s="5">
        <v>10112</v>
      </c>
      <c r="K16" s="5">
        <v>6988</v>
      </c>
      <c r="L16" s="5">
        <v>2441</v>
      </c>
      <c r="M16" s="5">
        <v>1346</v>
      </c>
      <c r="N16" s="5">
        <v>2796</v>
      </c>
      <c r="O16" s="5">
        <v>3539</v>
      </c>
      <c r="P16" s="5">
        <v>2090</v>
      </c>
      <c r="Q16" s="5">
        <v>1930</v>
      </c>
      <c r="R16" s="5">
        <v>15257</v>
      </c>
    </row>
    <row r="17" spans="1:18">
      <c r="A17" s="5">
        <v>1383</v>
      </c>
      <c r="B17" s="5">
        <v>4</v>
      </c>
      <c r="C17" s="5" t="s">
        <v>185</v>
      </c>
      <c r="D17" s="5" t="s">
        <v>186</v>
      </c>
      <c r="E17" s="5">
        <v>7344</v>
      </c>
      <c r="F17" s="5">
        <v>0</v>
      </c>
      <c r="G17" s="5">
        <v>20</v>
      </c>
      <c r="H17" s="5">
        <v>0</v>
      </c>
      <c r="I17" s="5">
        <v>411</v>
      </c>
      <c r="J17" s="5">
        <v>2557</v>
      </c>
      <c r="K17" s="5">
        <v>802</v>
      </c>
      <c r="L17" s="5">
        <v>352</v>
      </c>
      <c r="M17" s="5">
        <v>51</v>
      </c>
      <c r="N17" s="5">
        <v>487</v>
      </c>
      <c r="O17" s="5">
        <v>562</v>
      </c>
      <c r="P17" s="5">
        <v>1138</v>
      </c>
      <c r="Q17" s="5">
        <v>381</v>
      </c>
      <c r="R17" s="5">
        <v>583</v>
      </c>
    </row>
    <row r="18" spans="1:18">
      <c r="A18" s="5">
        <v>1383</v>
      </c>
      <c r="B18" s="5">
        <v>3</v>
      </c>
      <c r="C18" s="5" t="s">
        <v>187</v>
      </c>
      <c r="D18" s="5" t="s">
        <v>188</v>
      </c>
      <c r="E18" s="5">
        <v>382507</v>
      </c>
      <c r="F18" s="5">
        <v>37762</v>
      </c>
      <c r="G18" s="5">
        <v>15608</v>
      </c>
      <c r="H18" s="5">
        <v>2159</v>
      </c>
      <c r="I18" s="5">
        <v>14225</v>
      </c>
      <c r="J18" s="5">
        <v>72235</v>
      </c>
      <c r="K18" s="5">
        <v>23559</v>
      </c>
      <c r="L18" s="5">
        <v>13939</v>
      </c>
      <c r="M18" s="5">
        <v>3721</v>
      </c>
      <c r="N18" s="5">
        <v>17144</v>
      </c>
      <c r="O18" s="5">
        <v>9022</v>
      </c>
      <c r="P18" s="5">
        <v>89448</v>
      </c>
      <c r="Q18" s="5">
        <v>15926</v>
      </c>
      <c r="R18" s="5">
        <v>67759</v>
      </c>
    </row>
    <row r="19" spans="1:18">
      <c r="A19" s="5">
        <v>1383</v>
      </c>
      <c r="B19" s="5">
        <v>4</v>
      </c>
      <c r="C19" s="5" t="s">
        <v>189</v>
      </c>
      <c r="D19" s="5" t="s">
        <v>188</v>
      </c>
      <c r="E19" s="5">
        <v>88882</v>
      </c>
      <c r="F19" s="5">
        <v>2306</v>
      </c>
      <c r="G19" s="5">
        <v>4091</v>
      </c>
      <c r="H19" s="5">
        <v>103</v>
      </c>
      <c r="I19" s="5">
        <v>3705</v>
      </c>
      <c r="J19" s="5">
        <v>30749</v>
      </c>
      <c r="K19" s="5">
        <v>4930</v>
      </c>
      <c r="L19" s="5">
        <v>2400</v>
      </c>
      <c r="M19" s="5">
        <v>397</v>
      </c>
      <c r="N19" s="5">
        <v>5504</v>
      </c>
      <c r="O19" s="5">
        <v>2008</v>
      </c>
      <c r="P19" s="5">
        <v>17255</v>
      </c>
      <c r="Q19" s="5">
        <v>5811</v>
      </c>
      <c r="R19" s="5">
        <v>9626</v>
      </c>
    </row>
    <row r="20" spans="1:18">
      <c r="A20" s="5">
        <v>1383</v>
      </c>
      <c r="B20" s="5">
        <v>4</v>
      </c>
      <c r="C20" s="5" t="s">
        <v>190</v>
      </c>
      <c r="D20" s="5" t="s">
        <v>191</v>
      </c>
      <c r="E20" s="5">
        <v>74140</v>
      </c>
      <c r="F20" s="5">
        <v>1881</v>
      </c>
      <c r="G20" s="5">
        <v>1030</v>
      </c>
      <c r="H20" s="5">
        <v>1447</v>
      </c>
      <c r="I20" s="5">
        <v>2932</v>
      </c>
      <c r="J20" s="5">
        <v>13107</v>
      </c>
      <c r="K20" s="5">
        <v>11159</v>
      </c>
      <c r="L20" s="5">
        <v>5420</v>
      </c>
      <c r="M20" s="5">
        <v>2562</v>
      </c>
      <c r="N20" s="5">
        <v>5941</v>
      </c>
      <c r="O20" s="5">
        <v>2122</v>
      </c>
      <c r="P20" s="5">
        <v>1322</v>
      </c>
      <c r="Q20" s="5">
        <v>4987</v>
      </c>
      <c r="R20" s="5">
        <v>20230</v>
      </c>
    </row>
    <row r="21" spans="1:18">
      <c r="A21" s="5">
        <v>1383</v>
      </c>
      <c r="B21" s="5">
        <v>4</v>
      </c>
      <c r="C21" s="5" t="s">
        <v>192</v>
      </c>
      <c r="D21" s="5" t="s">
        <v>193</v>
      </c>
      <c r="E21" s="5">
        <v>18574</v>
      </c>
      <c r="F21" s="5">
        <v>1044</v>
      </c>
      <c r="G21" s="5">
        <v>1829</v>
      </c>
      <c r="H21" s="5">
        <v>89</v>
      </c>
      <c r="I21" s="5">
        <v>894</v>
      </c>
      <c r="J21" s="5">
        <v>3336</v>
      </c>
      <c r="K21" s="5">
        <v>1121</v>
      </c>
      <c r="L21" s="5">
        <v>456</v>
      </c>
      <c r="M21" s="5">
        <v>90</v>
      </c>
      <c r="N21" s="5">
        <v>502</v>
      </c>
      <c r="O21" s="5">
        <v>493</v>
      </c>
      <c r="P21" s="5">
        <v>6169</v>
      </c>
      <c r="Q21" s="5">
        <v>303</v>
      </c>
      <c r="R21" s="5">
        <v>2249</v>
      </c>
    </row>
    <row r="22" spans="1:18">
      <c r="A22" s="5">
        <v>1383</v>
      </c>
      <c r="B22" s="5">
        <v>4</v>
      </c>
      <c r="C22" s="5" t="s">
        <v>194</v>
      </c>
      <c r="D22" s="5" t="s">
        <v>195</v>
      </c>
      <c r="E22" s="5">
        <v>22814</v>
      </c>
      <c r="F22" s="5">
        <v>5505</v>
      </c>
      <c r="G22" s="5">
        <v>256</v>
      </c>
      <c r="H22" s="5">
        <v>50</v>
      </c>
      <c r="I22" s="5">
        <v>1146</v>
      </c>
      <c r="J22" s="5">
        <v>4135</v>
      </c>
      <c r="K22" s="5">
        <v>928</v>
      </c>
      <c r="L22" s="5">
        <v>494</v>
      </c>
      <c r="M22" s="5">
        <v>176</v>
      </c>
      <c r="N22" s="5">
        <v>415</v>
      </c>
      <c r="O22" s="5">
        <v>890</v>
      </c>
      <c r="P22" s="5">
        <v>6779</v>
      </c>
      <c r="Q22" s="5">
        <v>354</v>
      </c>
      <c r="R22" s="5">
        <v>1687</v>
      </c>
    </row>
    <row r="23" spans="1:18">
      <c r="A23" s="5">
        <v>1383</v>
      </c>
      <c r="B23" s="5">
        <v>4</v>
      </c>
      <c r="C23" s="5" t="s">
        <v>196</v>
      </c>
      <c r="D23" s="5" t="s">
        <v>197</v>
      </c>
      <c r="E23" s="5">
        <v>6649</v>
      </c>
      <c r="F23" s="5">
        <v>25</v>
      </c>
      <c r="G23" s="5">
        <v>383</v>
      </c>
      <c r="H23" s="5">
        <v>0</v>
      </c>
      <c r="I23" s="5">
        <v>288</v>
      </c>
      <c r="J23" s="5">
        <v>1107</v>
      </c>
      <c r="K23" s="5">
        <v>202</v>
      </c>
      <c r="L23" s="5">
        <v>210</v>
      </c>
      <c r="M23" s="5">
        <v>117</v>
      </c>
      <c r="N23" s="5">
        <v>81</v>
      </c>
      <c r="O23" s="5">
        <v>295</v>
      </c>
      <c r="P23" s="5">
        <v>2809</v>
      </c>
      <c r="Q23" s="5">
        <v>548</v>
      </c>
      <c r="R23" s="5">
        <v>583</v>
      </c>
    </row>
    <row r="24" spans="1:18">
      <c r="A24" s="5">
        <v>1383</v>
      </c>
      <c r="B24" s="5">
        <v>4</v>
      </c>
      <c r="C24" s="5" t="s">
        <v>198</v>
      </c>
      <c r="D24" s="5" t="s">
        <v>199</v>
      </c>
      <c r="E24" s="5">
        <v>171447</v>
      </c>
      <c r="F24" s="5">
        <v>27002</v>
      </c>
      <c r="G24" s="5">
        <v>8020</v>
      </c>
      <c r="H24" s="5">
        <v>470</v>
      </c>
      <c r="I24" s="5">
        <v>5259</v>
      </c>
      <c r="J24" s="5">
        <v>19802</v>
      </c>
      <c r="K24" s="5">
        <v>5219</v>
      </c>
      <c r="L24" s="5">
        <v>4960</v>
      </c>
      <c r="M24" s="5">
        <v>379</v>
      </c>
      <c r="N24" s="5">
        <v>4701</v>
      </c>
      <c r="O24" s="5">
        <v>3214</v>
      </c>
      <c r="P24" s="5">
        <v>55115</v>
      </c>
      <c r="Q24" s="5">
        <v>3923</v>
      </c>
      <c r="R24" s="5">
        <v>33384</v>
      </c>
    </row>
    <row r="25" spans="1:18">
      <c r="A25" s="5">
        <v>1383</v>
      </c>
      <c r="B25" s="5">
        <v>3</v>
      </c>
      <c r="C25" s="5" t="s">
        <v>200</v>
      </c>
      <c r="D25" s="5" t="s">
        <v>201</v>
      </c>
      <c r="E25" s="5">
        <v>45894</v>
      </c>
      <c r="F25" s="5">
        <v>2866</v>
      </c>
      <c r="G25" s="5">
        <v>1108</v>
      </c>
      <c r="H25" s="5">
        <v>250</v>
      </c>
      <c r="I25" s="5">
        <v>1700</v>
      </c>
      <c r="J25" s="5">
        <v>15817</v>
      </c>
      <c r="K25" s="5">
        <v>2507</v>
      </c>
      <c r="L25" s="5">
        <v>2343</v>
      </c>
      <c r="M25" s="5">
        <v>145</v>
      </c>
      <c r="N25" s="5">
        <v>824</v>
      </c>
      <c r="O25" s="5">
        <v>1158</v>
      </c>
      <c r="P25" s="5">
        <v>8972</v>
      </c>
      <c r="Q25" s="5">
        <v>1087</v>
      </c>
      <c r="R25" s="5">
        <v>7118</v>
      </c>
    </row>
    <row r="26" spans="1:18">
      <c r="A26" s="5">
        <v>1383</v>
      </c>
      <c r="B26" s="5">
        <v>4</v>
      </c>
      <c r="C26" s="5" t="s">
        <v>202</v>
      </c>
      <c r="D26" s="5" t="s">
        <v>201</v>
      </c>
      <c r="E26" s="5">
        <v>45894</v>
      </c>
      <c r="F26" s="5">
        <v>2866</v>
      </c>
      <c r="G26" s="5">
        <v>1108</v>
      </c>
      <c r="H26" s="5">
        <v>250</v>
      </c>
      <c r="I26" s="5">
        <v>1700</v>
      </c>
      <c r="J26" s="5">
        <v>15817</v>
      </c>
      <c r="K26" s="5">
        <v>2507</v>
      </c>
      <c r="L26" s="5">
        <v>2343</v>
      </c>
      <c r="M26" s="5">
        <v>145</v>
      </c>
      <c r="N26" s="5">
        <v>824</v>
      </c>
      <c r="O26" s="5">
        <v>1158</v>
      </c>
      <c r="P26" s="5">
        <v>8972</v>
      </c>
      <c r="Q26" s="5">
        <v>1087</v>
      </c>
      <c r="R26" s="5">
        <v>7118</v>
      </c>
    </row>
    <row r="27" spans="1:18">
      <c r="A27" s="5">
        <v>1383</v>
      </c>
      <c r="B27" s="5">
        <v>2</v>
      </c>
      <c r="C27" s="5" t="s">
        <v>203</v>
      </c>
      <c r="D27" s="5" t="s">
        <v>204</v>
      </c>
      <c r="E27" s="5">
        <v>231819</v>
      </c>
      <c r="F27" s="5">
        <v>3232</v>
      </c>
      <c r="G27" s="5">
        <v>3887</v>
      </c>
      <c r="H27" s="5">
        <v>7754</v>
      </c>
      <c r="I27" s="5">
        <v>4693</v>
      </c>
      <c r="J27" s="5">
        <v>82842</v>
      </c>
      <c r="K27" s="5">
        <v>7354</v>
      </c>
      <c r="L27" s="5">
        <v>5436</v>
      </c>
      <c r="M27" s="5">
        <v>976</v>
      </c>
      <c r="N27" s="5">
        <v>6152</v>
      </c>
      <c r="O27" s="5">
        <v>2388</v>
      </c>
      <c r="P27" s="5">
        <v>43476</v>
      </c>
      <c r="Q27" s="5">
        <v>7843</v>
      </c>
      <c r="R27" s="5">
        <v>55786</v>
      </c>
    </row>
    <row r="28" spans="1:18">
      <c r="A28" s="5">
        <v>1383</v>
      </c>
      <c r="B28" s="5">
        <v>3</v>
      </c>
      <c r="C28" s="5" t="s">
        <v>205</v>
      </c>
      <c r="D28" s="5" t="s">
        <v>204</v>
      </c>
      <c r="E28" s="5">
        <v>231819</v>
      </c>
      <c r="F28" s="5">
        <v>3232</v>
      </c>
      <c r="G28" s="5">
        <v>3887</v>
      </c>
      <c r="H28" s="5">
        <v>7754</v>
      </c>
      <c r="I28" s="5">
        <v>4693</v>
      </c>
      <c r="J28" s="5">
        <v>82842</v>
      </c>
      <c r="K28" s="5">
        <v>7354</v>
      </c>
      <c r="L28" s="5">
        <v>5436</v>
      </c>
      <c r="M28" s="5">
        <v>976</v>
      </c>
      <c r="N28" s="5">
        <v>6152</v>
      </c>
      <c r="O28" s="5">
        <v>2388</v>
      </c>
      <c r="P28" s="5">
        <v>43476</v>
      </c>
      <c r="Q28" s="5">
        <v>7843</v>
      </c>
      <c r="R28" s="5">
        <v>55786</v>
      </c>
    </row>
    <row r="29" spans="1:18">
      <c r="A29" s="5">
        <v>1383</v>
      </c>
      <c r="B29" s="5">
        <v>4</v>
      </c>
      <c r="C29" s="5" t="s">
        <v>206</v>
      </c>
      <c r="D29" s="5" t="s">
        <v>207</v>
      </c>
      <c r="E29" s="5">
        <v>2418</v>
      </c>
      <c r="F29" s="5">
        <v>46</v>
      </c>
      <c r="G29" s="5">
        <v>82</v>
      </c>
      <c r="H29" s="5">
        <v>75</v>
      </c>
      <c r="I29" s="5">
        <v>169</v>
      </c>
      <c r="J29" s="5">
        <v>861</v>
      </c>
      <c r="K29" s="5">
        <v>243</v>
      </c>
      <c r="L29" s="5">
        <v>84</v>
      </c>
      <c r="M29" s="5">
        <v>44</v>
      </c>
      <c r="N29" s="5">
        <v>15</v>
      </c>
      <c r="O29" s="5">
        <v>82</v>
      </c>
      <c r="P29" s="5">
        <v>340</v>
      </c>
      <c r="Q29" s="5">
        <v>37</v>
      </c>
      <c r="R29" s="5">
        <v>341</v>
      </c>
    </row>
    <row r="30" spans="1:18">
      <c r="A30" s="5">
        <v>1383</v>
      </c>
      <c r="B30" s="5">
        <v>4</v>
      </c>
      <c r="C30" s="5" t="s">
        <v>208</v>
      </c>
      <c r="D30" s="5" t="s">
        <v>209</v>
      </c>
      <c r="E30" s="5">
        <v>1121</v>
      </c>
      <c r="F30" s="5">
        <v>0</v>
      </c>
      <c r="G30" s="5">
        <v>48</v>
      </c>
      <c r="H30" s="5">
        <v>0</v>
      </c>
      <c r="I30" s="5">
        <v>43</v>
      </c>
      <c r="J30" s="5">
        <v>425</v>
      </c>
      <c r="K30" s="5">
        <v>173</v>
      </c>
      <c r="L30" s="5">
        <v>83</v>
      </c>
      <c r="M30" s="5">
        <v>0</v>
      </c>
      <c r="N30" s="5">
        <v>6</v>
      </c>
      <c r="O30" s="5">
        <v>7</v>
      </c>
      <c r="P30" s="5">
        <v>60</v>
      </c>
      <c r="Q30" s="5">
        <v>14</v>
      </c>
      <c r="R30" s="5">
        <v>261</v>
      </c>
    </row>
    <row r="31" spans="1:18">
      <c r="A31" s="5">
        <v>1383</v>
      </c>
      <c r="B31" s="5">
        <v>4</v>
      </c>
      <c r="C31" s="5" t="s">
        <v>210</v>
      </c>
      <c r="D31" s="5" t="s">
        <v>211</v>
      </c>
      <c r="E31" s="5">
        <v>228280</v>
      </c>
      <c r="F31" s="5">
        <v>3186</v>
      </c>
      <c r="G31" s="5">
        <v>3758</v>
      </c>
      <c r="H31" s="5">
        <v>7679</v>
      </c>
      <c r="I31" s="5">
        <v>4481</v>
      </c>
      <c r="J31" s="5">
        <v>81555</v>
      </c>
      <c r="K31" s="5">
        <v>6938</v>
      </c>
      <c r="L31" s="5">
        <v>5268</v>
      </c>
      <c r="M31" s="5">
        <v>932</v>
      </c>
      <c r="N31" s="5">
        <v>6131</v>
      </c>
      <c r="O31" s="5">
        <v>2298</v>
      </c>
      <c r="P31" s="5">
        <v>43076</v>
      </c>
      <c r="Q31" s="5">
        <v>7792</v>
      </c>
      <c r="R31" s="5">
        <v>55184</v>
      </c>
    </row>
    <row r="32" spans="1:18">
      <c r="A32" s="5">
        <v>1383</v>
      </c>
      <c r="B32" s="5">
        <v>2</v>
      </c>
      <c r="C32" s="5" t="s">
        <v>212</v>
      </c>
      <c r="D32" s="5" t="s">
        <v>213</v>
      </c>
      <c r="E32" s="5">
        <v>86293</v>
      </c>
      <c r="F32" s="5">
        <v>10952</v>
      </c>
      <c r="G32" s="5">
        <v>1790</v>
      </c>
      <c r="H32" s="5">
        <v>37459</v>
      </c>
      <c r="I32" s="5">
        <v>1938</v>
      </c>
      <c r="J32" s="5">
        <v>3938</v>
      </c>
      <c r="K32" s="5">
        <v>1458</v>
      </c>
      <c r="L32" s="5">
        <v>19714</v>
      </c>
      <c r="M32" s="5">
        <v>404</v>
      </c>
      <c r="N32" s="5">
        <v>349</v>
      </c>
      <c r="O32" s="5">
        <v>6</v>
      </c>
      <c r="P32" s="5">
        <v>2226</v>
      </c>
      <c r="Q32" s="5">
        <v>2522</v>
      </c>
      <c r="R32" s="5">
        <v>3537</v>
      </c>
    </row>
    <row r="33" spans="1:18">
      <c r="A33" s="5">
        <v>1383</v>
      </c>
      <c r="B33" s="5">
        <v>3</v>
      </c>
      <c r="C33" s="5" t="s">
        <v>214</v>
      </c>
      <c r="D33" s="5" t="s">
        <v>215</v>
      </c>
      <c r="E33" s="5">
        <v>86293</v>
      </c>
      <c r="F33" s="5">
        <v>10952</v>
      </c>
      <c r="G33" s="5">
        <v>1790</v>
      </c>
      <c r="H33" s="5">
        <v>37459</v>
      </c>
      <c r="I33" s="5">
        <v>1938</v>
      </c>
      <c r="J33" s="5">
        <v>3938</v>
      </c>
      <c r="K33" s="5">
        <v>1458</v>
      </c>
      <c r="L33" s="5">
        <v>19714</v>
      </c>
      <c r="M33" s="5">
        <v>404</v>
      </c>
      <c r="N33" s="5">
        <v>349</v>
      </c>
      <c r="O33" s="5">
        <v>6</v>
      </c>
      <c r="P33" s="5">
        <v>2226</v>
      </c>
      <c r="Q33" s="5">
        <v>2522</v>
      </c>
      <c r="R33" s="5">
        <v>3537</v>
      </c>
    </row>
    <row r="34" spans="1:18">
      <c r="A34" s="5">
        <v>1383</v>
      </c>
      <c r="B34" s="5">
        <v>4</v>
      </c>
      <c r="C34" s="5" t="s">
        <v>216</v>
      </c>
      <c r="D34" s="5" t="s">
        <v>217</v>
      </c>
      <c r="E34" s="5">
        <v>86293</v>
      </c>
      <c r="F34" s="5">
        <v>10952</v>
      </c>
      <c r="G34" s="5">
        <v>1790</v>
      </c>
      <c r="H34" s="5">
        <v>37459</v>
      </c>
      <c r="I34" s="5">
        <v>1938</v>
      </c>
      <c r="J34" s="5">
        <v>3938</v>
      </c>
      <c r="K34" s="5">
        <v>1458</v>
      </c>
      <c r="L34" s="5">
        <v>19714</v>
      </c>
      <c r="M34" s="5">
        <v>404</v>
      </c>
      <c r="N34" s="5">
        <v>349</v>
      </c>
      <c r="O34" s="5">
        <v>6</v>
      </c>
      <c r="P34" s="5">
        <v>2226</v>
      </c>
      <c r="Q34" s="5">
        <v>2522</v>
      </c>
      <c r="R34" s="5">
        <v>3537</v>
      </c>
    </row>
    <row r="35" spans="1:18">
      <c r="A35" s="5">
        <v>1383</v>
      </c>
      <c r="B35" s="5">
        <v>2</v>
      </c>
      <c r="C35" s="5" t="s">
        <v>218</v>
      </c>
      <c r="D35" s="5" t="s">
        <v>219</v>
      </c>
      <c r="E35" s="5">
        <v>625261</v>
      </c>
      <c r="F35" s="5">
        <v>23430</v>
      </c>
      <c r="G35" s="5">
        <v>21094</v>
      </c>
      <c r="H35" s="5">
        <v>3126</v>
      </c>
      <c r="I35" s="5">
        <v>30849</v>
      </c>
      <c r="J35" s="5">
        <v>91628</v>
      </c>
      <c r="K35" s="5">
        <v>79400</v>
      </c>
      <c r="L35" s="5">
        <v>45836</v>
      </c>
      <c r="M35" s="5">
        <v>2825</v>
      </c>
      <c r="N35" s="5">
        <v>35328</v>
      </c>
      <c r="O35" s="5">
        <v>7245</v>
      </c>
      <c r="P35" s="5">
        <v>61040</v>
      </c>
      <c r="Q35" s="5">
        <v>23132</v>
      </c>
      <c r="R35" s="5">
        <v>200327</v>
      </c>
    </row>
    <row r="36" spans="1:18">
      <c r="A36" s="5">
        <v>1383</v>
      </c>
      <c r="B36" s="5">
        <v>3</v>
      </c>
      <c r="C36" s="5" t="s">
        <v>220</v>
      </c>
      <c r="D36" s="5" t="s">
        <v>221</v>
      </c>
      <c r="E36" s="5">
        <v>399944</v>
      </c>
      <c r="F36" s="5">
        <v>11637</v>
      </c>
      <c r="G36" s="5">
        <v>9901</v>
      </c>
      <c r="H36" s="5">
        <v>1264</v>
      </c>
      <c r="I36" s="5">
        <v>19533</v>
      </c>
      <c r="J36" s="5">
        <v>54115</v>
      </c>
      <c r="K36" s="5">
        <v>52171</v>
      </c>
      <c r="L36" s="5">
        <v>33978</v>
      </c>
      <c r="M36" s="5">
        <v>1646</v>
      </c>
      <c r="N36" s="5">
        <v>26235</v>
      </c>
      <c r="O36" s="5">
        <v>3274</v>
      </c>
      <c r="P36" s="5">
        <v>22788</v>
      </c>
      <c r="Q36" s="5">
        <v>15240</v>
      </c>
      <c r="R36" s="5">
        <v>148161</v>
      </c>
    </row>
    <row r="37" spans="1:18">
      <c r="A37" s="5">
        <v>1383</v>
      </c>
      <c r="B37" s="5">
        <v>4</v>
      </c>
      <c r="C37" s="5" t="s">
        <v>222</v>
      </c>
      <c r="D37" s="5" t="s">
        <v>223</v>
      </c>
      <c r="E37" s="5">
        <v>248670</v>
      </c>
      <c r="F37" s="5">
        <v>9900</v>
      </c>
      <c r="G37" s="5">
        <v>5559</v>
      </c>
      <c r="H37" s="5">
        <v>680</v>
      </c>
      <c r="I37" s="5">
        <v>13619</v>
      </c>
      <c r="J37" s="5">
        <v>41041</v>
      </c>
      <c r="K37" s="5">
        <v>29629</v>
      </c>
      <c r="L37" s="5">
        <v>21563</v>
      </c>
      <c r="M37" s="5">
        <v>999</v>
      </c>
      <c r="N37" s="5">
        <v>21120</v>
      </c>
      <c r="O37" s="5">
        <v>1765</v>
      </c>
      <c r="P37" s="5">
        <v>17968</v>
      </c>
      <c r="Q37" s="5">
        <v>11505</v>
      </c>
      <c r="R37" s="5">
        <v>73323</v>
      </c>
    </row>
    <row r="38" spans="1:18">
      <c r="A38" s="5">
        <v>1383</v>
      </c>
      <c r="B38" s="5">
        <v>4</v>
      </c>
      <c r="C38" s="5" t="s">
        <v>224</v>
      </c>
      <c r="D38" s="5" t="s">
        <v>225</v>
      </c>
      <c r="E38" s="5">
        <v>115903</v>
      </c>
      <c r="F38" s="5">
        <v>1525</v>
      </c>
      <c r="G38" s="5">
        <v>2665</v>
      </c>
      <c r="H38" s="5">
        <v>318</v>
      </c>
      <c r="I38" s="5">
        <v>3763</v>
      </c>
      <c r="J38" s="5">
        <v>9002</v>
      </c>
      <c r="K38" s="5">
        <v>17420</v>
      </c>
      <c r="L38" s="5">
        <v>10030</v>
      </c>
      <c r="M38" s="5">
        <v>518</v>
      </c>
      <c r="N38" s="5">
        <v>4072</v>
      </c>
      <c r="O38" s="5">
        <v>972</v>
      </c>
      <c r="P38" s="5">
        <v>3203</v>
      </c>
      <c r="Q38" s="5">
        <v>3196</v>
      </c>
      <c r="R38" s="5">
        <v>59218</v>
      </c>
    </row>
    <row r="39" spans="1:18">
      <c r="A39" s="5">
        <v>1383</v>
      </c>
      <c r="B39" s="5">
        <v>4</v>
      </c>
      <c r="C39" s="5" t="s">
        <v>226</v>
      </c>
      <c r="D39" s="5" t="s">
        <v>227</v>
      </c>
      <c r="E39" s="5">
        <v>35371</v>
      </c>
      <c r="F39" s="5">
        <v>212</v>
      </c>
      <c r="G39" s="5">
        <v>1676</v>
      </c>
      <c r="H39" s="5">
        <v>267</v>
      </c>
      <c r="I39" s="5">
        <v>2151</v>
      </c>
      <c r="J39" s="5">
        <v>4071</v>
      </c>
      <c r="K39" s="5">
        <v>5123</v>
      </c>
      <c r="L39" s="5">
        <v>2385</v>
      </c>
      <c r="M39" s="5">
        <v>129</v>
      </c>
      <c r="N39" s="5">
        <v>1043</v>
      </c>
      <c r="O39" s="5">
        <v>537</v>
      </c>
      <c r="P39" s="5">
        <v>1617</v>
      </c>
      <c r="Q39" s="5">
        <v>539</v>
      </c>
      <c r="R39" s="5">
        <v>15620</v>
      </c>
    </row>
    <row r="40" spans="1:18">
      <c r="A40" s="5">
        <v>1383</v>
      </c>
      <c r="B40" s="5">
        <v>3</v>
      </c>
      <c r="C40" s="5" t="s">
        <v>228</v>
      </c>
      <c r="D40" s="5" t="s">
        <v>229</v>
      </c>
      <c r="E40" s="5">
        <v>225317</v>
      </c>
      <c r="F40" s="5">
        <v>11792</v>
      </c>
      <c r="G40" s="5">
        <v>11194</v>
      </c>
      <c r="H40" s="5">
        <v>1862</v>
      </c>
      <c r="I40" s="5">
        <v>11317</v>
      </c>
      <c r="J40" s="5">
        <v>37513</v>
      </c>
      <c r="K40" s="5">
        <v>27228</v>
      </c>
      <c r="L40" s="5">
        <v>11857</v>
      </c>
      <c r="M40" s="5">
        <v>1179</v>
      </c>
      <c r="N40" s="5">
        <v>9093</v>
      </c>
      <c r="O40" s="5">
        <v>3971</v>
      </c>
      <c r="P40" s="5">
        <v>38252</v>
      </c>
      <c r="Q40" s="5">
        <v>7892</v>
      </c>
      <c r="R40" s="5">
        <v>52166</v>
      </c>
    </row>
    <row r="41" spans="1:18">
      <c r="A41" s="5">
        <v>1383</v>
      </c>
      <c r="B41" s="5">
        <v>4</v>
      </c>
      <c r="C41" s="5" t="s">
        <v>230</v>
      </c>
      <c r="D41" s="5" t="s">
        <v>231</v>
      </c>
      <c r="E41" s="5">
        <v>2356</v>
      </c>
      <c r="F41" s="5">
        <v>23</v>
      </c>
      <c r="G41" s="5">
        <v>22</v>
      </c>
      <c r="H41" s="5">
        <v>20</v>
      </c>
      <c r="I41" s="5">
        <v>125</v>
      </c>
      <c r="J41" s="5">
        <v>521</v>
      </c>
      <c r="K41" s="5">
        <v>598</v>
      </c>
      <c r="L41" s="5">
        <v>380</v>
      </c>
      <c r="M41" s="5">
        <v>27</v>
      </c>
      <c r="N41" s="5">
        <v>39</v>
      </c>
      <c r="O41" s="5">
        <v>10</v>
      </c>
      <c r="P41" s="5">
        <v>59</v>
      </c>
      <c r="Q41" s="5">
        <v>211</v>
      </c>
      <c r="R41" s="5">
        <v>320</v>
      </c>
    </row>
    <row r="42" spans="1:18">
      <c r="A42" s="5">
        <v>1383</v>
      </c>
      <c r="B42" s="5">
        <v>4</v>
      </c>
      <c r="C42" s="5" t="s">
        <v>232</v>
      </c>
      <c r="D42" s="5" t="s">
        <v>233</v>
      </c>
      <c r="E42" s="5">
        <v>68976</v>
      </c>
      <c r="F42" s="5">
        <v>1214</v>
      </c>
      <c r="G42" s="5">
        <v>2370</v>
      </c>
      <c r="H42" s="5">
        <v>235</v>
      </c>
      <c r="I42" s="5">
        <v>2696</v>
      </c>
      <c r="J42" s="5">
        <v>19333</v>
      </c>
      <c r="K42" s="5">
        <v>7363</v>
      </c>
      <c r="L42" s="5">
        <v>3526</v>
      </c>
      <c r="M42" s="5">
        <v>468</v>
      </c>
      <c r="N42" s="5">
        <v>2903</v>
      </c>
      <c r="O42" s="5">
        <v>1341</v>
      </c>
      <c r="P42" s="5">
        <v>8331</v>
      </c>
      <c r="Q42" s="5">
        <v>2279</v>
      </c>
      <c r="R42" s="5">
        <v>16917</v>
      </c>
    </row>
    <row r="43" spans="1:18">
      <c r="A43" s="5">
        <v>1383</v>
      </c>
      <c r="B43" s="5">
        <v>4</v>
      </c>
      <c r="C43" s="5" t="s">
        <v>234</v>
      </c>
      <c r="D43" s="5" t="s">
        <v>235</v>
      </c>
      <c r="E43" s="5">
        <v>123936</v>
      </c>
      <c r="F43" s="5">
        <v>7838</v>
      </c>
      <c r="G43" s="5">
        <v>7200</v>
      </c>
      <c r="H43" s="5">
        <v>1348</v>
      </c>
      <c r="I43" s="5">
        <v>7304</v>
      </c>
      <c r="J43" s="5">
        <v>15019</v>
      </c>
      <c r="K43" s="5">
        <v>17039</v>
      </c>
      <c r="L43" s="5">
        <v>6165</v>
      </c>
      <c r="M43" s="5">
        <v>449</v>
      </c>
      <c r="N43" s="5">
        <v>4410</v>
      </c>
      <c r="O43" s="5">
        <v>978</v>
      </c>
      <c r="P43" s="5">
        <v>25167</v>
      </c>
      <c r="Q43" s="5">
        <v>4097</v>
      </c>
      <c r="R43" s="5">
        <v>26923</v>
      </c>
    </row>
    <row r="44" spans="1:18">
      <c r="A44" s="5">
        <v>1383</v>
      </c>
      <c r="B44" s="5">
        <v>4</v>
      </c>
      <c r="C44" s="5" t="s">
        <v>236</v>
      </c>
      <c r="D44" s="5" t="s">
        <v>237</v>
      </c>
      <c r="E44" s="5">
        <v>7616</v>
      </c>
      <c r="F44" s="5">
        <v>66</v>
      </c>
      <c r="G44" s="5">
        <v>131</v>
      </c>
      <c r="H44" s="5">
        <v>108</v>
      </c>
      <c r="I44" s="5">
        <v>405</v>
      </c>
      <c r="J44" s="5">
        <v>1334</v>
      </c>
      <c r="K44" s="5">
        <v>647</v>
      </c>
      <c r="L44" s="5">
        <v>304</v>
      </c>
      <c r="M44" s="5">
        <v>82</v>
      </c>
      <c r="N44" s="5">
        <v>1506</v>
      </c>
      <c r="O44" s="5">
        <v>1407</v>
      </c>
      <c r="P44" s="5">
        <v>408</v>
      </c>
      <c r="Q44" s="5">
        <v>487</v>
      </c>
      <c r="R44" s="5">
        <v>733</v>
      </c>
    </row>
    <row r="45" spans="1:18">
      <c r="A45" s="5">
        <v>1383</v>
      </c>
      <c r="B45" s="5">
        <v>4</v>
      </c>
      <c r="C45" s="5" t="s">
        <v>238</v>
      </c>
      <c r="D45" s="5" t="s">
        <v>239</v>
      </c>
      <c r="E45" s="5">
        <v>22433</v>
      </c>
      <c r="F45" s="5">
        <v>2651</v>
      </c>
      <c r="G45" s="5">
        <v>1471</v>
      </c>
      <c r="H45" s="5">
        <v>152</v>
      </c>
      <c r="I45" s="5">
        <v>787</v>
      </c>
      <c r="J45" s="5">
        <v>1306</v>
      </c>
      <c r="K45" s="5">
        <v>1581</v>
      </c>
      <c r="L45" s="5">
        <v>1483</v>
      </c>
      <c r="M45" s="5">
        <v>154</v>
      </c>
      <c r="N45" s="5">
        <v>235</v>
      </c>
      <c r="O45" s="5">
        <v>235</v>
      </c>
      <c r="P45" s="5">
        <v>4287</v>
      </c>
      <c r="Q45" s="5">
        <v>818</v>
      </c>
      <c r="R45" s="5">
        <v>7274</v>
      </c>
    </row>
    <row r="46" spans="1:18">
      <c r="A46" s="5">
        <v>1383</v>
      </c>
      <c r="B46" s="5">
        <v>2</v>
      </c>
      <c r="C46" s="5" t="s">
        <v>240</v>
      </c>
      <c r="D46" s="5" t="s">
        <v>241</v>
      </c>
      <c r="E46" s="5">
        <v>88112</v>
      </c>
      <c r="F46" s="5">
        <v>3222</v>
      </c>
      <c r="G46" s="5">
        <v>16095</v>
      </c>
      <c r="H46" s="5">
        <v>231</v>
      </c>
      <c r="I46" s="5">
        <v>3190</v>
      </c>
      <c r="J46" s="5">
        <v>7790</v>
      </c>
      <c r="K46" s="5">
        <v>4867</v>
      </c>
      <c r="L46" s="5">
        <v>2153</v>
      </c>
      <c r="M46" s="5">
        <v>398</v>
      </c>
      <c r="N46" s="5">
        <v>1182</v>
      </c>
      <c r="O46" s="5">
        <v>430</v>
      </c>
      <c r="P46" s="5">
        <v>39561</v>
      </c>
      <c r="Q46" s="5">
        <v>750</v>
      </c>
      <c r="R46" s="5">
        <v>8246</v>
      </c>
    </row>
    <row r="47" spans="1:18">
      <c r="A47" s="5">
        <v>1383</v>
      </c>
      <c r="B47" s="5">
        <v>3</v>
      </c>
      <c r="C47" s="5" t="s">
        <v>242</v>
      </c>
      <c r="D47" s="5" t="s">
        <v>243</v>
      </c>
      <c r="E47" s="5">
        <v>81745</v>
      </c>
      <c r="F47" s="5">
        <v>2865</v>
      </c>
      <c r="G47" s="5">
        <v>15496</v>
      </c>
      <c r="H47" s="5">
        <v>221</v>
      </c>
      <c r="I47" s="5">
        <v>2644</v>
      </c>
      <c r="J47" s="5">
        <v>6203</v>
      </c>
      <c r="K47" s="5">
        <v>4218</v>
      </c>
      <c r="L47" s="5">
        <v>1943</v>
      </c>
      <c r="M47" s="5">
        <v>384</v>
      </c>
      <c r="N47" s="5">
        <v>1046</v>
      </c>
      <c r="O47" s="5">
        <v>385</v>
      </c>
      <c r="P47" s="5">
        <v>38984</v>
      </c>
      <c r="Q47" s="5">
        <v>590</v>
      </c>
      <c r="R47" s="5">
        <v>6767</v>
      </c>
    </row>
    <row r="48" spans="1:18">
      <c r="A48" s="5">
        <v>1383</v>
      </c>
      <c r="B48" s="5">
        <v>4</v>
      </c>
      <c r="C48" s="5" t="s">
        <v>244</v>
      </c>
      <c r="D48" s="5" t="s">
        <v>243</v>
      </c>
      <c r="E48" s="5">
        <v>81745</v>
      </c>
      <c r="F48" s="5">
        <v>2865</v>
      </c>
      <c r="G48" s="5">
        <v>15496</v>
      </c>
      <c r="H48" s="5">
        <v>221</v>
      </c>
      <c r="I48" s="5">
        <v>2644</v>
      </c>
      <c r="J48" s="5">
        <v>6203</v>
      </c>
      <c r="K48" s="5">
        <v>4218</v>
      </c>
      <c r="L48" s="5">
        <v>1943</v>
      </c>
      <c r="M48" s="5">
        <v>384</v>
      </c>
      <c r="N48" s="5">
        <v>1046</v>
      </c>
      <c r="O48" s="5">
        <v>385</v>
      </c>
      <c r="P48" s="5">
        <v>38984</v>
      </c>
      <c r="Q48" s="5">
        <v>590</v>
      </c>
      <c r="R48" s="5">
        <v>6767</v>
      </c>
    </row>
    <row r="49" spans="1:18">
      <c r="A49" s="5">
        <v>1383</v>
      </c>
      <c r="B49" s="5">
        <v>3</v>
      </c>
      <c r="C49" s="5" t="s">
        <v>245</v>
      </c>
      <c r="D49" s="5" t="s">
        <v>246</v>
      </c>
      <c r="E49" s="5">
        <v>6367</v>
      </c>
      <c r="F49" s="5">
        <v>357</v>
      </c>
      <c r="G49" s="5">
        <v>599</v>
      </c>
      <c r="H49" s="5">
        <v>10</v>
      </c>
      <c r="I49" s="5">
        <v>546</v>
      </c>
      <c r="J49" s="5">
        <v>1587</v>
      </c>
      <c r="K49" s="5">
        <v>649</v>
      </c>
      <c r="L49" s="5">
        <v>210</v>
      </c>
      <c r="M49" s="5">
        <v>14</v>
      </c>
      <c r="N49" s="5">
        <v>135</v>
      </c>
      <c r="O49" s="5">
        <v>45</v>
      </c>
      <c r="P49" s="5">
        <v>577</v>
      </c>
      <c r="Q49" s="5">
        <v>160</v>
      </c>
      <c r="R49" s="5">
        <v>1479</v>
      </c>
    </row>
    <row r="50" spans="1:18">
      <c r="A50" s="5">
        <v>1383</v>
      </c>
      <c r="B50" s="5">
        <v>4</v>
      </c>
      <c r="C50" s="5" t="s">
        <v>247</v>
      </c>
      <c r="D50" s="5" t="s">
        <v>246</v>
      </c>
      <c r="E50" s="5">
        <v>6367</v>
      </c>
      <c r="F50" s="5">
        <v>357</v>
      </c>
      <c r="G50" s="5">
        <v>599</v>
      </c>
      <c r="H50" s="5">
        <v>10</v>
      </c>
      <c r="I50" s="5">
        <v>546</v>
      </c>
      <c r="J50" s="5">
        <v>1587</v>
      </c>
      <c r="K50" s="5">
        <v>649</v>
      </c>
      <c r="L50" s="5">
        <v>210</v>
      </c>
      <c r="M50" s="5">
        <v>14</v>
      </c>
      <c r="N50" s="5">
        <v>135</v>
      </c>
      <c r="O50" s="5">
        <v>45</v>
      </c>
      <c r="P50" s="5">
        <v>577</v>
      </c>
      <c r="Q50" s="5">
        <v>160</v>
      </c>
      <c r="R50" s="5">
        <v>1479</v>
      </c>
    </row>
    <row r="51" spans="1:18">
      <c r="A51" s="5">
        <v>1383</v>
      </c>
      <c r="B51" s="5">
        <v>2</v>
      </c>
      <c r="C51" s="5" t="s">
        <v>248</v>
      </c>
      <c r="D51" s="5" t="s">
        <v>249</v>
      </c>
      <c r="E51" s="5">
        <v>61412</v>
      </c>
      <c r="F51" s="5">
        <v>4679</v>
      </c>
      <c r="G51" s="5">
        <v>9166</v>
      </c>
      <c r="H51" s="5">
        <v>276</v>
      </c>
      <c r="I51" s="5">
        <v>3445</v>
      </c>
      <c r="J51" s="5">
        <v>17553</v>
      </c>
      <c r="K51" s="5">
        <v>5155</v>
      </c>
      <c r="L51" s="5">
        <v>2381</v>
      </c>
      <c r="M51" s="5">
        <v>156</v>
      </c>
      <c r="N51" s="5">
        <v>1378</v>
      </c>
      <c r="O51" s="5">
        <v>1017</v>
      </c>
      <c r="P51" s="5">
        <v>6571</v>
      </c>
      <c r="Q51" s="5">
        <v>1094</v>
      </c>
      <c r="R51" s="5">
        <v>8541</v>
      </c>
    </row>
    <row r="52" spans="1:18">
      <c r="A52" s="5">
        <v>1383</v>
      </c>
      <c r="B52" s="5">
        <v>3</v>
      </c>
      <c r="C52" s="5" t="s">
        <v>250</v>
      </c>
      <c r="D52" s="5" t="s">
        <v>251</v>
      </c>
      <c r="E52" s="5">
        <v>40891</v>
      </c>
      <c r="F52" s="5">
        <v>4333</v>
      </c>
      <c r="G52" s="5">
        <v>4279</v>
      </c>
      <c r="H52" s="5">
        <v>268</v>
      </c>
      <c r="I52" s="5">
        <v>2065</v>
      </c>
      <c r="J52" s="5">
        <v>13487</v>
      </c>
      <c r="K52" s="5">
        <v>3194</v>
      </c>
      <c r="L52" s="5">
        <v>955</v>
      </c>
      <c r="M52" s="5">
        <v>87</v>
      </c>
      <c r="N52" s="5">
        <v>944</v>
      </c>
      <c r="O52" s="5">
        <v>871</v>
      </c>
      <c r="P52" s="5">
        <v>3104</v>
      </c>
      <c r="Q52" s="5">
        <v>947</v>
      </c>
      <c r="R52" s="5">
        <v>6357</v>
      </c>
    </row>
    <row r="53" spans="1:18">
      <c r="A53" s="5">
        <v>1383</v>
      </c>
      <c r="B53" s="5">
        <v>4</v>
      </c>
      <c r="C53" s="5" t="s">
        <v>252</v>
      </c>
      <c r="D53" s="5" t="s">
        <v>253</v>
      </c>
      <c r="E53" s="5">
        <v>31216</v>
      </c>
      <c r="F53" s="5">
        <v>4333</v>
      </c>
      <c r="G53" s="5">
        <v>2125</v>
      </c>
      <c r="H53" s="5">
        <v>268</v>
      </c>
      <c r="I53" s="5">
        <v>1463</v>
      </c>
      <c r="J53" s="5">
        <v>11812</v>
      </c>
      <c r="K53" s="5">
        <v>2596</v>
      </c>
      <c r="L53" s="5">
        <v>567</v>
      </c>
      <c r="M53" s="5">
        <v>87</v>
      </c>
      <c r="N53" s="5">
        <v>797</v>
      </c>
      <c r="O53" s="5">
        <v>736</v>
      </c>
      <c r="P53" s="5">
        <v>1903</v>
      </c>
      <c r="Q53" s="5">
        <v>264</v>
      </c>
      <c r="R53" s="5">
        <v>4265</v>
      </c>
    </row>
    <row r="54" spans="1:18">
      <c r="A54" s="5">
        <v>1383</v>
      </c>
      <c r="B54" s="5">
        <v>4</v>
      </c>
      <c r="C54" s="5" t="s">
        <v>254</v>
      </c>
      <c r="D54" s="5" t="s">
        <v>255</v>
      </c>
      <c r="E54" s="5">
        <v>9675</v>
      </c>
      <c r="F54" s="5">
        <v>0</v>
      </c>
      <c r="G54" s="5">
        <v>2154</v>
      </c>
      <c r="H54" s="5">
        <v>0</v>
      </c>
      <c r="I54" s="5">
        <v>602</v>
      </c>
      <c r="J54" s="5">
        <v>1675</v>
      </c>
      <c r="K54" s="5">
        <v>598</v>
      </c>
      <c r="L54" s="5">
        <v>388</v>
      </c>
      <c r="M54" s="5">
        <v>0</v>
      </c>
      <c r="N54" s="5">
        <v>147</v>
      </c>
      <c r="O54" s="5">
        <v>136</v>
      </c>
      <c r="P54" s="5">
        <v>1201</v>
      </c>
      <c r="Q54" s="5">
        <v>683</v>
      </c>
      <c r="R54" s="5">
        <v>2092</v>
      </c>
    </row>
    <row r="55" spans="1:18">
      <c r="A55" s="5">
        <v>1383</v>
      </c>
      <c r="B55" s="5">
        <v>3</v>
      </c>
      <c r="C55" s="5" t="s">
        <v>256</v>
      </c>
      <c r="D55" s="5" t="s">
        <v>257</v>
      </c>
      <c r="E55" s="5">
        <v>20521</v>
      </c>
      <c r="F55" s="5">
        <v>347</v>
      </c>
      <c r="G55" s="5">
        <v>4888</v>
      </c>
      <c r="H55" s="5">
        <v>8</v>
      </c>
      <c r="I55" s="5">
        <v>1380</v>
      </c>
      <c r="J55" s="5">
        <v>4066</v>
      </c>
      <c r="K55" s="5">
        <v>1961</v>
      </c>
      <c r="L55" s="5">
        <v>1425</v>
      </c>
      <c r="M55" s="5">
        <v>68</v>
      </c>
      <c r="N55" s="5">
        <v>434</v>
      </c>
      <c r="O55" s="5">
        <v>146</v>
      </c>
      <c r="P55" s="5">
        <v>3467</v>
      </c>
      <c r="Q55" s="5">
        <v>147</v>
      </c>
      <c r="R55" s="5">
        <v>2184</v>
      </c>
    </row>
    <row r="56" spans="1:18">
      <c r="A56" s="5">
        <v>1383</v>
      </c>
      <c r="B56" s="5">
        <v>4</v>
      </c>
      <c r="C56" s="5" t="s">
        <v>258</v>
      </c>
      <c r="D56" s="5" t="s">
        <v>257</v>
      </c>
      <c r="E56" s="5">
        <v>20521</v>
      </c>
      <c r="F56" s="5">
        <v>347</v>
      </c>
      <c r="G56" s="5">
        <v>4888</v>
      </c>
      <c r="H56" s="5">
        <v>8</v>
      </c>
      <c r="I56" s="5">
        <v>1380</v>
      </c>
      <c r="J56" s="5">
        <v>4066</v>
      </c>
      <c r="K56" s="5">
        <v>1961</v>
      </c>
      <c r="L56" s="5">
        <v>1425</v>
      </c>
      <c r="M56" s="5">
        <v>68</v>
      </c>
      <c r="N56" s="5">
        <v>434</v>
      </c>
      <c r="O56" s="5">
        <v>146</v>
      </c>
      <c r="P56" s="5">
        <v>3467</v>
      </c>
      <c r="Q56" s="5">
        <v>147</v>
      </c>
      <c r="R56" s="5">
        <v>2184</v>
      </c>
    </row>
    <row r="57" spans="1:18">
      <c r="A57" s="5">
        <v>1383</v>
      </c>
      <c r="B57" s="5">
        <v>2</v>
      </c>
      <c r="C57" s="5" t="s">
        <v>259</v>
      </c>
      <c r="D57" s="5" t="s">
        <v>260</v>
      </c>
      <c r="E57" s="5">
        <v>129015</v>
      </c>
      <c r="F57" s="5">
        <v>1992</v>
      </c>
      <c r="G57" s="5">
        <v>15256</v>
      </c>
      <c r="H57" s="5">
        <v>1876</v>
      </c>
      <c r="I57" s="5">
        <v>4973</v>
      </c>
      <c r="J57" s="5">
        <v>21983</v>
      </c>
      <c r="K57" s="5">
        <v>13657</v>
      </c>
      <c r="L57" s="5">
        <v>7474</v>
      </c>
      <c r="M57" s="5">
        <v>705</v>
      </c>
      <c r="N57" s="5">
        <v>2114</v>
      </c>
      <c r="O57" s="5">
        <v>1689</v>
      </c>
      <c r="P57" s="5">
        <v>18512</v>
      </c>
      <c r="Q57" s="5">
        <v>10208</v>
      </c>
      <c r="R57" s="5">
        <v>28575</v>
      </c>
    </row>
    <row r="58" spans="1:18">
      <c r="A58" s="5">
        <v>1383</v>
      </c>
      <c r="B58" s="5">
        <v>3</v>
      </c>
      <c r="C58" s="5" t="s">
        <v>261</v>
      </c>
      <c r="D58" s="5" t="s">
        <v>262</v>
      </c>
      <c r="E58" s="5">
        <v>10156</v>
      </c>
      <c r="F58" s="5">
        <v>0</v>
      </c>
      <c r="G58" s="5">
        <v>1547</v>
      </c>
      <c r="H58" s="5">
        <v>35</v>
      </c>
      <c r="I58" s="5">
        <v>550</v>
      </c>
      <c r="J58" s="5">
        <v>2736</v>
      </c>
      <c r="K58" s="5">
        <v>1765</v>
      </c>
      <c r="L58" s="5">
        <v>374</v>
      </c>
      <c r="M58" s="5">
        <v>0</v>
      </c>
      <c r="N58" s="5">
        <v>38</v>
      </c>
      <c r="O58" s="5">
        <v>53</v>
      </c>
      <c r="P58" s="5">
        <v>1440</v>
      </c>
      <c r="Q58" s="5">
        <v>794</v>
      </c>
      <c r="R58" s="5">
        <v>824</v>
      </c>
    </row>
    <row r="59" spans="1:18">
      <c r="A59" s="5">
        <v>1383</v>
      </c>
      <c r="B59" s="5">
        <v>4</v>
      </c>
      <c r="C59" s="5" t="s">
        <v>263</v>
      </c>
      <c r="D59" s="5" t="s">
        <v>262</v>
      </c>
      <c r="E59" s="5">
        <v>10156</v>
      </c>
      <c r="F59" s="5">
        <v>0</v>
      </c>
      <c r="G59" s="5">
        <v>1547</v>
      </c>
      <c r="H59" s="5">
        <v>35</v>
      </c>
      <c r="I59" s="5">
        <v>550</v>
      </c>
      <c r="J59" s="5">
        <v>2736</v>
      </c>
      <c r="K59" s="5">
        <v>1765</v>
      </c>
      <c r="L59" s="5">
        <v>374</v>
      </c>
      <c r="M59" s="5">
        <v>0</v>
      </c>
      <c r="N59" s="5">
        <v>38</v>
      </c>
      <c r="O59" s="5">
        <v>53</v>
      </c>
      <c r="P59" s="5">
        <v>1440</v>
      </c>
      <c r="Q59" s="5">
        <v>794</v>
      </c>
      <c r="R59" s="5">
        <v>824</v>
      </c>
    </row>
    <row r="60" spans="1:18">
      <c r="A60" s="5">
        <v>1383</v>
      </c>
      <c r="B60" s="5">
        <v>3</v>
      </c>
      <c r="C60" s="5" t="s">
        <v>264</v>
      </c>
      <c r="D60" s="5" t="s">
        <v>265</v>
      </c>
      <c r="E60" s="5">
        <v>118859</v>
      </c>
      <c r="F60" s="5">
        <v>1992</v>
      </c>
      <c r="G60" s="5">
        <v>13709</v>
      </c>
      <c r="H60" s="5">
        <v>1841</v>
      </c>
      <c r="I60" s="5">
        <v>4423</v>
      </c>
      <c r="J60" s="5">
        <v>19247</v>
      </c>
      <c r="K60" s="5">
        <v>11892</v>
      </c>
      <c r="L60" s="5">
        <v>7100</v>
      </c>
      <c r="M60" s="5">
        <v>705</v>
      </c>
      <c r="N60" s="5">
        <v>2076</v>
      </c>
      <c r="O60" s="5">
        <v>1636</v>
      </c>
      <c r="P60" s="5">
        <v>17073</v>
      </c>
      <c r="Q60" s="5">
        <v>9415</v>
      </c>
      <c r="R60" s="5">
        <v>27751</v>
      </c>
    </row>
    <row r="61" spans="1:18">
      <c r="A61" s="5">
        <v>1383</v>
      </c>
      <c r="B61" s="5">
        <v>4</v>
      </c>
      <c r="C61" s="5" t="s">
        <v>266</v>
      </c>
      <c r="D61" s="5" t="s">
        <v>267</v>
      </c>
      <c r="E61" s="5">
        <v>67259</v>
      </c>
      <c r="F61" s="5">
        <v>601</v>
      </c>
      <c r="G61" s="5">
        <v>1502</v>
      </c>
      <c r="H61" s="5">
        <v>1804</v>
      </c>
      <c r="I61" s="5">
        <v>2510</v>
      </c>
      <c r="J61" s="5">
        <v>12586</v>
      </c>
      <c r="K61" s="5">
        <v>6189</v>
      </c>
      <c r="L61" s="5">
        <v>4040</v>
      </c>
      <c r="M61" s="5">
        <v>599</v>
      </c>
      <c r="N61" s="5">
        <v>1042</v>
      </c>
      <c r="O61" s="5">
        <v>419</v>
      </c>
      <c r="P61" s="5">
        <v>10824</v>
      </c>
      <c r="Q61" s="5">
        <v>8289</v>
      </c>
      <c r="R61" s="5">
        <v>16854</v>
      </c>
    </row>
    <row r="62" spans="1:18">
      <c r="A62" s="5">
        <v>1383</v>
      </c>
      <c r="B62" s="5">
        <v>4</v>
      </c>
      <c r="C62" s="5" t="s">
        <v>268</v>
      </c>
      <c r="D62" s="5" t="s">
        <v>269</v>
      </c>
      <c r="E62" s="5">
        <v>15653</v>
      </c>
      <c r="F62" s="5">
        <v>31</v>
      </c>
      <c r="G62" s="5">
        <v>700</v>
      </c>
      <c r="H62" s="5">
        <v>36</v>
      </c>
      <c r="I62" s="5">
        <v>628</v>
      </c>
      <c r="J62" s="5">
        <v>2072</v>
      </c>
      <c r="K62" s="5">
        <v>3098</v>
      </c>
      <c r="L62" s="5">
        <v>1975</v>
      </c>
      <c r="M62" s="5">
        <v>90</v>
      </c>
      <c r="N62" s="5">
        <v>230</v>
      </c>
      <c r="O62" s="5">
        <v>317</v>
      </c>
      <c r="P62" s="5">
        <v>1011</v>
      </c>
      <c r="Q62" s="5">
        <v>273</v>
      </c>
      <c r="R62" s="5">
        <v>5191</v>
      </c>
    </row>
    <row r="63" spans="1:18">
      <c r="A63" s="5">
        <v>1383</v>
      </c>
      <c r="B63" s="5">
        <v>4</v>
      </c>
      <c r="C63" s="5" t="s">
        <v>270</v>
      </c>
      <c r="D63" s="5" t="s">
        <v>271</v>
      </c>
      <c r="E63" s="5">
        <v>31871</v>
      </c>
      <c r="F63" s="5">
        <v>1160</v>
      </c>
      <c r="G63" s="5">
        <v>11195</v>
      </c>
      <c r="H63" s="5">
        <v>1</v>
      </c>
      <c r="I63" s="5">
        <v>1108</v>
      </c>
      <c r="J63" s="5">
        <v>3332</v>
      </c>
      <c r="K63" s="5">
        <v>1621</v>
      </c>
      <c r="L63" s="5">
        <v>972</v>
      </c>
      <c r="M63" s="5">
        <v>4</v>
      </c>
      <c r="N63" s="5">
        <v>727</v>
      </c>
      <c r="O63" s="5">
        <v>900</v>
      </c>
      <c r="P63" s="5">
        <v>4767</v>
      </c>
      <c r="Q63" s="5">
        <v>753</v>
      </c>
      <c r="R63" s="5">
        <v>5331</v>
      </c>
    </row>
    <row r="64" spans="1:18">
      <c r="A64" s="5">
        <v>1383</v>
      </c>
      <c r="B64" s="5">
        <v>4</v>
      </c>
      <c r="C64" s="5" t="s">
        <v>272</v>
      </c>
      <c r="D64" s="5" t="s">
        <v>273</v>
      </c>
      <c r="E64" s="5">
        <v>4076</v>
      </c>
      <c r="F64" s="5">
        <v>200</v>
      </c>
      <c r="G64" s="5">
        <v>312</v>
      </c>
      <c r="H64" s="5">
        <v>0</v>
      </c>
      <c r="I64" s="5">
        <v>177</v>
      </c>
      <c r="J64" s="5">
        <v>1257</v>
      </c>
      <c r="K64" s="5">
        <v>983</v>
      </c>
      <c r="L64" s="5">
        <v>113</v>
      </c>
      <c r="M64" s="5">
        <v>11</v>
      </c>
      <c r="N64" s="5">
        <v>77</v>
      </c>
      <c r="O64" s="5">
        <v>0</v>
      </c>
      <c r="P64" s="5">
        <v>470</v>
      </c>
      <c r="Q64" s="5">
        <v>100</v>
      </c>
      <c r="R64" s="5">
        <v>375</v>
      </c>
    </row>
    <row r="65" spans="1:18">
      <c r="A65" s="5">
        <v>1383</v>
      </c>
      <c r="B65" s="5">
        <v>2</v>
      </c>
      <c r="C65" s="5" t="s">
        <v>274</v>
      </c>
      <c r="D65" s="5" t="s">
        <v>275</v>
      </c>
      <c r="E65" s="5">
        <v>211687</v>
      </c>
      <c r="F65" s="5">
        <v>4009</v>
      </c>
      <c r="G65" s="5">
        <v>3937</v>
      </c>
      <c r="H65" s="5">
        <v>12922</v>
      </c>
      <c r="I65" s="5">
        <v>8311</v>
      </c>
      <c r="J65" s="5">
        <v>34566</v>
      </c>
      <c r="K65" s="5">
        <v>28145</v>
      </c>
      <c r="L65" s="5">
        <v>11790</v>
      </c>
      <c r="M65" s="5">
        <v>1562</v>
      </c>
      <c r="N65" s="5">
        <v>6926</v>
      </c>
      <c r="O65" s="5">
        <v>1354</v>
      </c>
      <c r="P65" s="5">
        <v>15003</v>
      </c>
      <c r="Q65" s="5">
        <v>7560</v>
      </c>
      <c r="R65" s="5">
        <v>75602</v>
      </c>
    </row>
    <row r="66" spans="1:18">
      <c r="A66" s="5">
        <v>1383</v>
      </c>
      <c r="B66" s="5">
        <v>3</v>
      </c>
      <c r="C66" s="5" t="s">
        <v>276</v>
      </c>
      <c r="D66" s="5" t="s">
        <v>275</v>
      </c>
      <c r="E66" s="5">
        <v>211687</v>
      </c>
      <c r="F66" s="5">
        <v>4009</v>
      </c>
      <c r="G66" s="5">
        <v>3937</v>
      </c>
      <c r="H66" s="5">
        <v>12922</v>
      </c>
      <c r="I66" s="5">
        <v>8311</v>
      </c>
      <c r="J66" s="5">
        <v>34566</v>
      </c>
      <c r="K66" s="5">
        <v>28145</v>
      </c>
      <c r="L66" s="5">
        <v>11790</v>
      </c>
      <c r="M66" s="5">
        <v>1562</v>
      </c>
      <c r="N66" s="5">
        <v>6926</v>
      </c>
      <c r="O66" s="5">
        <v>1354</v>
      </c>
      <c r="P66" s="5">
        <v>15003</v>
      </c>
      <c r="Q66" s="5">
        <v>7560</v>
      </c>
      <c r="R66" s="5">
        <v>75602</v>
      </c>
    </row>
    <row r="67" spans="1:18">
      <c r="A67" s="5">
        <v>1383</v>
      </c>
      <c r="B67" s="5">
        <v>4</v>
      </c>
      <c r="C67" s="5" t="s">
        <v>277</v>
      </c>
      <c r="D67" s="5" t="s">
        <v>278</v>
      </c>
      <c r="E67" s="5">
        <v>105913</v>
      </c>
      <c r="F67" s="5">
        <v>2456</v>
      </c>
      <c r="G67" s="5">
        <v>886</v>
      </c>
      <c r="H67" s="5">
        <v>10571</v>
      </c>
      <c r="I67" s="5">
        <v>3890</v>
      </c>
      <c r="J67" s="5">
        <v>19562</v>
      </c>
      <c r="K67" s="5">
        <v>20104</v>
      </c>
      <c r="L67" s="5">
        <v>7164</v>
      </c>
      <c r="M67" s="5">
        <v>760</v>
      </c>
      <c r="N67" s="5">
        <v>3669</v>
      </c>
      <c r="O67" s="5">
        <v>579</v>
      </c>
      <c r="P67" s="5">
        <v>5218</v>
      </c>
      <c r="Q67" s="5">
        <v>4825</v>
      </c>
      <c r="R67" s="5">
        <v>26228</v>
      </c>
    </row>
    <row r="68" spans="1:18">
      <c r="A68" s="5">
        <v>1383</v>
      </c>
      <c r="B68" s="5">
        <v>4</v>
      </c>
      <c r="C68" s="5" t="s">
        <v>279</v>
      </c>
      <c r="D68" s="5" t="s">
        <v>280</v>
      </c>
      <c r="E68" s="5">
        <v>64855</v>
      </c>
      <c r="F68" s="5">
        <v>1281</v>
      </c>
      <c r="G68" s="5">
        <v>1908</v>
      </c>
      <c r="H68" s="5">
        <v>1087</v>
      </c>
      <c r="I68" s="5">
        <v>1906</v>
      </c>
      <c r="J68" s="5">
        <v>8255</v>
      </c>
      <c r="K68" s="5">
        <v>4679</v>
      </c>
      <c r="L68" s="5">
        <v>1878</v>
      </c>
      <c r="M68" s="5">
        <v>290</v>
      </c>
      <c r="N68" s="5">
        <v>943</v>
      </c>
      <c r="O68" s="5">
        <v>63</v>
      </c>
      <c r="P68" s="5">
        <v>4140</v>
      </c>
      <c r="Q68" s="5">
        <v>1896</v>
      </c>
      <c r="R68" s="5">
        <v>36530</v>
      </c>
    </row>
    <row r="69" spans="1:18">
      <c r="A69" s="5">
        <v>1383</v>
      </c>
      <c r="B69" s="5">
        <v>4</v>
      </c>
      <c r="C69" s="5" t="s">
        <v>281</v>
      </c>
      <c r="D69" s="5" t="s">
        <v>282</v>
      </c>
      <c r="E69" s="5">
        <v>40919</v>
      </c>
      <c r="F69" s="5">
        <v>272</v>
      </c>
      <c r="G69" s="5">
        <v>1143</v>
      </c>
      <c r="H69" s="5">
        <v>1264</v>
      </c>
      <c r="I69" s="5">
        <v>2516</v>
      </c>
      <c r="J69" s="5">
        <v>6748</v>
      </c>
      <c r="K69" s="5">
        <v>3362</v>
      </c>
      <c r="L69" s="5">
        <v>2749</v>
      </c>
      <c r="M69" s="5">
        <v>512</v>
      </c>
      <c r="N69" s="5">
        <v>2314</v>
      </c>
      <c r="O69" s="5">
        <v>712</v>
      </c>
      <c r="P69" s="5">
        <v>5644</v>
      </c>
      <c r="Q69" s="5">
        <v>839</v>
      </c>
      <c r="R69" s="5">
        <v>12844</v>
      </c>
    </row>
    <row r="70" spans="1:18">
      <c r="A70" s="5">
        <v>1383</v>
      </c>
      <c r="B70" s="5">
        <v>2</v>
      </c>
      <c r="C70" s="5" t="s">
        <v>283</v>
      </c>
      <c r="D70" s="5" t="s">
        <v>284</v>
      </c>
      <c r="E70" s="5">
        <v>81088</v>
      </c>
      <c r="F70" s="5">
        <v>1334</v>
      </c>
      <c r="G70" s="5">
        <v>12275</v>
      </c>
      <c r="H70" s="5">
        <v>666</v>
      </c>
      <c r="I70" s="5">
        <v>5252</v>
      </c>
      <c r="J70" s="5">
        <v>12088</v>
      </c>
      <c r="K70" s="5">
        <v>11086</v>
      </c>
      <c r="L70" s="5">
        <v>3298</v>
      </c>
      <c r="M70" s="5">
        <v>3753</v>
      </c>
      <c r="N70" s="5">
        <v>1308</v>
      </c>
      <c r="O70" s="5">
        <v>511</v>
      </c>
      <c r="P70" s="5">
        <v>5995</v>
      </c>
      <c r="Q70" s="5">
        <v>1203</v>
      </c>
      <c r="R70" s="5">
        <v>22320</v>
      </c>
    </row>
    <row r="71" spans="1:18">
      <c r="A71" s="5">
        <v>1383</v>
      </c>
      <c r="B71" s="5">
        <v>7</v>
      </c>
      <c r="C71" s="5" t="s">
        <v>285</v>
      </c>
      <c r="D71" s="5" t="s">
        <v>286</v>
      </c>
      <c r="E71" s="5">
        <v>81088</v>
      </c>
      <c r="F71" s="5">
        <v>1334</v>
      </c>
      <c r="G71" s="5">
        <v>12275</v>
      </c>
      <c r="H71" s="5">
        <v>666</v>
      </c>
      <c r="I71" s="5">
        <v>5252</v>
      </c>
      <c r="J71" s="5">
        <v>12088</v>
      </c>
      <c r="K71" s="5">
        <v>11086</v>
      </c>
      <c r="L71" s="5">
        <v>3298</v>
      </c>
      <c r="M71" s="5">
        <v>3753</v>
      </c>
      <c r="N71" s="5">
        <v>1308</v>
      </c>
      <c r="O71" s="5">
        <v>511</v>
      </c>
      <c r="P71" s="5">
        <v>5995</v>
      </c>
      <c r="Q71" s="5">
        <v>1203</v>
      </c>
      <c r="R71" s="5">
        <v>22320</v>
      </c>
    </row>
    <row r="72" spans="1:18">
      <c r="A72" s="5">
        <v>1383</v>
      </c>
      <c r="B72" s="5">
        <v>4</v>
      </c>
      <c r="C72" s="5" t="s">
        <v>287</v>
      </c>
      <c r="D72" s="5" t="s">
        <v>288</v>
      </c>
      <c r="E72" s="5">
        <v>67086</v>
      </c>
      <c r="F72" s="5">
        <v>584</v>
      </c>
      <c r="G72" s="5">
        <v>8078</v>
      </c>
      <c r="H72" s="5">
        <v>318</v>
      </c>
      <c r="I72" s="5">
        <v>3964</v>
      </c>
      <c r="J72" s="5">
        <v>8700</v>
      </c>
      <c r="K72" s="5">
        <v>10088</v>
      </c>
      <c r="L72" s="5">
        <v>2924</v>
      </c>
      <c r="M72" s="5">
        <v>3750</v>
      </c>
      <c r="N72" s="5">
        <v>1216</v>
      </c>
      <c r="O72" s="5">
        <v>511</v>
      </c>
      <c r="P72" s="5">
        <v>5043</v>
      </c>
      <c r="Q72" s="5">
        <v>1203</v>
      </c>
      <c r="R72" s="5">
        <v>20709</v>
      </c>
    </row>
    <row r="73" spans="1:18">
      <c r="A73" s="5">
        <v>1383</v>
      </c>
      <c r="B73" s="5">
        <v>9</v>
      </c>
      <c r="C73" s="5" t="s">
        <v>289</v>
      </c>
      <c r="D73" s="5" t="s">
        <v>290</v>
      </c>
      <c r="E73" s="5">
        <v>14002</v>
      </c>
      <c r="F73" s="5">
        <v>749</v>
      </c>
      <c r="G73" s="5">
        <v>4197</v>
      </c>
      <c r="H73" s="5">
        <v>348</v>
      </c>
      <c r="I73" s="5">
        <v>1288</v>
      </c>
      <c r="J73" s="5">
        <v>3388</v>
      </c>
      <c r="K73" s="5">
        <v>998</v>
      </c>
      <c r="L73" s="5">
        <v>374</v>
      </c>
      <c r="M73" s="5">
        <v>4</v>
      </c>
      <c r="N73" s="5">
        <v>92</v>
      </c>
      <c r="O73" s="5">
        <v>0</v>
      </c>
      <c r="P73" s="5">
        <v>952</v>
      </c>
      <c r="Q73" s="5">
        <v>0</v>
      </c>
      <c r="R73" s="5">
        <v>1611</v>
      </c>
    </row>
    <row r="74" spans="1:18">
      <c r="A74" s="5">
        <v>1383</v>
      </c>
      <c r="B74" s="5">
        <v>2</v>
      </c>
      <c r="C74" s="5" t="s">
        <v>291</v>
      </c>
      <c r="D74" s="5" t="s">
        <v>292</v>
      </c>
      <c r="E74" s="5">
        <v>953988</v>
      </c>
      <c r="F74" s="5">
        <v>5154</v>
      </c>
      <c r="G74" s="5">
        <v>3740</v>
      </c>
      <c r="H74" s="5">
        <v>12259</v>
      </c>
      <c r="I74" s="5">
        <v>16991</v>
      </c>
      <c r="J74" s="5">
        <v>178654</v>
      </c>
      <c r="K74" s="5">
        <v>18160</v>
      </c>
      <c r="L74" s="5">
        <v>12331</v>
      </c>
      <c r="M74" s="5">
        <v>8139</v>
      </c>
      <c r="N74" s="5">
        <v>227881</v>
      </c>
      <c r="O74" s="5">
        <v>24136</v>
      </c>
      <c r="P74" s="5">
        <v>102390</v>
      </c>
      <c r="Q74" s="5">
        <v>23247</v>
      </c>
      <c r="R74" s="5">
        <v>320906</v>
      </c>
    </row>
    <row r="75" spans="1:18">
      <c r="A75" s="5">
        <v>1383</v>
      </c>
      <c r="B75" s="5">
        <v>3</v>
      </c>
      <c r="C75" s="5" t="s">
        <v>293</v>
      </c>
      <c r="D75" s="5" t="s">
        <v>294</v>
      </c>
      <c r="E75" s="5">
        <v>1451</v>
      </c>
      <c r="F75" s="5">
        <v>326</v>
      </c>
      <c r="G75" s="5">
        <v>140</v>
      </c>
      <c r="H75" s="5">
        <v>0</v>
      </c>
      <c r="I75" s="5">
        <v>139</v>
      </c>
      <c r="J75" s="5">
        <v>210</v>
      </c>
      <c r="K75" s="5">
        <v>109</v>
      </c>
      <c r="L75" s="5">
        <v>197</v>
      </c>
      <c r="M75" s="5">
        <v>0</v>
      </c>
      <c r="N75" s="5">
        <v>14</v>
      </c>
      <c r="O75" s="5">
        <v>84</v>
      </c>
      <c r="P75" s="5">
        <v>31</v>
      </c>
      <c r="Q75" s="5">
        <v>148</v>
      </c>
      <c r="R75" s="5">
        <v>52</v>
      </c>
    </row>
    <row r="76" spans="1:18">
      <c r="A76" s="5">
        <v>1383</v>
      </c>
      <c r="B76" s="5">
        <v>4</v>
      </c>
      <c r="C76" s="5" t="s">
        <v>295</v>
      </c>
      <c r="D76" s="5" t="s">
        <v>296</v>
      </c>
      <c r="E76" s="5">
        <v>1451</v>
      </c>
      <c r="F76" s="5">
        <v>326</v>
      </c>
      <c r="G76" s="5">
        <v>140</v>
      </c>
      <c r="H76" s="5">
        <v>0</v>
      </c>
      <c r="I76" s="5">
        <v>139</v>
      </c>
      <c r="J76" s="5">
        <v>210</v>
      </c>
      <c r="K76" s="5">
        <v>109</v>
      </c>
      <c r="L76" s="5">
        <v>197</v>
      </c>
      <c r="M76" s="5">
        <v>0</v>
      </c>
      <c r="N76" s="5">
        <v>14</v>
      </c>
      <c r="O76" s="5">
        <v>84</v>
      </c>
      <c r="P76" s="5">
        <v>31</v>
      </c>
      <c r="Q76" s="5">
        <v>148</v>
      </c>
      <c r="R76" s="5">
        <v>52</v>
      </c>
    </row>
    <row r="77" spans="1:18">
      <c r="A77" s="5">
        <v>1383</v>
      </c>
      <c r="B77" s="5">
        <v>3</v>
      </c>
      <c r="C77" s="5" t="s">
        <v>297</v>
      </c>
      <c r="D77" s="5" t="s">
        <v>298</v>
      </c>
      <c r="E77" s="5">
        <v>952537</v>
      </c>
      <c r="F77" s="5">
        <v>4828</v>
      </c>
      <c r="G77" s="5">
        <v>3600</v>
      </c>
      <c r="H77" s="5">
        <v>12259</v>
      </c>
      <c r="I77" s="5">
        <v>16853</v>
      </c>
      <c r="J77" s="5">
        <v>178444</v>
      </c>
      <c r="K77" s="5">
        <v>18050</v>
      </c>
      <c r="L77" s="5">
        <v>12133</v>
      </c>
      <c r="M77" s="5">
        <v>8139</v>
      </c>
      <c r="N77" s="5">
        <v>227867</v>
      </c>
      <c r="O77" s="5">
        <v>24052</v>
      </c>
      <c r="P77" s="5">
        <v>102359</v>
      </c>
      <c r="Q77" s="5">
        <v>23099</v>
      </c>
      <c r="R77" s="5">
        <v>320854</v>
      </c>
    </row>
    <row r="78" spans="1:18">
      <c r="A78" s="5">
        <v>1383</v>
      </c>
      <c r="B78" s="5">
        <v>4</v>
      </c>
      <c r="C78" s="5" t="s">
        <v>299</v>
      </c>
      <c r="D78" s="5" t="s">
        <v>298</v>
      </c>
      <c r="E78" s="5">
        <v>952537</v>
      </c>
      <c r="F78" s="5">
        <v>4828</v>
      </c>
      <c r="G78" s="5">
        <v>3600</v>
      </c>
      <c r="H78" s="5">
        <v>12259</v>
      </c>
      <c r="I78" s="5">
        <v>16853</v>
      </c>
      <c r="J78" s="5">
        <v>178444</v>
      </c>
      <c r="K78" s="5">
        <v>18050</v>
      </c>
      <c r="L78" s="5">
        <v>12133</v>
      </c>
      <c r="M78" s="5">
        <v>8139</v>
      </c>
      <c r="N78" s="5">
        <v>227867</v>
      </c>
      <c r="O78" s="5">
        <v>24052</v>
      </c>
      <c r="P78" s="5">
        <v>102359</v>
      </c>
      <c r="Q78" s="5">
        <v>23099</v>
      </c>
      <c r="R78" s="5">
        <v>320854</v>
      </c>
    </row>
    <row r="79" spans="1:18">
      <c r="A79" s="5">
        <v>1383</v>
      </c>
      <c r="B79" s="5">
        <v>2</v>
      </c>
      <c r="C79" s="5" t="s">
        <v>300</v>
      </c>
      <c r="D79" s="5" t="s">
        <v>301</v>
      </c>
      <c r="E79" s="5">
        <v>2723630</v>
      </c>
      <c r="F79" s="5">
        <v>169100</v>
      </c>
      <c r="G79" s="5">
        <v>37354</v>
      </c>
      <c r="H79" s="5">
        <v>11899</v>
      </c>
      <c r="I79" s="5">
        <v>38627</v>
      </c>
      <c r="J79" s="5">
        <v>460551</v>
      </c>
      <c r="K79" s="5">
        <v>146423</v>
      </c>
      <c r="L79" s="5">
        <v>43149</v>
      </c>
      <c r="M79" s="5">
        <v>24848</v>
      </c>
      <c r="N79" s="5">
        <v>112363</v>
      </c>
      <c r="O79" s="5">
        <v>55968</v>
      </c>
      <c r="P79" s="5">
        <v>158794</v>
      </c>
      <c r="Q79" s="5">
        <v>47302</v>
      </c>
      <c r="R79" s="5">
        <v>1417250</v>
      </c>
    </row>
    <row r="80" spans="1:18">
      <c r="A80" s="5">
        <v>1383</v>
      </c>
      <c r="B80" s="5">
        <v>3</v>
      </c>
      <c r="C80" s="5" t="s">
        <v>302</v>
      </c>
      <c r="D80" s="5" t="s">
        <v>303</v>
      </c>
      <c r="E80" s="5">
        <v>1880725</v>
      </c>
      <c r="F80" s="5">
        <v>83962</v>
      </c>
      <c r="G80" s="5">
        <v>17093</v>
      </c>
      <c r="H80" s="5">
        <v>6496</v>
      </c>
      <c r="I80" s="5">
        <v>23180</v>
      </c>
      <c r="J80" s="5">
        <v>372469</v>
      </c>
      <c r="K80" s="5">
        <v>115286</v>
      </c>
      <c r="L80" s="5">
        <v>23507</v>
      </c>
      <c r="M80" s="5">
        <v>18091</v>
      </c>
      <c r="N80" s="5">
        <v>24677</v>
      </c>
      <c r="O80" s="5">
        <v>32258</v>
      </c>
      <c r="P80" s="5">
        <v>27350</v>
      </c>
      <c r="Q80" s="5">
        <v>29040</v>
      </c>
      <c r="R80" s="5">
        <v>1107316</v>
      </c>
    </row>
    <row r="81" spans="1:18">
      <c r="A81" s="5">
        <v>1383</v>
      </c>
      <c r="B81" s="5">
        <v>4</v>
      </c>
      <c r="C81" s="5" t="s">
        <v>304</v>
      </c>
      <c r="D81" s="5" t="s">
        <v>305</v>
      </c>
      <c r="E81" s="5">
        <v>506701</v>
      </c>
      <c r="F81" s="5">
        <v>17156</v>
      </c>
      <c r="G81" s="5">
        <v>7261</v>
      </c>
      <c r="H81" s="5">
        <v>1900</v>
      </c>
      <c r="I81" s="5">
        <v>7417</v>
      </c>
      <c r="J81" s="5">
        <v>248755</v>
      </c>
      <c r="K81" s="5">
        <v>20329</v>
      </c>
      <c r="L81" s="5">
        <v>8380</v>
      </c>
      <c r="M81" s="5">
        <v>2295</v>
      </c>
      <c r="N81" s="5">
        <v>16925</v>
      </c>
      <c r="O81" s="5">
        <v>11618</v>
      </c>
      <c r="P81" s="5">
        <v>11052</v>
      </c>
      <c r="Q81" s="5">
        <v>9874</v>
      </c>
      <c r="R81" s="5">
        <v>143737</v>
      </c>
    </row>
    <row r="82" spans="1:18">
      <c r="A82" s="5">
        <v>1383</v>
      </c>
      <c r="B82" s="5">
        <v>4</v>
      </c>
      <c r="C82" s="5" t="s">
        <v>306</v>
      </c>
      <c r="D82" s="5" t="s">
        <v>307</v>
      </c>
      <c r="E82" s="5">
        <v>179034</v>
      </c>
      <c r="F82" s="5">
        <v>7615</v>
      </c>
      <c r="G82" s="5">
        <v>3751</v>
      </c>
      <c r="H82" s="5">
        <v>4178</v>
      </c>
      <c r="I82" s="5">
        <v>4390</v>
      </c>
      <c r="J82" s="5">
        <v>46950</v>
      </c>
      <c r="K82" s="5">
        <v>24223</v>
      </c>
      <c r="L82" s="5">
        <v>3397</v>
      </c>
      <c r="M82" s="5">
        <v>4074</v>
      </c>
      <c r="N82" s="5">
        <v>2197</v>
      </c>
      <c r="O82" s="5">
        <v>4096</v>
      </c>
      <c r="P82" s="5">
        <v>3806</v>
      </c>
      <c r="Q82" s="5">
        <v>6282</v>
      </c>
      <c r="R82" s="5">
        <v>64076</v>
      </c>
    </row>
    <row r="83" spans="1:18">
      <c r="A83" s="5">
        <v>1383</v>
      </c>
      <c r="B83" s="5">
        <v>4</v>
      </c>
      <c r="C83" s="5" t="s">
        <v>308</v>
      </c>
      <c r="D83" s="5" t="s">
        <v>309</v>
      </c>
      <c r="E83" s="5">
        <v>1194991</v>
      </c>
      <c r="F83" s="5">
        <v>59191</v>
      </c>
      <c r="G83" s="5">
        <v>6080</v>
      </c>
      <c r="H83" s="5">
        <v>418</v>
      </c>
      <c r="I83" s="5">
        <v>11372</v>
      </c>
      <c r="J83" s="5">
        <v>76764</v>
      </c>
      <c r="K83" s="5">
        <v>70734</v>
      </c>
      <c r="L83" s="5">
        <v>11730</v>
      </c>
      <c r="M83" s="5">
        <v>11722</v>
      </c>
      <c r="N83" s="5">
        <v>5555</v>
      </c>
      <c r="O83" s="5">
        <v>16544</v>
      </c>
      <c r="P83" s="5">
        <v>12492</v>
      </c>
      <c r="Q83" s="5">
        <v>12885</v>
      </c>
      <c r="R83" s="5">
        <v>899503</v>
      </c>
    </row>
    <row r="84" spans="1:18">
      <c r="A84" s="5">
        <v>1383</v>
      </c>
      <c r="B84" s="5">
        <v>3</v>
      </c>
      <c r="C84" s="5" t="s">
        <v>310</v>
      </c>
      <c r="D84" s="5" t="s">
        <v>311</v>
      </c>
      <c r="E84" s="5">
        <v>779965</v>
      </c>
      <c r="F84" s="5">
        <v>78736</v>
      </c>
      <c r="G84" s="5">
        <v>12752</v>
      </c>
      <c r="H84" s="5">
        <v>3776</v>
      </c>
      <c r="I84" s="5">
        <v>12698</v>
      </c>
      <c r="J84" s="5">
        <v>79536</v>
      </c>
      <c r="K84" s="5">
        <v>26506</v>
      </c>
      <c r="L84" s="5">
        <v>16123</v>
      </c>
      <c r="M84" s="5">
        <v>4756</v>
      </c>
      <c r="N84" s="5">
        <v>84130</v>
      </c>
      <c r="O84" s="5">
        <v>13643</v>
      </c>
      <c r="P84" s="5">
        <v>127623</v>
      </c>
      <c r="Q84" s="5">
        <v>14660</v>
      </c>
      <c r="R84" s="5">
        <v>305026</v>
      </c>
    </row>
    <row r="85" spans="1:18">
      <c r="A85" s="5">
        <v>1383</v>
      </c>
      <c r="B85" s="5">
        <v>4</v>
      </c>
      <c r="C85" s="5" t="s">
        <v>312</v>
      </c>
      <c r="D85" s="5" t="s">
        <v>313</v>
      </c>
      <c r="E85" s="5">
        <v>19043</v>
      </c>
      <c r="F85" s="5">
        <v>130</v>
      </c>
      <c r="G85" s="5">
        <v>504</v>
      </c>
      <c r="H85" s="5">
        <v>150</v>
      </c>
      <c r="I85" s="5">
        <v>875</v>
      </c>
      <c r="J85" s="5">
        <v>3369</v>
      </c>
      <c r="K85" s="5">
        <v>1456</v>
      </c>
      <c r="L85" s="5">
        <v>974</v>
      </c>
      <c r="M85" s="5">
        <v>75</v>
      </c>
      <c r="N85" s="5">
        <v>2984</v>
      </c>
      <c r="O85" s="5">
        <v>497</v>
      </c>
      <c r="P85" s="5">
        <v>1217</v>
      </c>
      <c r="Q85" s="5">
        <v>925</v>
      </c>
      <c r="R85" s="5">
        <v>5885</v>
      </c>
    </row>
    <row r="86" spans="1:18">
      <c r="A86" s="5">
        <v>1383</v>
      </c>
      <c r="B86" s="5">
        <v>4</v>
      </c>
      <c r="C86" s="5" t="s">
        <v>314</v>
      </c>
      <c r="D86" s="5" t="s">
        <v>315</v>
      </c>
      <c r="E86" s="5">
        <v>94964</v>
      </c>
      <c r="F86" s="5">
        <v>6760</v>
      </c>
      <c r="G86" s="5">
        <v>4618</v>
      </c>
      <c r="H86" s="5">
        <v>1189</v>
      </c>
      <c r="I86" s="5">
        <v>4266</v>
      </c>
      <c r="J86" s="5">
        <v>12456</v>
      </c>
      <c r="K86" s="5">
        <v>8421</v>
      </c>
      <c r="L86" s="5">
        <v>4668</v>
      </c>
      <c r="M86" s="5">
        <v>882</v>
      </c>
      <c r="N86" s="5">
        <v>4890</v>
      </c>
      <c r="O86" s="5">
        <v>3930</v>
      </c>
      <c r="P86" s="5">
        <v>14825</v>
      </c>
      <c r="Q86" s="5">
        <v>4679</v>
      </c>
      <c r="R86" s="5">
        <v>23379</v>
      </c>
    </row>
    <row r="87" spans="1:18">
      <c r="A87" s="5">
        <v>1383</v>
      </c>
      <c r="B87" s="5">
        <v>4</v>
      </c>
      <c r="C87" s="5" t="s">
        <v>316</v>
      </c>
      <c r="D87" s="5" t="s">
        <v>317</v>
      </c>
      <c r="E87" s="5">
        <v>339733</v>
      </c>
      <c r="F87" s="5">
        <v>13758</v>
      </c>
      <c r="G87" s="5">
        <v>5004</v>
      </c>
      <c r="H87" s="5">
        <v>1475</v>
      </c>
      <c r="I87" s="5">
        <v>5696</v>
      </c>
      <c r="J87" s="5">
        <v>46263</v>
      </c>
      <c r="K87" s="5">
        <v>9129</v>
      </c>
      <c r="L87" s="5">
        <v>5981</v>
      </c>
      <c r="M87" s="5">
        <v>1577</v>
      </c>
      <c r="N87" s="5">
        <v>74560</v>
      </c>
      <c r="O87" s="5">
        <v>7176</v>
      </c>
      <c r="P87" s="5">
        <v>108990</v>
      </c>
      <c r="Q87" s="5">
        <v>5619</v>
      </c>
      <c r="R87" s="5">
        <v>54507</v>
      </c>
    </row>
    <row r="88" spans="1:18">
      <c r="A88" s="5">
        <v>1383</v>
      </c>
      <c r="B88" s="5">
        <v>4</v>
      </c>
      <c r="C88" s="5" t="s">
        <v>318</v>
      </c>
      <c r="D88" s="5" t="s">
        <v>319</v>
      </c>
      <c r="E88" s="5">
        <v>326225</v>
      </c>
      <c r="F88" s="5">
        <v>58088</v>
      </c>
      <c r="G88" s="5">
        <v>2627</v>
      </c>
      <c r="H88" s="5">
        <v>961</v>
      </c>
      <c r="I88" s="5">
        <v>1861</v>
      </c>
      <c r="J88" s="5">
        <v>17448</v>
      </c>
      <c r="K88" s="5">
        <v>7500</v>
      </c>
      <c r="L88" s="5">
        <v>4500</v>
      </c>
      <c r="M88" s="5">
        <v>2221</v>
      </c>
      <c r="N88" s="5">
        <v>1695</v>
      </c>
      <c r="O88" s="5">
        <v>2039</v>
      </c>
      <c r="P88" s="5">
        <v>2592</v>
      </c>
      <c r="Q88" s="5">
        <v>3437</v>
      </c>
      <c r="R88" s="5">
        <v>221254</v>
      </c>
    </row>
    <row r="89" spans="1:18">
      <c r="A89" s="5">
        <v>1383</v>
      </c>
      <c r="B89" s="5">
        <v>3</v>
      </c>
      <c r="C89" s="5" t="s">
        <v>320</v>
      </c>
      <c r="D89" s="5" t="s">
        <v>321</v>
      </c>
      <c r="E89" s="5">
        <v>62939</v>
      </c>
      <c r="F89" s="5">
        <v>6402</v>
      </c>
      <c r="G89" s="5">
        <v>7509</v>
      </c>
      <c r="H89" s="5">
        <v>1627</v>
      </c>
      <c r="I89" s="5">
        <v>2749</v>
      </c>
      <c r="J89" s="5">
        <v>8547</v>
      </c>
      <c r="K89" s="5">
        <v>4630</v>
      </c>
      <c r="L89" s="5">
        <v>3519</v>
      </c>
      <c r="M89" s="5">
        <v>2002</v>
      </c>
      <c r="N89" s="5">
        <v>3556</v>
      </c>
      <c r="O89" s="5">
        <v>10068</v>
      </c>
      <c r="P89" s="5">
        <v>3821</v>
      </c>
      <c r="Q89" s="5">
        <v>3602</v>
      </c>
      <c r="R89" s="5">
        <v>4908</v>
      </c>
    </row>
    <row r="90" spans="1:18">
      <c r="A90" s="5">
        <v>1383</v>
      </c>
      <c r="B90" s="5">
        <v>4</v>
      </c>
      <c r="C90" s="5" t="s">
        <v>322</v>
      </c>
      <c r="D90" s="5" t="s">
        <v>321</v>
      </c>
      <c r="E90" s="5">
        <v>62939</v>
      </c>
      <c r="F90" s="5">
        <v>6402</v>
      </c>
      <c r="G90" s="5">
        <v>7509</v>
      </c>
      <c r="H90" s="5">
        <v>1627</v>
      </c>
      <c r="I90" s="5">
        <v>2749</v>
      </c>
      <c r="J90" s="5">
        <v>8547</v>
      </c>
      <c r="K90" s="5">
        <v>4630</v>
      </c>
      <c r="L90" s="5">
        <v>3519</v>
      </c>
      <c r="M90" s="5">
        <v>2002</v>
      </c>
      <c r="N90" s="5">
        <v>3556</v>
      </c>
      <c r="O90" s="5">
        <v>10068</v>
      </c>
      <c r="P90" s="5">
        <v>3821</v>
      </c>
      <c r="Q90" s="5">
        <v>3602</v>
      </c>
      <c r="R90" s="5">
        <v>4908</v>
      </c>
    </row>
    <row r="91" spans="1:18">
      <c r="A91" s="5">
        <v>1383</v>
      </c>
      <c r="B91" s="5">
        <v>2</v>
      </c>
      <c r="C91" s="5" t="s">
        <v>323</v>
      </c>
      <c r="D91" s="5" t="s">
        <v>324</v>
      </c>
      <c r="E91" s="5">
        <v>329144</v>
      </c>
      <c r="F91" s="5">
        <v>33549</v>
      </c>
      <c r="G91" s="5">
        <v>6195</v>
      </c>
      <c r="H91" s="5">
        <v>312</v>
      </c>
      <c r="I91" s="5">
        <v>11250</v>
      </c>
      <c r="J91" s="5">
        <v>18939</v>
      </c>
      <c r="K91" s="5">
        <v>16170</v>
      </c>
      <c r="L91" s="5">
        <v>12217</v>
      </c>
      <c r="M91" s="5">
        <v>1878</v>
      </c>
      <c r="N91" s="5">
        <v>25121</v>
      </c>
      <c r="O91" s="5">
        <v>41613</v>
      </c>
      <c r="P91" s="5">
        <v>38323</v>
      </c>
      <c r="Q91" s="5">
        <v>19726</v>
      </c>
      <c r="R91" s="5">
        <v>103851</v>
      </c>
    </row>
    <row r="92" spans="1:18">
      <c r="A92" s="5">
        <v>1383</v>
      </c>
      <c r="B92" s="5">
        <v>3</v>
      </c>
      <c r="C92" s="5" t="s">
        <v>325</v>
      </c>
      <c r="D92" s="5" t="s">
        <v>324</v>
      </c>
      <c r="E92" s="5">
        <v>329144</v>
      </c>
      <c r="F92" s="5">
        <v>33549</v>
      </c>
      <c r="G92" s="5">
        <v>6195</v>
      </c>
      <c r="H92" s="5">
        <v>312</v>
      </c>
      <c r="I92" s="5">
        <v>11250</v>
      </c>
      <c r="J92" s="5">
        <v>18939</v>
      </c>
      <c r="K92" s="5">
        <v>16170</v>
      </c>
      <c r="L92" s="5">
        <v>12217</v>
      </c>
      <c r="M92" s="5">
        <v>1878</v>
      </c>
      <c r="N92" s="5">
        <v>25121</v>
      </c>
      <c r="O92" s="5">
        <v>41613</v>
      </c>
      <c r="P92" s="5">
        <v>38323</v>
      </c>
      <c r="Q92" s="5">
        <v>19726</v>
      </c>
      <c r="R92" s="5">
        <v>103851</v>
      </c>
    </row>
    <row r="93" spans="1:18">
      <c r="A93" s="5">
        <v>1383</v>
      </c>
      <c r="B93" s="5">
        <v>4</v>
      </c>
      <c r="C93" s="5" t="s">
        <v>326</v>
      </c>
      <c r="D93" s="5" t="s">
        <v>324</v>
      </c>
      <c r="E93" s="5">
        <v>329144</v>
      </c>
      <c r="F93" s="5">
        <v>33549</v>
      </c>
      <c r="G93" s="5">
        <v>6195</v>
      </c>
      <c r="H93" s="5">
        <v>312</v>
      </c>
      <c r="I93" s="5">
        <v>11250</v>
      </c>
      <c r="J93" s="5">
        <v>18939</v>
      </c>
      <c r="K93" s="5">
        <v>16170</v>
      </c>
      <c r="L93" s="5">
        <v>12217</v>
      </c>
      <c r="M93" s="5">
        <v>1878</v>
      </c>
      <c r="N93" s="5">
        <v>25121</v>
      </c>
      <c r="O93" s="5">
        <v>41613</v>
      </c>
      <c r="P93" s="5">
        <v>38323</v>
      </c>
      <c r="Q93" s="5">
        <v>19726</v>
      </c>
      <c r="R93" s="5">
        <v>103851</v>
      </c>
    </row>
    <row r="94" spans="1:18">
      <c r="A94" s="5">
        <v>1383</v>
      </c>
      <c r="B94" s="5">
        <v>2</v>
      </c>
      <c r="C94" s="5" t="s">
        <v>327</v>
      </c>
      <c r="D94" s="5" t="s">
        <v>328</v>
      </c>
      <c r="E94" s="5">
        <v>617548</v>
      </c>
      <c r="F94" s="5">
        <v>35899</v>
      </c>
      <c r="G94" s="5">
        <v>16862</v>
      </c>
      <c r="H94" s="5">
        <v>5557</v>
      </c>
      <c r="I94" s="5">
        <v>23721</v>
      </c>
      <c r="J94" s="5">
        <v>102178</v>
      </c>
      <c r="K94" s="5">
        <v>62516</v>
      </c>
      <c r="L94" s="5">
        <v>25583</v>
      </c>
      <c r="M94" s="5">
        <v>5719</v>
      </c>
      <c r="N94" s="5">
        <v>31363</v>
      </c>
      <c r="O94" s="5">
        <v>14437</v>
      </c>
      <c r="P94" s="5">
        <v>77111</v>
      </c>
      <c r="Q94" s="5">
        <v>23448</v>
      </c>
      <c r="R94" s="5">
        <v>193155</v>
      </c>
    </row>
    <row r="95" spans="1:18">
      <c r="A95" s="5">
        <v>1383</v>
      </c>
      <c r="B95" s="5">
        <v>3</v>
      </c>
      <c r="C95" s="5" t="s">
        <v>329</v>
      </c>
      <c r="D95" s="5" t="s">
        <v>330</v>
      </c>
      <c r="E95" s="5">
        <v>216955</v>
      </c>
      <c r="F95" s="5">
        <v>21348</v>
      </c>
      <c r="G95" s="5">
        <v>3105</v>
      </c>
      <c r="H95" s="5">
        <v>1101</v>
      </c>
      <c r="I95" s="5">
        <v>8088</v>
      </c>
      <c r="J95" s="5">
        <v>32152</v>
      </c>
      <c r="K95" s="5">
        <v>27647</v>
      </c>
      <c r="L95" s="5">
        <v>8492</v>
      </c>
      <c r="M95" s="5">
        <v>3392</v>
      </c>
      <c r="N95" s="5">
        <v>14897</v>
      </c>
      <c r="O95" s="5">
        <v>5885</v>
      </c>
      <c r="P95" s="5">
        <v>25670</v>
      </c>
      <c r="Q95" s="5">
        <v>12984</v>
      </c>
      <c r="R95" s="5">
        <v>52196</v>
      </c>
    </row>
    <row r="96" spans="1:18">
      <c r="A96" s="5">
        <v>1383</v>
      </c>
      <c r="B96" s="5">
        <v>4</v>
      </c>
      <c r="C96" s="5" t="s">
        <v>331</v>
      </c>
      <c r="D96" s="5" t="s">
        <v>332</v>
      </c>
      <c r="E96" s="5">
        <v>160362</v>
      </c>
      <c r="F96" s="5">
        <v>20797</v>
      </c>
      <c r="G96" s="5">
        <v>1010</v>
      </c>
      <c r="H96" s="5">
        <v>807</v>
      </c>
      <c r="I96" s="5">
        <v>3617</v>
      </c>
      <c r="J96" s="5">
        <v>22374</v>
      </c>
      <c r="K96" s="5">
        <v>22570</v>
      </c>
      <c r="L96" s="5">
        <v>6242</v>
      </c>
      <c r="M96" s="5">
        <v>2220</v>
      </c>
      <c r="N96" s="5">
        <v>12721</v>
      </c>
      <c r="O96" s="5">
        <v>4349</v>
      </c>
      <c r="P96" s="5">
        <v>16866</v>
      </c>
      <c r="Q96" s="5">
        <v>10018</v>
      </c>
      <c r="R96" s="5">
        <v>36771</v>
      </c>
    </row>
    <row r="97" spans="1:18">
      <c r="A97" s="5">
        <v>1383</v>
      </c>
      <c r="B97" s="5">
        <v>4</v>
      </c>
      <c r="C97" s="5" t="s">
        <v>333</v>
      </c>
      <c r="D97" s="5" t="s">
        <v>334</v>
      </c>
      <c r="E97" s="5">
        <v>56593</v>
      </c>
      <c r="F97" s="5">
        <v>552</v>
      </c>
      <c r="G97" s="5">
        <v>2095</v>
      </c>
      <c r="H97" s="5">
        <v>294</v>
      </c>
      <c r="I97" s="5">
        <v>4470</v>
      </c>
      <c r="J97" s="5">
        <v>9778</v>
      </c>
      <c r="K97" s="5">
        <v>5077</v>
      </c>
      <c r="L97" s="5">
        <v>2250</v>
      </c>
      <c r="M97" s="5">
        <v>1172</v>
      </c>
      <c r="N97" s="5">
        <v>2176</v>
      </c>
      <c r="O97" s="5">
        <v>1536</v>
      </c>
      <c r="P97" s="5">
        <v>8803</v>
      </c>
      <c r="Q97" s="5">
        <v>2966</v>
      </c>
      <c r="R97" s="5">
        <v>15425</v>
      </c>
    </row>
    <row r="98" spans="1:18">
      <c r="A98" s="5">
        <v>1383</v>
      </c>
      <c r="B98" s="5">
        <v>3</v>
      </c>
      <c r="C98" s="5" t="s">
        <v>335</v>
      </c>
      <c r="D98" s="5" t="s">
        <v>336</v>
      </c>
      <c r="E98" s="5">
        <v>400593</v>
      </c>
      <c r="F98" s="5">
        <v>14551</v>
      </c>
      <c r="G98" s="5">
        <v>13758</v>
      </c>
      <c r="H98" s="5">
        <v>4456</v>
      </c>
      <c r="I98" s="5">
        <v>15633</v>
      </c>
      <c r="J98" s="5">
        <v>70026</v>
      </c>
      <c r="K98" s="5">
        <v>34868</v>
      </c>
      <c r="L98" s="5">
        <v>17091</v>
      </c>
      <c r="M98" s="5">
        <v>2327</v>
      </c>
      <c r="N98" s="5">
        <v>16465</v>
      </c>
      <c r="O98" s="5">
        <v>8553</v>
      </c>
      <c r="P98" s="5">
        <v>51441</v>
      </c>
      <c r="Q98" s="5">
        <v>10465</v>
      </c>
      <c r="R98" s="5">
        <v>140959</v>
      </c>
    </row>
    <row r="99" spans="1:18">
      <c r="A99" s="5">
        <v>1383</v>
      </c>
      <c r="B99" s="5">
        <v>4</v>
      </c>
      <c r="C99" s="5" t="s">
        <v>337</v>
      </c>
      <c r="D99" s="5" t="s">
        <v>336</v>
      </c>
      <c r="E99" s="5">
        <v>400593</v>
      </c>
      <c r="F99" s="5">
        <v>14551</v>
      </c>
      <c r="G99" s="5">
        <v>13758</v>
      </c>
      <c r="H99" s="5">
        <v>4456</v>
      </c>
      <c r="I99" s="5">
        <v>15633</v>
      </c>
      <c r="J99" s="5">
        <v>70026</v>
      </c>
      <c r="K99" s="5">
        <v>34868</v>
      </c>
      <c r="L99" s="5">
        <v>17091</v>
      </c>
      <c r="M99" s="5">
        <v>2327</v>
      </c>
      <c r="N99" s="5">
        <v>16465</v>
      </c>
      <c r="O99" s="5">
        <v>8553</v>
      </c>
      <c r="P99" s="5">
        <v>51441</v>
      </c>
      <c r="Q99" s="5">
        <v>10465</v>
      </c>
      <c r="R99" s="5">
        <v>140959</v>
      </c>
    </row>
    <row r="100" spans="1:18">
      <c r="A100" s="5">
        <v>1383</v>
      </c>
      <c r="B100" s="5">
        <v>2</v>
      </c>
      <c r="C100" s="5" t="s">
        <v>338</v>
      </c>
      <c r="D100" s="5" t="s">
        <v>339</v>
      </c>
      <c r="E100" s="5">
        <v>1966088</v>
      </c>
      <c r="F100" s="5">
        <v>35082</v>
      </c>
      <c r="G100" s="5">
        <v>80055</v>
      </c>
      <c r="H100" s="5">
        <v>184847</v>
      </c>
      <c r="I100" s="5">
        <v>67875</v>
      </c>
      <c r="J100" s="5">
        <v>281505</v>
      </c>
      <c r="K100" s="5">
        <v>105782</v>
      </c>
      <c r="L100" s="5">
        <v>58202</v>
      </c>
      <c r="M100" s="5">
        <v>13529</v>
      </c>
      <c r="N100" s="5">
        <v>75917</v>
      </c>
      <c r="O100" s="5">
        <v>38427</v>
      </c>
      <c r="P100" s="5">
        <v>163107</v>
      </c>
      <c r="Q100" s="5">
        <v>68721</v>
      </c>
      <c r="R100" s="5">
        <v>793040</v>
      </c>
    </row>
    <row r="101" spans="1:18">
      <c r="A101" s="5">
        <v>1383</v>
      </c>
      <c r="B101" s="5">
        <v>3</v>
      </c>
      <c r="C101" s="5" t="s">
        <v>340</v>
      </c>
      <c r="D101" s="5" t="s">
        <v>341</v>
      </c>
      <c r="E101" s="5">
        <v>179479</v>
      </c>
      <c r="F101" s="5">
        <v>11586</v>
      </c>
      <c r="G101" s="5">
        <v>4404</v>
      </c>
      <c r="H101" s="5">
        <v>2103</v>
      </c>
      <c r="I101" s="5">
        <v>6079</v>
      </c>
      <c r="J101" s="5">
        <v>20267</v>
      </c>
      <c r="K101" s="5">
        <v>10199</v>
      </c>
      <c r="L101" s="5">
        <v>6576</v>
      </c>
      <c r="M101" s="5">
        <v>1574</v>
      </c>
      <c r="N101" s="5">
        <v>17888</v>
      </c>
      <c r="O101" s="5">
        <v>4932</v>
      </c>
      <c r="P101" s="5">
        <v>10991</v>
      </c>
      <c r="Q101" s="5">
        <v>5246</v>
      </c>
      <c r="R101" s="5">
        <v>77633</v>
      </c>
    </row>
    <row r="102" spans="1:18">
      <c r="A102" s="5">
        <v>1383</v>
      </c>
      <c r="B102" s="5">
        <v>4</v>
      </c>
      <c r="C102" s="5" t="s">
        <v>342</v>
      </c>
      <c r="D102" s="5" t="s">
        <v>341</v>
      </c>
      <c r="E102" s="5">
        <v>179479</v>
      </c>
      <c r="F102" s="5">
        <v>11586</v>
      </c>
      <c r="G102" s="5">
        <v>4404</v>
      </c>
      <c r="H102" s="5">
        <v>2103</v>
      </c>
      <c r="I102" s="5">
        <v>6079</v>
      </c>
      <c r="J102" s="5">
        <v>20267</v>
      </c>
      <c r="K102" s="5">
        <v>10199</v>
      </c>
      <c r="L102" s="5">
        <v>6576</v>
      </c>
      <c r="M102" s="5">
        <v>1574</v>
      </c>
      <c r="N102" s="5">
        <v>17888</v>
      </c>
      <c r="O102" s="5">
        <v>4932</v>
      </c>
      <c r="P102" s="5">
        <v>10991</v>
      </c>
      <c r="Q102" s="5">
        <v>5246</v>
      </c>
      <c r="R102" s="5">
        <v>77633</v>
      </c>
    </row>
    <row r="103" spans="1:18">
      <c r="A103" s="5">
        <v>1383</v>
      </c>
      <c r="B103" s="5">
        <v>3</v>
      </c>
      <c r="C103" s="5" t="s">
        <v>343</v>
      </c>
      <c r="D103" s="5" t="s">
        <v>344</v>
      </c>
      <c r="E103" s="5">
        <v>1786609</v>
      </c>
      <c r="F103" s="5">
        <v>23496</v>
      </c>
      <c r="G103" s="5">
        <v>75651</v>
      </c>
      <c r="H103" s="5">
        <v>182743</v>
      </c>
      <c r="I103" s="5">
        <v>61796</v>
      </c>
      <c r="J103" s="5">
        <v>261238</v>
      </c>
      <c r="K103" s="5">
        <v>95583</v>
      </c>
      <c r="L103" s="5">
        <v>51626</v>
      </c>
      <c r="M103" s="5">
        <v>11955</v>
      </c>
      <c r="N103" s="5">
        <v>58029</v>
      </c>
      <c r="O103" s="5">
        <v>33495</v>
      </c>
      <c r="P103" s="5">
        <v>152115</v>
      </c>
      <c r="Q103" s="5">
        <v>63475</v>
      </c>
      <c r="R103" s="5">
        <v>715407</v>
      </c>
    </row>
    <row r="104" spans="1:18">
      <c r="A104" s="5">
        <v>1383</v>
      </c>
      <c r="B104" s="5">
        <v>4</v>
      </c>
      <c r="C104" s="5" t="s">
        <v>345</v>
      </c>
      <c r="D104" s="5" t="s">
        <v>346</v>
      </c>
      <c r="E104" s="5">
        <v>22868</v>
      </c>
      <c r="F104" s="5">
        <v>171</v>
      </c>
      <c r="G104" s="5">
        <v>694</v>
      </c>
      <c r="H104" s="5">
        <v>4744</v>
      </c>
      <c r="I104" s="5">
        <v>1311</v>
      </c>
      <c r="J104" s="5">
        <v>2654</v>
      </c>
      <c r="K104" s="5">
        <v>2473</v>
      </c>
      <c r="L104" s="5">
        <v>726</v>
      </c>
      <c r="M104" s="5">
        <v>148</v>
      </c>
      <c r="N104" s="5">
        <v>361</v>
      </c>
      <c r="O104" s="5">
        <v>191</v>
      </c>
      <c r="P104" s="5">
        <v>1232</v>
      </c>
      <c r="Q104" s="5">
        <v>1345</v>
      </c>
      <c r="R104" s="5">
        <v>6820</v>
      </c>
    </row>
    <row r="105" spans="1:18">
      <c r="A105" s="5">
        <v>1383</v>
      </c>
      <c r="B105" s="5">
        <v>4</v>
      </c>
      <c r="C105" s="5" t="s">
        <v>347</v>
      </c>
      <c r="D105" s="5" t="s">
        <v>348</v>
      </c>
      <c r="E105" s="5">
        <v>433871</v>
      </c>
      <c r="F105" s="5">
        <v>7265</v>
      </c>
      <c r="G105" s="5">
        <v>19540</v>
      </c>
      <c r="H105" s="5">
        <v>35566</v>
      </c>
      <c r="I105" s="5">
        <v>20909</v>
      </c>
      <c r="J105" s="5">
        <v>66064</v>
      </c>
      <c r="K105" s="5">
        <v>25274</v>
      </c>
      <c r="L105" s="5">
        <v>14634</v>
      </c>
      <c r="M105" s="5">
        <v>2952</v>
      </c>
      <c r="N105" s="5">
        <v>19099</v>
      </c>
      <c r="O105" s="5">
        <v>10814</v>
      </c>
      <c r="P105" s="5">
        <v>96811</v>
      </c>
      <c r="Q105" s="5">
        <v>17060</v>
      </c>
      <c r="R105" s="5">
        <v>97882</v>
      </c>
    </row>
    <row r="106" spans="1:18">
      <c r="A106" s="5">
        <v>1383</v>
      </c>
      <c r="B106" s="5">
        <v>4</v>
      </c>
      <c r="C106" s="5" t="s">
        <v>349</v>
      </c>
      <c r="D106" s="5" t="s">
        <v>350</v>
      </c>
      <c r="E106" s="5">
        <v>34775</v>
      </c>
      <c r="F106" s="5">
        <v>2140</v>
      </c>
      <c r="G106" s="5">
        <v>2739</v>
      </c>
      <c r="H106" s="5">
        <v>692</v>
      </c>
      <c r="I106" s="5">
        <v>1830</v>
      </c>
      <c r="J106" s="5">
        <v>3014</v>
      </c>
      <c r="K106" s="5">
        <v>2426</v>
      </c>
      <c r="L106" s="5">
        <v>2318</v>
      </c>
      <c r="M106" s="5">
        <v>189</v>
      </c>
      <c r="N106" s="5">
        <v>847</v>
      </c>
      <c r="O106" s="5">
        <v>1679</v>
      </c>
      <c r="P106" s="5">
        <v>5243</v>
      </c>
      <c r="Q106" s="5">
        <v>1724</v>
      </c>
      <c r="R106" s="5">
        <v>9933</v>
      </c>
    </row>
    <row r="107" spans="1:18">
      <c r="A107" s="5">
        <v>1383</v>
      </c>
      <c r="B107" s="5">
        <v>4</v>
      </c>
      <c r="C107" s="5" t="s">
        <v>351</v>
      </c>
      <c r="D107" s="5" t="s">
        <v>352</v>
      </c>
      <c r="E107" s="5">
        <v>747981</v>
      </c>
      <c r="F107" s="5">
        <v>2021</v>
      </c>
      <c r="G107" s="5">
        <v>4994</v>
      </c>
      <c r="H107" s="5">
        <v>49933</v>
      </c>
      <c r="I107" s="5">
        <v>14851</v>
      </c>
      <c r="J107" s="5">
        <v>64123</v>
      </c>
      <c r="K107" s="5">
        <v>29117</v>
      </c>
      <c r="L107" s="5">
        <v>16844</v>
      </c>
      <c r="M107" s="5">
        <v>5753</v>
      </c>
      <c r="N107" s="5">
        <v>22621</v>
      </c>
      <c r="O107" s="5">
        <v>8165</v>
      </c>
      <c r="P107" s="5">
        <v>12413</v>
      </c>
      <c r="Q107" s="5">
        <v>26475</v>
      </c>
      <c r="R107" s="5">
        <v>490670</v>
      </c>
    </row>
    <row r="108" spans="1:18">
      <c r="A108" s="5">
        <v>1383</v>
      </c>
      <c r="B108" s="5">
        <v>4</v>
      </c>
      <c r="C108" s="5" t="s">
        <v>353</v>
      </c>
      <c r="D108" s="5" t="s">
        <v>354</v>
      </c>
      <c r="E108" s="5">
        <v>242483</v>
      </c>
      <c r="F108" s="5">
        <v>9372</v>
      </c>
      <c r="G108" s="5">
        <v>13170</v>
      </c>
      <c r="H108" s="5">
        <v>35654</v>
      </c>
      <c r="I108" s="5">
        <v>8688</v>
      </c>
      <c r="J108" s="5">
        <v>57143</v>
      </c>
      <c r="K108" s="5">
        <v>12165</v>
      </c>
      <c r="L108" s="5">
        <v>8784</v>
      </c>
      <c r="M108" s="5">
        <v>2230</v>
      </c>
      <c r="N108" s="5">
        <v>7705</v>
      </c>
      <c r="O108" s="5">
        <v>4887</v>
      </c>
      <c r="P108" s="5">
        <v>17259</v>
      </c>
      <c r="Q108" s="5">
        <v>8391</v>
      </c>
      <c r="R108" s="5">
        <v>57034</v>
      </c>
    </row>
    <row r="109" spans="1:18">
      <c r="A109" s="5">
        <v>1383</v>
      </c>
      <c r="B109" s="5">
        <v>4</v>
      </c>
      <c r="C109" s="5" t="s">
        <v>355</v>
      </c>
      <c r="D109" s="5" t="s">
        <v>356</v>
      </c>
      <c r="E109" s="5">
        <v>118027</v>
      </c>
      <c r="F109" s="5">
        <v>1106</v>
      </c>
      <c r="G109" s="5">
        <v>22070</v>
      </c>
      <c r="H109" s="5">
        <v>7712</v>
      </c>
      <c r="I109" s="5">
        <v>7607</v>
      </c>
      <c r="J109" s="5">
        <v>25560</v>
      </c>
      <c r="K109" s="5">
        <v>11036</v>
      </c>
      <c r="L109" s="5">
        <v>3331</v>
      </c>
      <c r="M109" s="5">
        <v>291</v>
      </c>
      <c r="N109" s="5">
        <v>5154</v>
      </c>
      <c r="O109" s="5">
        <v>2709</v>
      </c>
      <c r="P109" s="5">
        <v>8469</v>
      </c>
      <c r="Q109" s="5">
        <v>1880</v>
      </c>
      <c r="R109" s="5">
        <v>21102</v>
      </c>
    </row>
    <row r="110" spans="1:18">
      <c r="A110" s="5">
        <v>1383</v>
      </c>
      <c r="B110" s="5">
        <v>4</v>
      </c>
      <c r="C110" s="5" t="s">
        <v>357</v>
      </c>
      <c r="D110" s="5" t="s">
        <v>358</v>
      </c>
      <c r="E110" s="5">
        <v>186605</v>
      </c>
      <c r="F110" s="5">
        <v>1422</v>
      </c>
      <c r="G110" s="5">
        <v>12443</v>
      </c>
      <c r="H110" s="5">
        <v>48444</v>
      </c>
      <c r="I110" s="5">
        <v>6600</v>
      </c>
      <c r="J110" s="5">
        <v>42680</v>
      </c>
      <c r="K110" s="5">
        <v>13091</v>
      </c>
      <c r="L110" s="5">
        <v>4988</v>
      </c>
      <c r="M110" s="5">
        <v>392</v>
      </c>
      <c r="N110" s="5">
        <v>2241</v>
      </c>
      <c r="O110" s="5">
        <v>5050</v>
      </c>
      <c r="P110" s="5">
        <v>10687</v>
      </c>
      <c r="Q110" s="5">
        <v>6599</v>
      </c>
      <c r="R110" s="5">
        <v>31966</v>
      </c>
    </row>
    <row r="111" spans="1:18">
      <c r="A111" s="5">
        <v>1383</v>
      </c>
      <c r="B111" s="5">
        <v>2</v>
      </c>
      <c r="C111" s="5" t="s">
        <v>359</v>
      </c>
      <c r="D111" s="5" t="s">
        <v>360</v>
      </c>
      <c r="E111" s="5">
        <v>2601841</v>
      </c>
      <c r="F111" s="5">
        <v>52391</v>
      </c>
      <c r="G111" s="5">
        <v>39751</v>
      </c>
      <c r="H111" s="5">
        <v>341592</v>
      </c>
      <c r="I111" s="5">
        <v>40401</v>
      </c>
      <c r="J111" s="5">
        <v>350950</v>
      </c>
      <c r="K111" s="5">
        <v>67626</v>
      </c>
      <c r="L111" s="5">
        <v>102744</v>
      </c>
      <c r="M111" s="5">
        <v>33037</v>
      </c>
      <c r="N111" s="5">
        <v>172215</v>
      </c>
      <c r="O111" s="5">
        <v>54634</v>
      </c>
      <c r="P111" s="5">
        <v>47907</v>
      </c>
      <c r="Q111" s="5">
        <v>63334</v>
      </c>
      <c r="R111" s="5">
        <v>1235259</v>
      </c>
    </row>
    <row r="112" spans="1:18">
      <c r="A112" s="5">
        <v>1383</v>
      </c>
      <c r="B112" s="5">
        <v>3</v>
      </c>
      <c r="C112" s="5" t="s">
        <v>361</v>
      </c>
      <c r="D112" s="5" t="s">
        <v>362</v>
      </c>
      <c r="E112" s="5">
        <v>1752118</v>
      </c>
      <c r="F112" s="5">
        <v>13939</v>
      </c>
      <c r="G112" s="5">
        <v>12247</v>
      </c>
      <c r="H112" s="5">
        <v>112805</v>
      </c>
      <c r="I112" s="5">
        <v>25410</v>
      </c>
      <c r="J112" s="5">
        <v>234694</v>
      </c>
      <c r="K112" s="5">
        <v>46944</v>
      </c>
      <c r="L112" s="5">
        <v>85015</v>
      </c>
      <c r="M112" s="5">
        <v>27892</v>
      </c>
      <c r="N112" s="5">
        <v>117826</v>
      </c>
      <c r="O112" s="5">
        <v>30004</v>
      </c>
      <c r="P112" s="5">
        <v>23502</v>
      </c>
      <c r="Q112" s="5">
        <v>33515</v>
      </c>
      <c r="R112" s="5">
        <v>988323</v>
      </c>
    </row>
    <row r="113" spans="1:18">
      <c r="A113" s="5">
        <v>1383</v>
      </c>
      <c r="B113" s="5">
        <v>4</v>
      </c>
      <c r="C113" s="5" t="s">
        <v>363</v>
      </c>
      <c r="D113" s="5" t="s">
        <v>362</v>
      </c>
      <c r="E113" s="5">
        <v>1752118</v>
      </c>
      <c r="F113" s="5">
        <v>13939</v>
      </c>
      <c r="G113" s="5">
        <v>12247</v>
      </c>
      <c r="H113" s="5">
        <v>112805</v>
      </c>
      <c r="I113" s="5">
        <v>25410</v>
      </c>
      <c r="J113" s="5">
        <v>234694</v>
      </c>
      <c r="K113" s="5">
        <v>46944</v>
      </c>
      <c r="L113" s="5">
        <v>85015</v>
      </c>
      <c r="M113" s="5">
        <v>27892</v>
      </c>
      <c r="N113" s="5">
        <v>117826</v>
      </c>
      <c r="O113" s="5">
        <v>30004</v>
      </c>
      <c r="P113" s="5">
        <v>23502</v>
      </c>
      <c r="Q113" s="5">
        <v>33515</v>
      </c>
      <c r="R113" s="5">
        <v>988323</v>
      </c>
    </row>
    <row r="114" spans="1:18">
      <c r="A114" s="5">
        <v>1383</v>
      </c>
      <c r="B114" s="5">
        <v>3</v>
      </c>
      <c r="C114" s="5" t="s">
        <v>364</v>
      </c>
      <c r="D114" s="5" t="s">
        <v>365</v>
      </c>
      <c r="E114" s="5">
        <v>664222</v>
      </c>
      <c r="F114" s="5">
        <v>33657</v>
      </c>
      <c r="G114" s="5">
        <v>18558</v>
      </c>
      <c r="H114" s="5">
        <v>221271</v>
      </c>
      <c r="I114" s="5">
        <v>9985</v>
      </c>
      <c r="J114" s="5">
        <v>71422</v>
      </c>
      <c r="K114" s="5">
        <v>12497</v>
      </c>
      <c r="L114" s="5">
        <v>8709</v>
      </c>
      <c r="M114" s="5">
        <v>2781</v>
      </c>
      <c r="N114" s="5">
        <v>40440</v>
      </c>
      <c r="O114" s="5">
        <v>21746</v>
      </c>
      <c r="P114" s="5">
        <v>14942</v>
      </c>
      <c r="Q114" s="5">
        <v>24927</v>
      </c>
      <c r="R114" s="5">
        <v>183286</v>
      </c>
    </row>
    <row r="115" spans="1:18">
      <c r="A115" s="5">
        <v>1383</v>
      </c>
      <c r="B115" s="5">
        <v>4</v>
      </c>
      <c r="C115" s="5" t="s">
        <v>366</v>
      </c>
      <c r="D115" s="5" t="s">
        <v>365</v>
      </c>
      <c r="E115" s="5">
        <v>664222</v>
      </c>
      <c r="F115" s="5">
        <v>33657</v>
      </c>
      <c r="G115" s="5">
        <v>18558</v>
      </c>
      <c r="H115" s="5">
        <v>221271</v>
      </c>
      <c r="I115" s="5">
        <v>9985</v>
      </c>
      <c r="J115" s="5">
        <v>71422</v>
      </c>
      <c r="K115" s="5">
        <v>12497</v>
      </c>
      <c r="L115" s="5">
        <v>8709</v>
      </c>
      <c r="M115" s="5">
        <v>2781</v>
      </c>
      <c r="N115" s="5">
        <v>40440</v>
      </c>
      <c r="O115" s="5">
        <v>21746</v>
      </c>
      <c r="P115" s="5">
        <v>14942</v>
      </c>
      <c r="Q115" s="5">
        <v>24927</v>
      </c>
      <c r="R115" s="5">
        <v>183286</v>
      </c>
    </row>
    <row r="116" spans="1:18">
      <c r="A116" s="5">
        <v>1383</v>
      </c>
      <c r="B116" s="5">
        <v>3</v>
      </c>
      <c r="C116" s="5" t="s">
        <v>367</v>
      </c>
      <c r="D116" s="5" t="s">
        <v>368</v>
      </c>
      <c r="E116" s="5">
        <v>185502</v>
      </c>
      <c r="F116" s="5">
        <v>4795</v>
      </c>
      <c r="G116" s="5">
        <v>8945</v>
      </c>
      <c r="H116" s="5">
        <v>7517</v>
      </c>
      <c r="I116" s="5">
        <v>5005</v>
      </c>
      <c r="J116" s="5">
        <v>44834</v>
      </c>
      <c r="K116" s="5">
        <v>8186</v>
      </c>
      <c r="L116" s="5">
        <v>9019</v>
      </c>
      <c r="M116" s="5">
        <v>2363</v>
      </c>
      <c r="N116" s="5">
        <v>13948</v>
      </c>
      <c r="O116" s="5">
        <v>2884</v>
      </c>
      <c r="P116" s="5">
        <v>9463</v>
      </c>
      <c r="Q116" s="5">
        <v>4893</v>
      </c>
      <c r="R116" s="5">
        <v>63649</v>
      </c>
    </row>
    <row r="117" spans="1:18">
      <c r="A117" s="5">
        <v>1383</v>
      </c>
      <c r="B117" s="5">
        <v>4</v>
      </c>
      <c r="C117" s="5" t="s">
        <v>369</v>
      </c>
      <c r="D117" s="5" t="s">
        <v>370</v>
      </c>
      <c r="E117" s="5">
        <v>179007</v>
      </c>
      <c r="F117" s="5">
        <v>4668</v>
      </c>
      <c r="G117" s="5">
        <v>8401</v>
      </c>
      <c r="H117" s="5">
        <v>6933</v>
      </c>
      <c r="I117" s="5">
        <v>4484</v>
      </c>
      <c r="J117" s="5">
        <v>43680</v>
      </c>
      <c r="K117" s="5">
        <v>7459</v>
      </c>
      <c r="L117" s="5">
        <v>8720</v>
      </c>
      <c r="M117" s="5">
        <v>2045</v>
      </c>
      <c r="N117" s="5">
        <v>13805</v>
      </c>
      <c r="O117" s="5">
        <v>2741</v>
      </c>
      <c r="P117" s="5">
        <v>9157</v>
      </c>
      <c r="Q117" s="5">
        <v>4701</v>
      </c>
      <c r="R117" s="5">
        <v>62212</v>
      </c>
    </row>
    <row r="118" spans="1:18">
      <c r="A118" s="5">
        <v>1383</v>
      </c>
      <c r="B118" s="5">
        <v>4</v>
      </c>
      <c r="C118" s="5" t="s">
        <v>371</v>
      </c>
      <c r="D118" s="5" t="s">
        <v>372</v>
      </c>
      <c r="E118" s="5">
        <v>6495</v>
      </c>
      <c r="F118" s="5">
        <v>127</v>
      </c>
      <c r="G118" s="5">
        <v>544</v>
      </c>
      <c r="H118" s="5">
        <v>583</v>
      </c>
      <c r="I118" s="5">
        <v>521</v>
      </c>
      <c r="J118" s="5">
        <v>1154</v>
      </c>
      <c r="K118" s="5">
        <v>727</v>
      </c>
      <c r="L118" s="5">
        <v>299</v>
      </c>
      <c r="M118" s="5">
        <v>318</v>
      </c>
      <c r="N118" s="5">
        <v>142</v>
      </c>
      <c r="O118" s="5">
        <v>143</v>
      </c>
      <c r="P118" s="5">
        <v>306</v>
      </c>
      <c r="Q118" s="5">
        <v>191</v>
      </c>
      <c r="R118" s="5">
        <v>1438</v>
      </c>
    </row>
    <row r="119" spans="1:18">
      <c r="A119" s="5">
        <v>1383</v>
      </c>
      <c r="B119" s="5">
        <v>2</v>
      </c>
      <c r="C119" s="5" t="s">
        <v>373</v>
      </c>
      <c r="D119" s="5" t="s">
        <v>374</v>
      </c>
      <c r="E119" s="5">
        <v>853451</v>
      </c>
      <c r="F119" s="5">
        <v>10936</v>
      </c>
      <c r="G119" s="5">
        <v>44315</v>
      </c>
      <c r="H119" s="5">
        <v>30002</v>
      </c>
      <c r="I119" s="5">
        <v>35318</v>
      </c>
      <c r="J119" s="5">
        <v>170207</v>
      </c>
      <c r="K119" s="5">
        <v>73985</v>
      </c>
      <c r="L119" s="5">
        <v>41509</v>
      </c>
      <c r="M119" s="5">
        <v>10042</v>
      </c>
      <c r="N119" s="5">
        <v>47051</v>
      </c>
      <c r="O119" s="5">
        <v>25502</v>
      </c>
      <c r="P119" s="5">
        <v>81909</v>
      </c>
      <c r="Q119" s="5">
        <v>53475</v>
      </c>
      <c r="R119" s="5">
        <v>229198</v>
      </c>
    </row>
    <row r="120" spans="1:18">
      <c r="A120" s="5">
        <v>1383</v>
      </c>
      <c r="B120" s="5">
        <v>3</v>
      </c>
      <c r="C120" s="5" t="s">
        <v>375</v>
      </c>
      <c r="D120" s="5" t="s">
        <v>376</v>
      </c>
      <c r="E120" s="5">
        <v>482981</v>
      </c>
      <c r="F120" s="5">
        <v>4811</v>
      </c>
      <c r="G120" s="5">
        <v>15798</v>
      </c>
      <c r="H120" s="5">
        <v>27099</v>
      </c>
      <c r="I120" s="5">
        <v>16990</v>
      </c>
      <c r="J120" s="5">
        <v>85809</v>
      </c>
      <c r="K120" s="5">
        <v>37564</v>
      </c>
      <c r="L120" s="5">
        <v>18924</v>
      </c>
      <c r="M120" s="5">
        <v>3279</v>
      </c>
      <c r="N120" s="5">
        <v>29111</v>
      </c>
      <c r="O120" s="5">
        <v>10684</v>
      </c>
      <c r="P120" s="5">
        <v>43361</v>
      </c>
      <c r="Q120" s="5">
        <v>35868</v>
      </c>
      <c r="R120" s="5">
        <v>153682</v>
      </c>
    </row>
    <row r="121" spans="1:18">
      <c r="A121" s="5">
        <v>1383</v>
      </c>
      <c r="B121" s="5">
        <v>4</v>
      </c>
      <c r="C121" s="5" t="s">
        <v>377</v>
      </c>
      <c r="D121" s="5" t="s">
        <v>378</v>
      </c>
      <c r="E121" s="5">
        <v>217600</v>
      </c>
      <c r="F121" s="5">
        <v>4057</v>
      </c>
      <c r="G121" s="5">
        <v>10447</v>
      </c>
      <c r="H121" s="5">
        <v>10407</v>
      </c>
      <c r="I121" s="5">
        <v>9228</v>
      </c>
      <c r="J121" s="5">
        <v>46380</v>
      </c>
      <c r="K121" s="5">
        <v>19303</v>
      </c>
      <c r="L121" s="5">
        <v>9697</v>
      </c>
      <c r="M121" s="5">
        <v>1382</v>
      </c>
      <c r="N121" s="5">
        <v>8047</v>
      </c>
      <c r="O121" s="5">
        <v>1962</v>
      </c>
      <c r="P121" s="5">
        <v>15818</v>
      </c>
      <c r="Q121" s="5">
        <v>17325</v>
      </c>
      <c r="R121" s="5">
        <v>63548</v>
      </c>
    </row>
    <row r="122" spans="1:18">
      <c r="A122" s="5">
        <v>1383</v>
      </c>
      <c r="B122" s="5">
        <v>4</v>
      </c>
      <c r="C122" s="5" t="s">
        <v>379</v>
      </c>
      <c r="D122" s="5" t="s">
        <v>380</v>
      </c>
      <c r="E122" s="5">
        <v>265011</v>
      </c>
      <c r="F122" s="5">
        <v>754</v>
      </c>
      <c r="G122" s="5">
        <v>5327</v>
      </c>
      <c r="H122" s="5">
        <v>16692</v>
      </c>
      <c r="I122" s="5">
        <v>7727</v>
      </c>
      <c r="J122" s="5">
        <v>39429</v>
      </c>
      <c r="K122" s="5">
        <v>18206</v>
      </c>
      <c r="L122" s="5">
        <v>9227</v>
      </c>
      <c r="M122" s="5">
        <v>1897</v>
      </c>
      <c r="N122" s="5">
        <v>21060</v>
      </c>
      <c r="O122" s="5">
        <v>8723</v>
      </c>
      <c r="P122" s="5">
        <v>27399</v>
      </c>
      <c r="Q122" s="5">
        <v>18527</v>
      </c>
      <c r="R122" s="5">
        <v>90043</v>
      </c>
    </row>
    <row r="123" spans="1:18">
      <c r="A123" s="5">
        <v>1383</v>
      </c>
      <c r="B123" s="5">
        <v>4</v>
      </c>
      <c r="C123" s="5" t="s">
        <v>381</v>
      </c>
      <c r="D123" s="5" t="s">
        <v>382</v>
      </c>
      <c r="E123" s="5">
        <v>369</v>
      </c>
      <c r="F123" s="5">
        <v>0</v>
      </c>
      <c r="G123" s="5">
        <v>24</v>
      </c>
      <c r="H123" s="5">
        <v>0</v>
      </c>
      <c r="I123" s="5">
        <v>35</v>
      </c>
      <c r="J123" s="5">
        <v>0</v>
      </c>
      <c r="K123" s="5">
        <v>55</v>
      </c>
      <c r="L123" s="5">
        <v>0</v>
      </c>
      <c r="M123" s="5">
        <v>0</v>
      </c>
      <c r="N123" s="5">
        <v>4</v>
      </c>
      <c r="O123" s="5">
        <v>0</v>
      </c>
      <c r="P123" s="5">
        <v>144</v>
      </c>
      <c r="Q123" s="5">
        <v>16</v>
      </c>
      <c r="R123" s="5">
        <v>91</v>
      </c>
    </row>
    <row r="124" spans="1:18">
      <c r="A124" s="5">
        <v>1383</v>
      </c>
      <c r="B124" s="5">
        <v>3</v>
      </c>
      <c r="C124" s="5" t="s">
        <v>383</v>
      </c>
      <c r="D124" s="5" t="s">
        <v>384</v>
      </c>
      <c r="E124" s="5">
        <v>370470</v>
      </c>
      <c r="F124" s="5">
        <v>6125</v>
      </c>
      <c r="G124" s="5">
        <v>28517</v>
      </c>
      <c r="H124" s="5">
        <v>2903</v>
      </c>
      <c r="I124" s="5">
        <v>18328</v>
      </c>
      <c r="J124" s="5">
        <v>84398</v>
      </c>
      <c r="K124" s="5">
        <v>36422</v>
      </c>
      <c r="L124" s="5">
        <v>22585</v>
      </c>
      <c r="M124" s="5">
        <v>6763</v>
      </c>
      <c r="N124" s="5">
        <v>17940</v>
      </c>
      <c r="O124" s="5">
        <v>14818</v>
      </c>
      <c r="P124" s="5">
        <v>38548</v>
      </c>
      <c r="Q124" s="5">
        <v>17608</v>
      </c>
      <c r="R124" s="5">
        <v>75516</v>
      </c>
    </row>
    <row r="125" spans="1:18">
      <c r="A125" s="5">
        <v>1383</v>
      </c>
      <c r="B125" s="5">
        <v>4</v>
      </c>
      <c r="C125" s="5" t="s">
        <v>385</v>
      </c>
      <c r="D125" s="5" t="s">
        <v>386</v>
      </c>
      <c r="E125" s="5">
        <v>15331</v>
      </c>
      <c r="F125" s="5">
        <v>307</v>
      </c>
      <c r="G125" s="5">
        <v>397</v>
      </c>
      <c r="H125" s="5">
        <v>32</v>
      </c>
      <c r="I125" s="5">
        <v>589</v>
      </c>
      <c r="J125" s="5">
        <v>5312</v>
      </c>
      <c r="K125" s="5">
        <v>1876</v>
      </c>
      <c r="L125" s="5">
        <v>698</v>
      </c>
      <c r="M125" s="5">
        <v>242</v>
      </c>
      <c r="N125" s="5">
        <v>182</v>
      </c>
      <c r="O125" s="5">
        <v>213</v>
      </c>
      <c r="P125" s="5">
        <v>1059</v>
      </c>
      <c r="Q125" s="5">
        <v>537</v>
      </c>
      <c r="R125" s="5">
        <v>3886</v>
      </c>
    </row>
    <row r="126" spans="1:18">
      <c r="A126" s="5">
        <v>1383</v>
      </c>
      <c r="B126" s="5">
        <v>4</v>
      </c>
      <c r="C126" s="5" t="s">
        <v>387</v>
      </c>
      <c r="D126" s="5" t="s">
        <v>388</v>
      </c>
      <c r="E126" s="5">
        <v>87224</v>
      </c>
      <c r="F126" s="5">
        <v>912</v>
      </c>
      <c r="G126" s="5">
        <v>3373</v>
      </c>
      <c r="H126" s="5">
        <v>954</v>
      </c>
      <c r="I126" s="5">
        <v>4411</v>
      </c>
      <c r="J126" s="5">
        <v>23673</v>
      </c>
      <c r="K126" s="5">
        <v>13393</v>
      </c>
      <c r="L126" s="5">
        <v>6188</v>
      </c>
      <c r="M126" s="5">
        <v>1601</v>
      </c>
      <c r="N126" s="5">
        <v>3605</v>
      </c>
      <c r="O126" s="5">
        <v>4092</v>
      </c>
      <c r="P126" s="5">
        <v>7864</v>
      </c>
      <c r="Q126" s="5">
        <v>5165</v>
      </c>
      <c r="R126" s="5">
        <v>11993</v>
      </c>
    </row>
    <row r="127" spans="1:18">
      <c r="A127" s="5">
        <v>1383</v>
      </c>
      <c r="B127" s="5">
        <v>4</v>
      </c>
      <c r="C127" s="5" t="s">
        <v>389</v>
      </c>
      <c r="D127" s="5" t="s">
        <v>390</v>
      </c>
      <c r="E127" s="5">
        <v>52697</v>
      </c>
      <c r="F127" s="5">
        <v>878</v>
      </c>
      <c r="G127" s="5">
        <v>6051</v>
      </c>
      <c r="H127" s="5">
        <v>692</v>
      </c>
      <c r="I127" s="5">
        <v>2597</v>
      </c>
      <c r="J127" s="5">
        <v>11338</v>
      </c>
      <c r="K127" s="5">
        <v>2635</v>
      </c>
      <c r="L127" s="5">
        <v>1790</v>
      </c>
      <c r="M127" s="5">
        <v>2407</v>
      </c>
      <c r="N127" s="5">
        <v>1390</v>
      </c>
      <c r="O127" s="5">
        <v>1559</v>
      </c>
      <c r="P127" s="5">
        <v>6914</v>
      </c>
      <c r="Q127" s="5">
        <v>2753</v>
      </c>
      <c r="R127" s="5">
        <v>11693</v>
      </c>
    </row>
    <row r="128" spans="1:18">
      <c r="A128" s="5">
        <v>1383</v>
      </c>
      <c r="B128" s="5">
        <v>4</v>
      </c>
      <c r="C128" s="5" t="s">
        <v>391</v>
      </c>
      <c r="D128" s="5" t="s">
        <v>392</v>
      </c>
      <c r="E128" s="5">
        <v>215218</v>
      </c>
      <c r="F128" s="5">
        <v>4028</v>
      </c>
      <c r="G128" s="5">
        <v>18697</v>
      </c>
      <c r="H128" s="5">
        <v>1224</v>
      </c>
      <c r="I128" s="5">
        <v>10730</v>
      </c>
      <c r="J128" s="5">
        <v>44075</v>
      </c>
      <c r="K128" s="5">
        <v>18517</v>
      </c>
      <c r="L128" s="5">
        <v>13909</v>
      </c>
      <c r="M128" s="5">
        <v>2514</v>
      </c>
      <c r="N128" s="5">
        <v>12762</v>
      </c>
      <c r="O128" s="5">
        <v>8954</v>
      </c>
      <c r="P128" s="5">
        <v>22711</v>
      </c>
      <c r="Q128" s="5">
        <v>9153</v>
      </c>
      <c r="R128" s="5">
        <v>47944</v>
      </c>
    </row>
    <row r="129" spans="1:18">
      <c r="A129" s="5">
        <v>1383</v>
      </c>
      <c r="B129" s="5">
        <v>2</v>
      </c>
      <c r="C129" s="5" t="s">
        <v>393</v>
      </c>
      <c r="D129" s="5" t="s">
        <v>394</v>
      </c>
      <c r="E129" s="5">
        <v>519460</v>
      </c>
      <c r="F129" s="5">
        <v>3507</v>
      </c>
      <c r="G129" s="5">
        <v>40783</v>
      </c>
      <c r="H129" s="5">
        <v>1516</v>
      </c>
      <c r="I129" s="5">
        <v>16029</v>
      </c>
      <c r="J129" s="5">
        <v>70691</v>
      </c>
      <c r="K129" s="5">
        <v>28446</v>
      </c>
      <c r="L129" s="5">
        <v>18475</v>
      </c>
      <c r="M129" s="5">
        <v>4672</v>
      </c>
      <c r="N129" s="5">
        <v>40060</v>
      </c>
      <c r="O129" s="5">
        <v>17422</v>
      </c>
      <c r="P129" s="5">
        <v>89744</v>
      </c>
      <c r="Q129" s="5">
        <v>32973</v>
      </c>
      <c r="R129" s="5">
        <v>155142</v>
      </c>
    </row>
    <row r="130" spans="1:18">
      <c r="A130" s="5">
        <v>1383</v>
      </c>
      <c r="B130" s="5">
        <v>3</v>
      </c>
      <c r="C130" s="5" t="s">
        <v>395</v>
      </c>
      <c r="D130" s="5" t="s">
        <v>396</v>
      </c>
      <c r="E130" s="5">
        <v>199833</v>
      </c>
      <c r="F130" s="5">
        <v>492</v>
      </c>
      <c r="G130" s="5">
        <v>6274</v>
      </c>
      <c r="H130" s="5">
        <v>281</v>
      </c>
      <c r="I130" s="5">
        <v>3266</v>
      </c>
      <c r="J130" s="5">
        <v>50434</v>
      </c>
      <c r="K130" s="5">
        <v>12323</v>
      </c>
      <c r="L130" s="5">
        <v>5879</v>
      </c>
      <c r="M130" s="5">
        <v>345</v>
      </c>
      <c r="N130" s="5">
        <v>19584</v>
      </c>
      <c r="O130" s="5">
        <v>1830</v>
      </c>
      <c r="P130" s="5">
        <v>11161</v>
      </c>
      <c r="Q130" s="5">
        <v>2682</v>
      </c>
      <c r="R130" s="5">
        <v>85282</v>
      </c>
    </row>
    <row r="131" spans="1:18">
      <c r="A131" s="5">
        <v>1383</v>
      </c>
      <c r="B131" s="5">
        <v>4</v>
      </c>
      <c r="C131" s="5" t="s">
        <v>397</v>
      </c>
      <c r="D131" s="5" t="s">
        <v>396</v>
      </c>
      <c r="E131" s="5">
        <v>199833</v>
      </c>
      <c r="F131" s="5">
        <v>492</v>
      </c>
      <c r="G131" s="5">
        <v>6274</v>
      </c>
      <c r="H131" s="5">
        <v>281</v>
      </c>
      <c r="I131" s="5">
        <v>3266</v>
      </c>
      <c r="J131" s="5">
        <v>50434</v>
      </c>
      <c r="K131" s="5">
        <v>12323</v>
      </c>
      <c r="L131" s="5">
        <v>5879</v>
      </c>
      <c r="M131" s="5">
        <v>345</v>
      </c>
      <c r="N131" s="5">
        <v>19584</v>
      </c>
      <c r="O131" s="5">
        <v>1830</v>
      </c>
      <c r="P131" s="5">
        <v>11161</v>
      </c>
      <c r="Q131" s="5">
        <v>2682</v>
      </c>
      <c r="R131" s="5">
        <v>85282</v>
      </c>
    </row>
    <row r="132" spans="1:18">
      <c r="A132" s="5">
        <v>1383</v>
      </c>
      <c r="B132" s="5">
        <v>3</v>
      </c>
      <c r="C132" s="5" t="s">
        <v>398</v>
      </c>
      <c r="D132" s="5" t="s">
        <v>399</v>
      </c>
      <c r="E132" s="5">
        <v>61178</v>
      </c>
      <c r="F132" s="5">
        <v>696</v>
      </c>
      <c r="G132" s="5">
        <v>3964</v>
      </c>
      <c r="H132" s="5">
        <v>17</v>
      </c>
      <c r="I132" s="5">
        <v>3459</v>
      </c>
      <c r="J132" s="5">
        <v>6424</v>
      </c>
      <c r="K132" s="5">
        <v>4185</v>
      </c>
      <c r="L132" s="5">
        <v>2223</v>
      </c>
      <c r="M132" s="5">
        <v>955</v>
      </c>
      <c r="N132" s="5">
        <v>4356</v>
      </c>
      <c r="O132" s="5">
        <v>2492</v>
      </c>
      <c r="P132" s="5">
        <v>7488</v>
      </c>
      <c r="Q132" s="5">
        <v>12804</v>
      </c>
      <c r="R132" s="5">
        <v>12117</v>
      </c>
    </row>
    <row r="133" spans="1:18">
      <c r="A133" s="5">
        <v>1383</v>
      </c>
      <c r="B133" s="5">
        <v>4</v>
      </c>
      <c r="C133" s="5" t="s">
        <v>400</v>
      </c>
      <c r="D133" s="5" t="s">
        <v>399</v>
      </c>
      <c r="E133" s="5">
        <v>61178</v>
      </c>
      <c r="F133" s="5">
        <v>696</v>
      </c>
      <c r="G133" s="5">
        <v>3964</v>
      </c>
      <c r="H133" s="5">
        <v>17</v>
      </c>
      <c r="I133" s="5">
        <v>3459</v>
      </c>
      <c r="J133" s="5">
        <v>6424</v>
      </c>
      <c r="K133" s="5">
        <v>4185</v>
      </c>
      <c r="L133" s="5">
        <v>2223</v>
      </c>
      <c r="M133" s="5">
        <v>955</v>
      </c>
      <c r="N133" s="5">
        <v>4356</v>
      </c>
      <c r="O133" s="5">
        <v>2492</v>
      </c>
      <c r="P133" s="5">
        <v>7488</v>
      </c>
      <c r="Q133" s="5">
        <v>12804</v>
      </c>
      <c r="R133" s="5">
        <v>12117</v>
      </c>
    </row>
    <row r="134" spans="1:18">
      <c r="A134" s="5">
        <v>1383</v>
      </c>
      <c r="B134" s="5">
        <v>3</v>
      </c>
      <c r="C134" s="5" t="s">
        <v>401</v>
      </c>
      <c r="D134" s="5" t="s">
        <v>402</v>
      </c>
      <c r="E134" s="5">
        <v>64740</v>
      </c>
      <c r="F134" s="5">
        <v>1180</v>
      </c>
      <c r="G134" s="5">
        <v>8881</v>
      </c>
      <c r="H134" s="5">
        <v>2</v>
      </c>
      <c r="I134" s="5">
        <v>3478</v>
      </c>
      <c r="J134" s="5">
        <v>4588</v>
      </c>
      <c r="K134" s="5">
        <v>1956</v>
      </c>
      <c r="L134" s="5">
        <v>1979</v>
      </c>
      <c r="M134" s="5">
        <v>443</v>
      </c>
      <c r="N134" s="5">
        <v>11297</v>
      </c>
      <c r="O134" s="5">
        <v>2216</v>
      </c>
      <c r="P134" s="5">
        <v>6005</v>
      </c>
      <c r="Q134" s="5">
        <v>8407</v>
      </c>
      <c r="R134" s="5">
        <v>14308</v>
      </c>
    </row>
    <row r="135" spans="1:18">
      <c r="A135" s="5">
        <v>1383</v>
      </c>
      <c r="B135" s="5">
        <v>4</v>
      </c>
      <c r="C135" s="5" t="s">
        <v>403</v>
      </c>
      <c r="D135" s="5" t="s">
        <v>402</v>
      </c>
      <c r="E135" s="5">
        <v>64740</v>
      </c>
      <c r="F135" s="5">
        <v>1180</v>
      </c>
      <c r="G135" s="5">
        <v>8881</v>
      </c>
      <c r="H135" s="5">
        <v>2</v>
      </c>
      <c r="I135" s="5">
        <v>3478</v>
      </c>
      <c r="J135" s="5">
        <v>4588</v>
      </c>
      <c r="K135" s="5">
        <v>1956</v>
      </c>
      <c r="L135" s="5">
        <v>1979</v>
      </c>
      <c r="M135" s="5">
        <v>443</v>
      </c>
      <c r="N135" s="5">
        <v>11297</v>
      </c>
      <c r="O135" s="5">
        <v>2216</v>
      </c>
      <c r="P135" s="5">
        <v>6005</v>
      </c>
      <c r="Q135" s="5">
        <v>8407</v>
      </c>
      <c r="R135" s="5">
        <v>14308</v>
      </c>
    </row>
    <row r="136" spans="1:18">
      <c r="A136" s="5">
        <v>1383</v>
      </c>
      <c r="B136" s="5">
        <v>3</v>
      </c>
      <c r="C136" s="5" t="s">
        <v>404</v>
      </c>
      <c r="D136" s="5" t="s">
        <v>405</v>
      </c>
      <c r="E136" s="5">
        <v>108865</v>
      </c>
      <c r="F136" s="5">
        <v>601</v>
      </c>
      <c r="G136" s="5">
        <v>8102</v>
      </c>
      <c r="H136" s="5">
        <v>188</v>
      </c>
      <c r="I136" s="5">
        <v>2064</v>
      </c>
      <c r="J136" s="5">
        <v>4314</v>
      </c>
      <c r="K136" s="5">
        <v>4140</v>
      </c>
      <c r="L136" s="5">
        <v>4634</v>
      </c>
      <c r="M136" s="5">
        <v>1023</v>
      </c>
      <c r="N136" s="5">
        <v>3068</v>
      </c>
      <c r="O136" s="5">
        <v>2256</v>
      </c>
      <c r="P136" s="5">
        <v>52172</v>
      </c>
      <c r="Q136" s="5">
        <v>3212</v>
      </c>
      <c r="R136" s="5">
        <v>23092</v>
      </c>
    </row>
    <row r="137" spans="1:18">
      <c r="A137" s="5">
        <v>1383</v>
      </c>
      <c r="B137" s="5">
        <v>4</v>
      </c>
      <c r="C137" s="5" t="s">
        <v>406</v>
      </c>
      <c r="D137" s="5" t="s">
        <v>405</v>
      </c>
      <c r="E137" s="5">
        <v>108865</v>
      </c>
      <c r="F137" s="5">
        <v>601</v>
      </c>
      <c r="G137" s="5">
        <v>8102</v>
      </c>
      <c r="H137" s="5">
        <v>188</v>
      </c>
      <c r="I137" s="5">
        <v>2064</v>
      </c>
      <c r="J137" s="5">
        <v>4314</v>
      </c>
      <c r="K137" s="5">
        <v>4140</v>
      </c>
      <c r="L137" s="5">
        <v>4634</v>
      </c>
      <c r="M137" s="5">
        <v>1023</v>
      </c>
      <c r="N137" s="5">
        <v>3068</v>
      </c>
      <c r="O137" s="5">
        <v>2256</v>
      </c>
      <c r="P137" s="5">
        <v>52172</v>
      </c>
      <c r="Q137" s="5">
        <v>3212</v>
      </c>
      <c r="R137" s="5">
        <v>23092</v>
      </c>
    </row>
    <row r="138" spans="1:18">
      <c r="A138" s="5">
        <v>1383</v>
      </c>
      <c r="B138" s="5">
        <v>3</v>
      </c>
      <c r="C138" s="5" t="s">
        <v>407</v>
      </c>
      <c r="D138" s="5" t="s">
        <v>408</v>
      </c>
      <c r="E138" s="5">
        <v>45756</v>
      </c>
      <c r="F138" s="5">
        <v>161</v>
      </c>
      <c r="G138" s="5">
        <v>2288</v>
      </c>
      <c r="H138" s="5">
        <v>329</v>
      </c>
      <c r="I138" s="5">
        <v>2602</v>
      </c>
      <c r="J138" s="5">
        <v>3301</v>
      </c>
      <c r="K138" s="5">
        <v>4647</v>
      </c>
      <c r="L138" s="5">
        <v>3066</v>
      </c>
      <c r="M138" s="5">
        <v>750</v>
      </c>
      <c r="N138" s="5">
        <v>1022</v>
      </c>
      <c r="O138" s="5">
        <v>2975</v>
      </c>
      <c r="P138" s="5">
        <v>9275</v>
      </c>
      <c r="Q138" s="5">
        <v>2950</v>
      </c>
      <c r="R138" s="5">
        <v>12390</v>
      </c>
    </row>
    <row r="139" spans="1:18">
      <c r="A139" s="5">
        <v>1383</v>
      </c>
      <c r="B139" s="5">
        <v>4</v>
      </c>
      <c r="C139" s="5" t="s">
        <v>409</v>
      </c>
      <c r="D139" s="5" t="s">
        <v>410</v>
      </c>
      <c r="E139" s="5">
        <v>37095</v>
      </c>
      <c r="F139" s="5">
        <v>149</v>
      </c>
      <c r="G139" s="5">
        <v>1887</v>
      </c>
      <c r="H139" s="5">
        <v>329</v>
      </c>
      <c r="I139" s="5">
        <v>1873</v>
      </c>
      <c r="J139" s="5">
        <v>2837</v>
      </c>
      <c r="K139" s="5">
        <v>4417</v>
      </c>
      <c r="L139" s="5">
        <v>2563</v>
      </c>
      <c r="M139" s="5">
        <v>669</v>
      </c>
      <c r="N139" s="5">
        <v>1003</v>
      </c>
      <c r="O139" s="5">
        <v>2879</v>
      </c>
      <c r="P139" s="5">
        <v>6325</v>
      </c>
      <c r="Q139" s="5">
        <v>2006</v>
      </c>
      <c r="R139" s="5">
        <v>10158</v>
      </c>
    </row>
    <row r="140" spans="1:18">
      <c r="A140" s="5">
        <v>1383</v>
      </c>
      <c r="B140" s="5">
        <v>4</v>
      </c>
      <c r="C140" s="5" t="s">
        <v>411</v>
      </c>
      <c r="D140" s="5" t="s">
        <v>412</v>
      </c>
      <c r="E140" s="5">
        <v>8661</v>
      </c>
      <c r="F140" s="5">
        <v>12</v>
      </c>
      <c r="G140" s="5">
        <v>401</v>
      </c>
      <c r="H140" s="5">
        <v>0</v>
      </c>
      <c r="I140" s="5">
        <v>729</v>
      </c>
      <c r="J140" s="5">
        <v>464</v>
      </c>
      <c r="K140" s="5">
        <v>231</v>
      </c>
      <c r="L140" s="5">
        <v>502</v>
      </c>
      <c r="M140" s="5">
        <v>81</v>
      </c>
      <c r="N140" s="5">
        <v>19</v>
      </c>
      <c r="O140" s="5">
        <v>95</v>
      </c>
      <c r="P140" s="5">
        <v>2951</v>
      </c>
      <c r="Q140" s="5">
        <v>944</v>
      </c>
      <c r="R140" s="5">
        <v>2232</v>
      </c>
    </row>
    <row r="141" spans="1:18">
      <c r="A141" s="5">
        <v>1383</v>
      </c>
      <c r="B141" s="5">
        <v>3</v>
      </c>
      <c r="C141" s="5" t="s">
        <v>413</v>
      </c>
      <c r="D141" s="5" t="s">
        <v>414</v>
      </c>
      <c r="E141" s="5">
        <v>3882</v>
      </c>
      <c r="F141" s="5">
        <v>203</v>
      </c>
      <c r="G141" s="5">
        <v>128</v>
      </c>
      <c r="H141" s="5">
        <v>0</v>
      </c>
      <c r="I141" s="5">
        <v>217</v>
      </c>
      <c r="J141" s="5">
        <v>518</v>
      </c>
      <c r="K141" s="5">
        <v>271</v>
      </c>
      <c r="L141" s="5">
        <v>310</v>
      </c>
      <c r="M141" s="5">
        <v>4</v>
      </c>
      <c r="N141" s="5">
        <v>160</v>
      </c>
      <c r="O141" s="5">
        <v>236</v>
      </c>
      <c r="P141" s="5">
        <v>1229</v>
      </c>
      <c r="Q141" s="5">
        <v>296</v>
      </c>
      <c r="R141" s="5">
        <v>312</v>
      </c>
    </row>
    <row r="142" spans="1:18">
      <c r="A142" s="5">
        <v>1383</v>
      </c>
      <c r="B142" s="5">
        <v>4</v>
      </c>
      <c r="C142" s="5" t="s">
        <v>415</v>
      </c>
      <c r="D142" s="5" t="s">
        <v>414</v>
      </c>
      <c r="E142" s="5">
        <v>3882</v>
      </c>
      <c r="F142" s="5">
        <v>203</v>
      </c>
      <c r="G142" s="5">
        <v>128</v>
      </c>
      <c r="H142" s="5">
        <v>0</v>
      </c>
      <c r="I142" s="5">
        <v>217</v>
      </c>
      <c r="J142" s="5">
        <v>518</v>
      </c>
      <c r="K142" s="5">
        <v>271</v>
      </c>
      <c r="L142" s="5">
        <v>310</v>
      </c>
      <c r="M142" s="5">
        <v>4</v>
      </c>
      <c r="N142" s="5">
        <v>160</v>
      </c>
      <c r="O142" s="5">
        <v>236</v>
      </c>
      <c r="P142" s="5">
        <v>1229</v>
      </c>
      <c r="Q142" s="5">
        <v>296</v>
      </c>
      <c r="R142" s="5">
        <v>312</v>
      </c>
    </row>
    <row r="143" spans="1:18">
      <c r="A143" s="5">
        <v>1383</v>
      </c>
      <c r="B143" s="5">
        <v>7</v>
      </c>
      <c r="C143" s="5" t="s">
        <v>416</v>
      </c>
      <c r="D143" s="5" t="s">
        <v>417</v>
      </c>
      <c r="E143" s="5">
        <v>35207</v>
      </c>
      <c r="F143" s="5">
        <v>175</v>
      </c>
      <c r="G143" s="5">
        <v>11146</v>
      </c>
      <c r="H143" s="5">
        <v>699</v>
      </c>
      <c r="I143" s="5">
        <v>943</v>
      </c>
      <c r="J143" s="5">
        <v>1114</v>
      </c>
      <c r="K143" s="5">
        <v>924</v>
      </c>
      <c r="L143" s="5">
        <v>383</v>
      </c>
      <c r="M143" s="5">
        <v>1154</v>
      </c>
      <c r="N143" s="5">
        <v>573</v>
      </c>
      <c r="O143" s="5">
        <v>5417</v>
      </c>
      <c r="P143" s="5">
        <v>2414</v>
      </c>
      <c r="Q143" s="5">
        <v>2623</v>
      </c>
      <c r="R143" s="5">
        <v>7642</v>
      </c>
    </row>
    <row r="144" spans="1:18">
      <c r="A144" s="5">
        <v>1383</v>
      </c>
      <c r="B144" s="5">
        <v>9</v>
      </c>
      <c r="C144" s="5" t="s">
        <v>418</v>
      </c>
      <c r="D144" s="5" t="s">
        <v>417</v>
      </c>
      <c r="E144" s="5">
        <v>35207</v>
      </c>
      <c r="F144" s="5">
        <v>175</v>
      </c>
      <c r="G144" s="5">
        <v>11146</v>
      </c>
      <c r="H144" s="5">
        <v>699</v>
      </c>
      <c r="I144" s="5">
        <v>943</v>
      </c>
      <c r="J144" s="5">
        <v>1114</v>
      </c>
      <c r="K144" s="5">
        <v>924</v>
      </c>
      <c r="L144" s="5">
        <v>383</v>
      </c>
      <c r="M144" s="5">
        <v>1154</v>
      </c>
      <c r="N144" s="5">
        <v>573</v>
      </c>
      <c r="O144" s="5">
        <v>5417</v>
      </c>
      <c r="P144" s="5">
        <v>2414</v>
      </c>
      <c r="Q144" s="5">
        <v>2623</v>
      </c>
      <c r="R144" s="5">
        <v>7642</v>
      </c>
    </row>
    <row r="145" spans="1:18">
      <c r="A145" s="5">
        <v>1383</v>
      </c>
      <c r="B145" s="5">
        <v>2</v>
      </c>
      <c r="C145" s="5" t="s">
        <v>419</v>
      </c>
      <c r="D145" s="5" t="s">
        <v>420</v>
      </c>
      <c r="E145" s="5">
        <v>880555</v>
      </c>
      <c r="F145" s="5">
        <v>20570</v>
      </c>
      <c r="G145" s="5">
        <v>22202</v>
      </c>
      <c r="H145" s="5">
        <v>4973</v>
      </c>
      <c r="I145" s="5">
        <v>27447</v>
      </c>
      <c r="J145" s="5">
        <v>83679</v>
      </c>
      <c r="K145" s="5">
        <v>39644</v>
      </c>
      <c r="L145" s="5">
        <v>28674</v>
      </c>
      <c r="M145" s="5">
        <v>8543</v>
      </c>
      <c r="N145" s="5">
        <v>91705</v>
      </c>
      <c r="O145" s="5">
        <v>41403</v>
      </c>
      <c r="P145" s="5">
        <v>167583</v>
      </c>
      <c r="Q145" s="5">
        <v>48495</v>
      </c>
      <c r="R145" s="5">
        <v>295637</v>
      </c>
    </row>
    <row r="146" spans="1:18">
      <c r="A146" s="5">
        <v>1383</v>
      </c>
      <c r="B146" s="5">
        <v>3</v>
      </c>
      <c r="C146" s="5" t="s">
        <v>421</v>
      </c>
      <c r="D146" s="5" t="s">
        <v>422</v>
      </c>
      <c r="E146" s="5">
        <v>210855</v>
      </c>
      <c r="F146" s="5">
        <v>8067</v>
      </c>
      <c r="G146" s="5">
        <v>11886</v>
      </c>
      <c r="H146" s="5">
        <v>1557</v>
      </c>
      <c r="I146" s="5">
        <v>8123</v>
      </c>
      <c r="J146" s="5">
        <v>26072</v>
      </c>
      <c r="K146" s="5">
        <v>7708</v>
      </c>
      <c r="L146" s="5">
        <v>7126</v>
      </c>
      <c r="M146" s="5">
        <v>3524</v>
      </c>
      <c r="N146" s="5">
        <v>34880</v>
      </c>
      <c r="O146" s="5">
        <v>15999</v>
      </c>
      <c r="P146" s="5">
        <v>19092</v>
      </c>
      <c r="Q146" s="5">
        <v>15138</v>
      </c>
      <c r="R146" s="5">
        <v>51684</v>
      </c>
    </row>
    <row r="147" spans="1:18">
      <c r="A147" s="5">
        <v>1383</v>
      </c>
      <c r="B147" s="5">
        <v>4</v>
      </c>
      <c r="C147" s="5" t="s">
        <v>423</v>
      </c>
      <c r="D147" s="5" t="s">
        <v>422</v>
      </c>
      <c r="E147" s="5">
        <v>210855</v>
      </c>
      <c r="F147" s="5">
        <v>8067</v>
      </c>
      <c r="G147" s="5">
        <v>11886</v>
      </c>
      <c r="H147" s="5">
        <v>1557</v>
      </c>
      <c r="I147" s="5">
        <v>8123</v>
      </c>
      <c r="J147" s="5">
        <v>26072</v>
      </c>
      <c r="K147" s="5">
        <v>7708</v>
      </c>
      <c r="L147" s="5">
        <v>7126</v>
      </c>
      <c r="M147" s="5">
        <v>3524</v>
      </c>
      <c r="N147" s="5">
        <v>34880</v>
      </c>
      <c r="O147" s="5">
        <v>15999</v>
      </c>
      <c r="P147" s="5">
        <v>19092</v>
      </c>
      <c r="Q147" s="5">
        <v>15138</v>
      </c>
      <c r="R147" s="5">
        <v>51684</v>
      </c>
    </row>
    <row r="148" spans="1:18">
      <c r="A148" s="5">
        <v>1383</v>
      </c>
      <c r="B148" s="5">
        <v>3</v>
      </c>
      <c r="C148" s="5" t="s">
        <v>424</v>
      </c>
      <c r="D148" s="5" t="s">
        <v>425</v>
      </c>
      <c r="E148" s="5">
        <v>62363</v>
      </c>
      <c r="F148" s="5">
        <v>596</v>
      </c>
      <c r="G148" s="5">
        <v>809</v>
      </c>
      <c r="H148" s="5">
        <v>31</v>
      </c>
      <c r="I148" s="5">
        <v>2232</v>
      </c>
      <c r="J148" s="5">
        <v>9714</v>
      </c>
      <c r="K148" s="5">
        <v>2324</v>
      </c>
      <c r="L148" s="5">
        <v>1562</v>
      </c>
      <c r="M148" s="5">
        <v>248</v>
      </c>
      <c r="N148" s="5">
        <v>325</v>
      </c>
      <c r="O148" s="5">
        <v>4664</v>
      </c>
      <c r="P148" s="5">
        <v>24320</v>
      </c>
      <c r="Q148" s="5">
        <v>4199</v>
      </c>
      <c r="R148" s="5">
        <v>11340</v>
      </c>
    </row>
    <row r="149" spans="1:18">
      <c r="A149" s="5">
        <v>1383</v>
      </c>
      <c r="B149" s="5">
        <v>4</v>
      </c>
      <c r="C149" s="5" t="s">
        <v>426</v>
      </c>
      <c r="D149" s="5" t="s">
        <v>425</v>
      </c>
      <c r="E149" s="5">
        <v>62363</v>
      </c>
      <c r="F149" s="5">
        <v>596</v>
      </c>
      <c r="G149" s="5">
        <v>809</v>
      </c>
      <c r="H149" s="5">
        <v>31</v>
      </c>
      <c r="I149" s="5">
        <v>2232</v>
      </c>
      <c r="J149" s="5">
        <v>9714</v>
      </c>
      <c r="K149" s="5">
        <v>2324</v>
      </c>
      <c r="L149" s="5">
        <v>1562</v>
      </c>
      <c r="M149" s="5">
        <v>248</v>
      </c>
      <c r="N149" s="5">
        <v>325</v>
      </c>
      <c r="O149" s="5">
        <v>4664</v>
      </c>
      <c r="P149" s="5">
        <v>24320</v>
      </c>
      <c r="Q149" s="5">
        <v>4199</v>
      </c>
      <c r="R149" s="5">
        <v>11340</v>
      </c>
    </row>
    <row r="150" spans="1:18">
      <c r="A150" s="5">
        <v>1383</v>
      </c>
      <c r="B150" s="5">
        <v>3</v>
      </c>
      <c r="C150" s="5" t="s">
        <v>427</v>
      </c>
      <c r="D150" s="5" t="s">
        <v>428</v>
      </c>
      <c r="E150" s="5">
        <v>207643</v>
      </c>
      <c r="F150" s="5">
        <v>3547</v>
      </c>
      <c r="G150" s="5">
        <v>1467</v>
      </c>
      <c r="H150" s="5">
        <v>644</v>
      </c>
      <c r="I150" s="5">
        <v>5651</v>
      </c>
      <c r="J150" s="5">
        <v>20556</v>
      </c>
      <c r="K150" s="5">
        <v>6635</v>
      </c>
      <c r="L150" s="5">
        <v>5695</v>
      </c>
      <c r="M150" s="5">
        <v>2138</v>
      </c>
      <c r="N150" s="5">
        <v>22699</v>
      </c>
      <c r="O150" s="5">
        <v>5594</v>
      </c>
      <c r="P150" s="5">
        <v>12724</v>
      </c>
      <c r="Q150" s="5">
        <v>9879</v>
      </c>
      <c r="R150" s="5">
        <v>110413</v>
      </c>
    </row>
    <row r="151" spans="1:18">
      <c r="A151" s="5">
        <v>1383</v>
      </c>
      <c r="B151" s="5">
        <v>14</v>
      </c>
      <c r="C151" s="5" t="s">
        <v>429</v>
      </c>
      <c r="D151" s="5" t="s">
        <v>430</v>
      </c>
      <c r="E151" s="5">
        <v>207643</v>
      </c>
      <c r="F151" s="5">
        <v>3547</v>
      </c>
      <c r="G151" s="5">
        <v>1467</v>
      </c>
      <c r="H151" s="5">
        <v>644</v>
      </c>
      <c r="I151" s="5">
        <v>5651</v>
      </c>
      <c r="J151" s="5">
        <v>20556</v>
      </c>
      <c r="K151" s="5">
        <v>6635</v>
      </c>
      <c r="L151" s="5">
        <v>5695</v>
      </c>
      <c r="M151" s="5">
        <v>2138</v>
      </c>
      <c r="N151" s="5">
        <v>22699</v>
      </c>
      <c r="O151" s="5">
        <v>5594</v>
      </c>
      <c r="P151" s="5">
        <v>12724</v>
      </c>
      <c r="Q151" s="5">
        <v>9879</v>
      </c>
      <c r="R151" s="5">
        <v>110413</v>
      </c>
    </row>
    <row r="152" spans="1:18">
      <c r="A152" s="5">
        <v>1383</v>
      </c>
      <c r="B152" s="5">
        <v>3</v>
      </c>
      <c r="C152" s="5" t="s">
        <v>431</v>
      </c>
      <c r="D152" s="5" t="s">
        <v>432</v>
      </c>
      <c r="E152" s="5">
        <v>39449</v>
      </c>
      <c r="F152" s="5">
        <v>431</v>
      </c>
      <c r="G152" s="5">
        <v>2275</v>
      </c>
      <c r="H152" s="5">
        <v>59</v>
      </c>
      <c r="I152" s="5">
        <v>1728</v>
      </c>
      <c r="J152" s="5">
        <v>5213</v>
      </c>
      <c r="K152" s="5">
        <v>3200</v>
      </c>
      <c r="L152" s="5">
        <v>1716</v>
      </c>
      <c r="M152" s="5">
        <v>377</v>
      </c>
      <c r="N152" s="5">
        <v>2148</v>
      </c>
      <c r="O152" s="5">
        <v>2473</v>
      </c>
      <c r="P152" s="5">
        <v>4826</v>
      </c>
      <c r="Q152" s="5">
        <v>3136</v>
      </c>
      <c r="R152" s="5">
        <v>11865</v>
      </c>
    </row>
    <row r="153" spans="1:18">
      <c r="A153" s="5">
        <v>1383</v>
      </c>
      <c r="B153" s="5">
        <v>4</v>
      </c>
      <c r="C153" s="5" t="s">
        <v>433</v>
      </c>
      <c r="D153" s="5" t="s">
        <v>432</v>
      </c>
      <c r="E153" s="5">
        <v>39449</v>
      </c>
      <c r="F153" s="5">
        <v>431</v>
      </c>
      <c r="G153" s="5">
        <v>2275</v>
      </c>
      <c r="H153" s="5">
        <v>59</v>
      </c>
      <c r="I153" s="5">
        <v>1728</v>
      </c>
      <c r="J153" s="5">
        <v>5213</v>
      </c>
      <c r="K153" s="5">
        <v>3200</v>
      </c>
      <c r="L153" s="5">
        <v>1716</v>
      </c>
      <c r="M153" s="5">
        <v>377</v>
      </c>
      <c r="N153" s="5">
        <v>2148</v>
      </c>
      <c r="O153" s="5">
        <v>2473</v>
      </c>
      <c r="P153" s="5">
        <v>4826</v>
      </c>
      <c r="Q153" s="5">
        <v>3136</v>
      </c>
      <c r="R153" s="5">
        <v>11865</v>
      </c>
    </row>
    <row r="154" spans="1:18">
      <c r="A154" s="5">
        <v>1383</v>
      </c>
      <c r="B154" s="5">
        <v>3</v>
      </c>
      <c r="C154" s="5" t="s">
        <v>434</v>
      </c>
      <c r="D154" s="5" t="s">
        <v>435</v>
      </c>
      <c r="E154" s="5">
        <v>324860</v>
      </c>
      <c r="F154" s="5">
        <v>7685</v>
      </c>
      <c r="G154" s="5">
        <v>4907</v>
      </c>
      <c r="H154" s="5">
        <v>448</v>
      </c>
      <c r="I154" s="5">
        <v>7759</v>
      </c>
      <c r="J154" s="5">
        <v>16423</v>
      </c>
      <c r="K154" s="5">
        <v>16658</v>
      </c>
      <c r="L154" s="5">
        <v>10441</v>
      </c>
      <c r="M154" s="5">
        <v>1121</v>
      </c>
      <c r="N154" s="5">
        <v>29159</v>
      </c>
      <c r="O154" s="5">
        <v>10692</v>
      </c>
      <c r="P154" s="5">
        <v>103905</v>
      </c>
      <c r="Q154" s="5">
        <v>12953</v>
      </c>
      <c r="R154" s="5">
        <v>102708</v>
      </c>
    </row>
    <row r="155" spans="1:18">
      <c r="A155" s="5">
        <v>1383</v>
      </c>
      <c r="B155" s="5">
        <v>4</v>
      </c>
      <c r="C155" s="5" t="s">
        <v>436</v>
      </c>
      <c r="D155" s="5" t="s">
        <v>435</v>
      </c>
      <c r="E155" s="5">
        <v>324860</v>
      </c>
      <c r="F155" s="5">
        <v>7685</v>
      </c>
      <c r="G155" s="5">
        <v>4907</v>
      </c>
      <c r="H155" s="5">
        <v>448</v>
      </c>
      <c r="I155" s="5">
        <v>7759</v>
      </c>
      <c r="J155" s="5">
        <v>16423</v>
      </c>
      <c r="K155" s="5">
        <v>16658</v>
      </c>
      <c r="L155" s="5">
        <v>10441</v>
      </c>
      <c r="M155" s="5">
        <v>1121</v>
      </c>
      <c r="N155" s="5">
        <v>29159</v>
      </c>
      <c r="O155" s="5">
        <v>10692</v>
      </c>
      <c r="P155" s="5">
        <v>103905</v>
      </c>
      <c r="Q155" s="5">
        <v>12953</v>
      </c>
      <c r="R155" s="5">
        <v>102708</v>
      </c>
    </row>
    <row r="156" spans="1:18">
      <c r="A156" s="5">
        <v>1383</v>
      </c>
      <c r="B156" s="5">
        <v>3</v>
      </c>
      <c r="C156" s="5" t="s">
        <v>437</v>
      </c>
      <c r="D156" s="5" t="s">
        <v>438</v>
      </c>
      <c r="E156" s="5">
        <v>35385</v>
      </c>
      <c r="F156" s="5">
        <v>243</v>
      </c>
      <c r="G156" s="5">
        <v>857</v>
      </c>
      <c r="H156" s="5">
        <v>2234</v>
      </c>
      <c r="I156" s="5">
        <v>1953</v>
      </c>
      <c r="J156" s="5">
        <v>5700</v>
      </c>
      <c r="K156" s="5">
        <v>3119</v>
      </c>
      <c r="L156" s="5">
        <v>2133</v>
      </c>
      <c r="M156" s="5">
        <v>1136</v>
      </c>
      <c r="N156" s="5">
        <v>2495</v>
      </c>
      <c r="O156" s="5">
        <v>1981</v>
      </c>
      <c r="P156" s="5">
        <v>2715</v>
      </c>
      <c r="Q156" s="5">
        <v>3190</v>
      </c>
      <c r="R156" s="5">
        <v>7628</v>
      </c>
    </row>
    <row r="157" spans="1:18">
      <c r="A157" s="5">
        <v>1383</v>
      </c>
      <c r="B157" s="5">
        <v>4</v>
      </c>
      <c r="C157" s="5" t="s">
        <v>439</v>
      </c>
      <c r="D157" s="5" t="s">
        <v>438</v>
      </c>
      <c r="E157" s="5">
        <v>35385</v>
      </c>
      <c r="F157" s="5">
        <v>243</v>
      </c>
      <c r="G157" s="5">
        <v>857</v>
      </c>
      <c r="H157" s="5">
        <v>2234</v>
      </c>
      <c r="I157" s="5">
        <v>1953</v>
      </c>
      <c r="J157" s="5">
        <v>5700</v>
      </c>
      <c r="K157" s="5">
        <v>3119</v>
      </c>
      <c r="L157" s="5">
        <v>2133</v>
      </c>
      <c r="M157" s="5">
        <v>1136</v>
      </c>
      <c r="N157" s="5">
        <v>2495</v>
      </c>
      <c r="O157" s="5">
        <v>1981</v>
      </c>
      <c r="P157" s="5">
        <v>2715</v>
      </c>
      <c r="Q157" s="5">
        <v>3190</v>
      </c>
      <c r="R157" s="5">
        <v>7628</v>
      </c>
    </row>
    <row r="158" spans="1:18">
      <c r="A158" s="5">
        <v>1383</v>
      </c>
      <c r="B158" s="5">
        <v>2</v>
      </c>
      <c r="C158" s="5" t="s">
        <v>440</v>
      </c>
      <c r="D158" s="5" t="s">
        <v>441</v>
      </c>
      <c r="E158" s="5">
        <v>1045754</v>
      </c>
      <c r="F158" s="5">
        <v>30308</v>
      </c>
      <c r="G158" s="5">
        <v>45554</v>
      </c>
      <c r="H158" s="5">
        <v>10890</v>
      </c>
      <c r="I158" s="5">
        <v>37442</v>
      </c>
      <c r="J158" s="5">
        <v>117027</v>
      </c>
      <c r="K158" s="5">
        <v>45983</v>
      </c>
      <c r="L158" s="5">
        <v>31659</v>
      </c>
      <c r="M158" s="5">
        <v>12999</v>
      </c>
      <c r="N158" s="5">
        <v>146002</v>
      </c>
      <c r="O158" s="5">
        <v>33553</v>
      </c>
      <c r="P158" s="5">
        <v>115436</v>
      </c>
      <c r="Q158" s="5">
        <v>57420</v>
      </c>
      <c r="R158" s="5">
        <v>361481</v>
      </c>
    </row>
    <row r="159" spans="1:18">
      <c r="A159" s="5">
        <v>1383</v>
      </c>
      <c r="B159" s="5">
        <v>3</v>
      </c>
      <c r="C159" s="5" t="s">
        <v>442</v>
      </c>
      <c r="D159" s="5" t="s">
        <v>443</v>
      </c>
      <c r="E159" s="5">
        <v>717515</v>
      </c>
      <c r="F159" s="5">
        <v>23263</v>
      </c>
      <c r="G159" s="5">
        <v>25499</v>
      </c>
      <c r="H159" s="5">
        <v>7448</v>
      </c>
      <c r="I159" s="5">
        <v>21739</v>
      </c>
      <c r="J159" s="5">
        <v>69147</v>
      </c>
      <c r="K159" s="5">
        <v>25198</v>
      </c>
      <c r="L159" s="5">
        <v>20478</v>
      </c>
      <c r="M159" s="5">
        <v>9846</v>
      </c>
      <c r="N159" s="5">
        <v>136180</v>
      </c>
      <c r="O159" s="5">
        <v>27324</v>
      </c>
      <c r="P159" s="5">
        <v>78177</v>
      </c>
      <c r="Q159" s="5">
        <v>34909</v>
      </c>
      <c r="R159" s="5">
        <v>238308</v>
      </c>
    </row>
    <row r="160" spans="1:18">
      <c r="A160" s="5">
        <v>1383</v>
      </c>
      <c r="B160" s="5">
        <v>4</v>
      </c>
      <c r="C160" s="5" t="s">
        <v>444</v>
      </c>
      <c r="D160" s="5" t="s">
        <v>445</v>
      </c>
      <c r="E160" s="5">
        <v>138277</v>
      </c>
      <c r="F160" s="5">
        <v>909</v>
      </c>
      <c r="G160" s="5">
        <v>1242</v>
      </c>
      <c r="H160" s="5">
        <v>5082</v>
      </c>
      <c r="I160" s="5">
        <v>5078</v>
      </c>
      <c r="J160" s="5">
        <v>23114</v>
      </c>
      <c r="K160" s="5">
        <v>6479</v>
      </c>
      <c r="L160" s="5">
        <v>6264</v>
      </c>
      <c r="M160" s="5">
        <v>3191</v>
      </c>
      <c r="N160" s="5">
        <v>5098</v>
      </c>
      <c r="O160" s="5">
        <v>16110</v>
      </c>
      <c r="P160" s="5">
        <v>3979</v>
      </c>
      <c r="Q160" s="5">
        <v>12935</v>
      </c>
      <c r="R160" s="5">
        <v>48797</v>
      </c>
    </row>
    <row r="161" spans="1:18">
      <c r="A161" s="5">
        <v>1383</v>
      </c>
      <c r="B161" s="5">
        <v>4</v>
      </c>
      <c r="C161" s="5" t="s">
        <v>446</v>
      </c>
      <c r="D161" s="5" t="s">
        <v>447</v>
      </c>
      <c r="E161" s="5">
        <v>1303</v>
      </c>
      <c r="F161" s="5">
        <v>0</v>
      </c>
      <c r="G161" s="5">
        <v>335</v>
      </c>
      <c r="H161" s="5">
        <v>0</v>
      </c>
      <c r="I161" s="5">
        <v>102</v>
      </c>
      <c r="J161" s="5">
        <v>240</v>
      </c>
      <c r="K161" s="5">
        <v>82</v>
      </c>
      <c r="L161" s="5">
        <v>64</v>
      </c>
      <c r="M161" s="5">
        <v>37</v>
      </c>
      <c r="N161" s="5">
        <v>78</v>
      </c>
      <c r="O161" s="5">
        <v>43</v>
      </c>
      <c r="P161" s="5">
        <v>75</v>
      </c>
      <c r="Q161" s="5">
        <v>191</v>
      </c>
      <c r="R161" s="5">
        <v>58</v>
      </c>
    </row>
    <row r="162" spans="1:18">
      <c r="A162" s="5">
        <v>1383</v>
      </c>
      <c r="B162" s="5">
        <v>4</v>
      </c>
      <c r="C162" s="5" t="s">
        <v>448</v>
      </c>
      <c r="D162" s="5" t="s">
        <v>449</v>
      </c>
      <c r="E162" s="5">
        <v>137781</v>
      </c>
      <c r="F162" s="5">
        <v>11665</v>
      </c>
      <c r="G162" s="5">
        <v>6030</v>
      </c>
      <c r="H162" s="5">
        <v>721</v>
      </c>
      <c r="I162" s="5">
        <v>4654</v>
      </c>
      <c r="J162" s="5">
        <v>15887</v>
      </c>
      <c r="K162" s="5">
        <v>6245</v>
      </c>
      <c r="L162" s="5">
        <v>5111</v>
      </c>
      <c r="M162" s="5">
        <v>1323</v>
      </c>
      <c r="N162" s="5">
        <v>13377</v>
      </c>
      <c r="O162" s="5">
        <v>3378</v>
      </c>
      <c r="P162" s="5">
        <v>21422</v>
      </c>
      <c r="Q162" s="5">
        <v>4219</v>
      </c>
      <c r="R162" s="5">
        <v>43747</v>
      </c>
    </row>
    <row r="163" spans="1:18">
      <c r="A163" s="5">
        <v>1383</v>
      </c>
      <c r="B163" s="5">
        <v>4</v>
      </c>
      <c r="C163" s="5" t="s">
        <v>450</v>
      </c>
      <c r="D163" s="5" t="s">
        <v>451</v>
      </c>
      <c r="E163" s="5">
        <v>16038</v>
      </c>
      <c r="F163" s="5">
        <v>664</v>
      </c>
      <c r="G163" s="5">
        <v>879</v>
      </c>
      <c r="H163" s="5">
        <v>57</v>
      </c>
      <c r="I163" s="5">
        <v>930</v>
      </c>
      <c r="J163" s="5">
        <v>3771</v>
      </c>
      <c r="K163" s="5">
        <v>1381</v>
      </c>
      <c r="L163" s="5">
        <v>1588</v>
      </c>
      <c r="M163" s="5">
        <v>381</v>
      </c>
      <c r="N163" s="5">
        <v>647</v>
      </c>
      <c r="O163" s="5">
        <v>1288</v>
      </c>
      <c r="P163" s="5">
        <v>1229</v>
      </c>
      <c r="Q163" s="5">
        <v>1350</v>
      </c>
      <c r="R163" s="5">
        <v>1874</v>
      </c>
    </row>
    <row r="164" spans="1:18">
      <c r="A164" s="5">
        <v>1383</v>
      </c>
      <c r="B164" s="5">
        <v>4</v>
      </c>
      <c r="C164" s="5" t="s">
        <v>452</v>
      </c>
      <c r="D164" s="5" t="s">
        <v>453</v>
      </c>
      <c r="E164" s="5">
        <v>13268</v>
      </c>
      <c r="F164" s="5">
        <v>35</v>
      </c>
      <c r="G164" s="5">
        <v>1077</v>
      </c>
      <c r="H164" s="5">
        <v>0</v>
      </c>
      <c r="I164" s="5">
        <v>806</v>
      </c>
      <c r="J164" s="5">
        <v>2383</v>
      </c>
      <c r="K164" s="5">
        <v>817</v>
      </c>
      <c r="L164" s="5">
        <v>467</v>
      </c>
      <c r="M164" s="5">
        <v>20</v>
      </c>
      <c r="N164" s="5">
        <v>1039</v>
      </c>
      <c r="O164" s="5">
        <v>339</v>
      </c>
      <c r="P164" s="5">
        <v>2914</v>
      </c>
      <c r="Q164" s="5">
        <v>1107</v>
      </c>
      <c r="R164" s="5">
        <v>2263</v>
      </c>
    </row>
    <row r="165" spans="1:18">
      <c r="A165" s="5">
        <v>1383</v>
      </c>
      <c r="B165" s="5">
        <v>4</v>
      </c>
      <c r="C165" s="5" t="s">
        <v>454</v>
      </c>
      <c r="D165" s="5" t="s">
        <v>455</v>
      </c>
      <c r="E165" s="5">
        <v>192921</v>
      </c>
      <c r="F165" s="5">
        <v>4509</v>
      </c>
      <c r="G165" s="5">
        <v>4887</v>
      </c>
      <c r="H165" s="5">
        <v>321</v>
      </c>
      <c r="I165" s="5">
        <v>3797</v>
      </c>
      <c r="J165" s="5">
        <v>7258</v>
      </c>
      <c r="K165" s="5">
        <v>4153</v>
      </c>
      <c r="L165" s="5">
        <v>1842</v>
      </c>
      <c r="M165" s="5">
        <v>3375</v>
      </c>
      <c r="N165" s="5">
        <v>102188</v>
      </c>
      <c r="O165" s="5">
        <v>729</v>
      </c>
      <c r="P165" s="5">
        <v>4460</v>
      </c>
      <c r="Q165" s="5">
        <v>7047</v>
      </c>
      <c r="R165" s="5">
        <v>48355</v>
      </c>
    </row>
    <row r="166" spans="1:18">
      <c r="A166" s="5">
        <v>1383</v>
      </c>
      <c r="B166" s="5">
        <v>4</v>
      </c>
      <c r="C166" s="5" t="s">
        <v>456</v>
      </c>
      <c r="D166" s="5" t="s">
        <v>457</v>
      </c>
      <c r="E166" s="5">
        <v>2665</v>
      </c>
      <c r="F166" s="5">
        <v>35</v>
      </c>
      <c r="G166" s="5">
        <v>6</v>
      </c>
      <c r="H166" s="5">
        <v>0</v>
      </c>
      <c r="I166" s="5">
        <v>143</v>
      </c>
      <c r="J166" s="5">
        <v>267</v>
      </c>
      <c r="K166" s="5">
        <v>22</v>
      </c>
      <c r="L166" s="5">
        <v>30</v>
      </c>
      <c r="M166" s="5">
        <v>0</v>
      </c>
      <c r="N166" s="5">
        <v>10</v>
      </c>
      <c r="O166" s="5">
        <v>1030</v>
      </c>
      <c r="P166" s="5">
        <v>392</v>
      </c>
      <c r="Q166" s="5">
        <v>607</v>
      </c>
      <c r="R166" s="5">
        <v>125</v>
      </c>
    </row>
    <row r="167" spans="1:18">
      <c r="A167" s="5">
        <v>1383</v>
      </c>
      <c r="B167" s="5">
        <v>9</v>
      </c>
      <c r="C167" s="5" t="s">
        <v>458</v>
      </c>
      <c r="D167" s="5" t="s">
        <v>459</v>
      </c>
      <c r="E167" s="5">
        <v>215262</v>
      </c>
      <c r="F167" s="5">
        <v>5447</v>
      </c>
      <c r="G167" s="5">
        <v>11042</v>
      </c>
      <c r="H167" s="5">
        <v>1267</v>
      </c>
      <c r="I167" s="5">
        <v>6230</v>
      </c>
      <c r="J167" s="5">
        <v>16226</v>
      </c>
      <c r="K167" s="5">
        <v>6020</v>
      </c>
      <c r="L167" s="5">
        <v>5112</v>
      </c>
      <c r="M167" s="5">
        <v>1518</v>
      </c>
      <c r="N167" s="5">
        <v>13743</v>
      </c>
      <c r="O167" s="5">
        <v>4406</v>
      </c>
      <c r="P167" s="5">
        <v>43707</v>
      </c>
      <c r="Q167" s="5">
        <v>7452</v>
      </c>
      <c r="R167" s="5">
        <v>93090</v>
      </c>
    </row>
    <row r="168" spans="1:18">
      <c r="A168" s="5">
        <v>1383</v>
      </c>
      <c r="B168" s="5">
        <v>3</v>
      </c>
      <c r="C168" s="5" t="s">
        <v>460</v>
      </c>
      <c r="D168" s="5" t="s">
        <v>461</v>
      </c>
      <c r="E168" s="5">
        <v>328239</v>
      </c>
      <c r="F168" s="5">
        <v>7045</v>
      </c>
      <c r="G168" s="5">
        <v>20054</v>
      </c>
      <c r="H168" s="5">
        <v>3442</v>
      </c>
      <c r="I168" s="5">
        <v>15703</v>
      </c>
      <c r="J168" s="5">
        <v>47881</v>
      </c>
      <c r="K168" s="5">
        <v>20785</v>
      </c>
      <c r="L168" s="5">
        <v>11181</v>
      </c>
      <c r="M168" s="5">
        <v>3154</v>
      </c>
      <c r="N168" s="5">
        <v>9822</v>
      </c>
      <c r="O168" s="5">
        <v>6229</v>
      </c>
      <c r="P168" s="5">
        <v>37259</v>
      </c>
      <c r="Q168" s="5">
        <v>22511</v>
      </c>
      <c r="R168" s="5">
        <v>123172</v>
      </c>
    </row>
    <row r="169" spans="1:18">
      <c r="A169" s="5">
        <v>1383</v>
      </c>
      <c r="B169" s="5">
        <v>4</v>
      </c>
      <c r="C169" s="5" t="s">
        <v>462</v>
      </c>
      <c r="D169" s="5" t="s">
        <v>463</v>
      </c>
      <c r="E169" s="5">
        <v>47540</v>
      </c>
      <c r="F169" s="5">
        <v>3246</v>
      </c>
      <c r="G169" s="5">
        <v>1714</v>
      </c>
      <c r="H169" s="5">
        <v>159</v>
      </c>
      <c r="I169" s="5">
        <v>2065</v>
      </c>
      <c r="J169" s="5">
        <v>6347</v>
      </c>
      <c r="K169" s="5">
        <v>3302</v>
      </c>
      <c r="L169" s="5">
        <v>1985</v>
      </c>
      <c r="M169" s="5">
        <v>515</v>
      </c>
      <c r="N169" s="5">
        <v>847</v>
      </c>
      <c r="O169" s="5">
        <v>1891</v>
      </c>
      <c r="P169" s="5">
        <v>4174</v>
      </c>
      <c r="Q169" s="5">
        <v>4238</v>
      </c>
      <c r="R169" s="5">
        <v>17057</v>
      </c>
    </row>
    <row r="170" spans="1:18">
      <c r="A170" s="5">
        <v>1383</v>
      </c>
      <c r="B170" s="5">
        <v>4</v>
      </c>
      <c r="C170" s="5" t="s">
        <v>464</v>
      </c>
      <c r="D170" s="5" t="s">
        <v>465</v>
      </c>
      <c r="E170" s="5">
        <v>48786</v>
      </c>
      <c r="F170" s="5">
        <v>2621</v>
      </c>
      <c r="G170" s="5">
        <v>1052</v>
      </c>
      <c r="H170" s="5">
        <v>362</v>
      </c>
      <c r="I170" s="5">
        <v>1738</v>
      </c>
      <c r="J170" s="5">
        <v>6436</v>
      </c>
      <c r="K170" s="5">
        <v>2144</v>
      </c>
      <c r="L170" s="5">
        <v>1833</v>
      </c>
      <c r="M170" s="5">
        <v>647</v>
      </c>
      <c r="N170" s="5">
        <v>1949</v>
      </c>
      <c r="O170" s="5">
        <v>886</v>
      </c>
      <c r="P170" s="5">
        <v>7518</v>
      </c>
      <c r="Q170" s="5">
        <v>2254</v>
      </c>
      <c r="R170" s="5">
        <v>19346</v>
      </c>
    </row>
    <row r="171" spans="1:18">
      <c r="A171" s="5">
        <v>1383</v>
      </c>
      <c r="B171" s="5">
        <v>4</v>
      </c>
      <c r="C171" s="5" t="s">
        <v>466</v>
      </c>
      <c r="D171" s="5" t="s">
        <v>467</v>
      </c>
      <c r="E171" s="5">
        <v>5507</v>
      </c>
      <c r="F171" s="5">
        <v>0</v>
      </c>
      <c r="G171" s="5">
        <v>15</v>
      </c>
      <c r="H171" s="5">
        <v>441</v>
      </c>
      <c r="I171" s="5">
        <v>379</v>
      </c>
      <c r="J171" s="5">
        <v>2219</v>
      </c>
      <c r="K171" s="5">
        <v>452</v>
      </c>
      <c r="L171" s="5">
        <v>209</v>
      </c>
      <c r="M171" s="5">
        <v>51</v>
      </c>
      <c r="N171" s="5">
        <v>84</v>
      </c>
      <c r="O171" s="5">
        <v>233</v>
      </c>
      <c r="P171" s="5">
        <v>91</v>
      </c>
      <c r="Q171" s="5">
        <v>921</v>
      </c>
      <c r="R171" s="5">
        <v>412</v>
      </c>
    </row>
    <row r="172" spans="1:18">
      <c r="A172" s="5">
        <v>1383</v>
      </c>
      <c r="B172" s="5">
        <v>4</v>
      </c>
      <c r="C172" s="5" t="s">
        <v>468</v>
      </c>
      <c r="D172" s="5" t="s">
        <v>469</v>
      </c>
      <c r="E172" s="5">
        <v>137630</v>
      </c>
      <c r="F172" s="5">
        <v>882</v>
      </c>
      <c r="G172" s="5">
        <v>10598</v>
      </c>
      <c r="H172" s="5">
        <v>376</v>
      </c>
      <c r="I172" s="5">
        <v>5370</v>
      </c>
      <c r="J172" s="5">
        <v>18960</v>
      </c>
      <c r="K172" s="5">
        <v>4824</v>
      </c>
      <c r="L172" s="5">
        <v>3577</v>
      </c>
      <c r="M172" s="5">
        <v>1443</v>
      </c>
      <c r="N172" s="5">
        <v>3940</v>
      </c>
      <c r="O172" s="5">
        <v>1287</v>
      </c>
      <c r="P172" s="5">
        <v>5244</v>
      </c>
      <c r="Q172" s="5">
        <v>10103</v>
      </c>
      <c r="R172" s="5">
        <v>71025</v>
      </c>
    </row>
    <row r="173" spans="1:18">
      <c r="A173" s="5">
        <v>1383</v>
      </c>
      <c r="B173" s="5">
        <v>4</v>
      </c>
      <c r="C173" s="5" t="s">
        <v>470</v>
      </c>
      <c r="D173" s="5" t="s">
        <v>471</v>
      </c>
      <c r="E173" s="5">
        <v>25271</v>
      </c>
      <c r="F173" s="5">
        <v>162</v>
      </c>
      <c r="G173" s="5">
        <v>1251</v>
      </c>
      <c r="H173" s="5">
        <v>1791</v>
      </c>
      <c r="I173" s="5">
        <v>2774</v>
      </c>
      <c r="J173" s="5">
        <v>6999</v>
      </c>
      <c r="K173" s="5">
        <v>1483</v>
      </c>
      <c r="L173" s="5">
        <v>1607</v>
      </c>
      <c r="M173" s="5">
        <v>146</v>
      </c>
      <c r="N173" s="5">
        <v>1115</v>
      </c>
      <c r="O173" s="5">
        <v>368</v>
      </c>
      <c r="P173" s="5">
        <v>2589</v>
      </c>
      <c r="Q173" s="5">
        <v>3044</v>
      </c>
      <c r="R173" s="5">
        <v>1944</v>
      </c>
    </row>
    <row r="174" spans="1:18">
      <c r="A174" s="5">
        <v>1383</v>
      </c>
      <c r="B174" s="5">
        <v>4</v>
      </c>
      <c r="C174" s="5" t="s">
        <v>472</v>
      </c>
      <c r="D174" s="5" t="s">
        <v>473</v>
      </c>
      <c r="E174" s="5">
        <v>21605</v>
      </c>
      <c r="F174" s="5">
        <v>0</v>
      </c>
      <c r="G174" s="5">
        <v>244</v>
      </c>
      <c r="H174" s="5">
        <v>3</v>
      </c>
      <c r="I174" s="5">
        <v>627</v>
      </c>
      <c r="J174" s="5">
        <v>1027</v>
      </c>
      <c r="K174" s="5">
        <v>1902</v>
      </c>
      <c r="L174" s="5">
        <v>737</v>
      </c>
      <c r="M174" s="5">
        <v>82</v>
      </c>
      <c r="N174" s="5">
        <v>569</v>
      </c>
      <c r="O174" s="5">
        <v>355</v>
      </c>
      <c r="P174" s="5">
        <v>10598</v>
      </c>
      <c r="Q174" s="5">
        <v>807</v>
      </c>
      <c r="R174" s="5">
        <v>4654</v>
      </c>
    </row>
    <row r="175" spans="1:18">
      <c r="A175" s="5">
        <v>1383</v>
      </c>
      <c r="B175" s="5">
        <v>4</v>
      </c>
      <c r="C175" s="5" t="s">
        <v>474</v>
      </c>
      <c r="D175" s="5" t="s">
        <v>475</v>
      </c>
      <c r="E175" s="5">
        <v>41900</v>
      </c>
      <c r="F175" s="5">
        <v>134</v>
      </c>
      <c r="G175" s="5">
        <v>5181</v>
      </c>
      <c r="H175" s="5">
        <v>310</v>
      </c>
      <c r="I175" s="5">
        <v>2750</v>
      </c>
      <c r="J175" s="5">
        <v>5894</v>
      </c>
      <c r="K175" s="5">
        <v>6678</v>
      </c>
      <c r="L175" s="5">
        <v>1232</v>
      </c>
      <c r="M175" s="5">
        <v>270</v>
      </c>
      <c r="N175" s="5">
        <v>1317</v>
      </c>
      <c r="O175" s="5">
        <v>1209</v>
      </c>
      <c r="P175" s="5">
        <v>7045</v>
      </c>
      <c r="Q175" s="5">
        <v>1145</v>
      </c>
      <c r="R175" s="5">
        <v>8735</v>
      </c>
    </row>
    <row r="176" spans="1:18">
      <c r="A176" s="5">
        <v>1383</v>
      </c>
      <c r="B176" s="5">
        <v>2</v>
      </c>
      <c r="C176" s="5" t="s">
        <v>476</v>
      </c>
      <c r="D176" s="5" t="s">
        <v>477</v>
      </c>
      <c r="E176" s="5">
        <v>2949115</v>
      </c>
      <c r="F176" s="5">
        <v>376338</v>
      </c>
      <c r="G176" s="5">
        <v>62367</v>
      </c>
      <c r="H176" s="5">
        <v>9276</v>
      </c>
      <c r="I176" s="5">
        <v>44841</v>
      </c>
      <c r="J176" s="5">
        <v>512928</v>
      </c>
      <c r="K176" s="5">
        <v>150095</v>
      </c>
      <c r="L176" s="5">
        <v>66456</v>
      </c>
      <c r="M176" s="5">
        <v>30540</v>
      </c>
      <c r="N176" s="5">
        <v>297162</v>
      </c>
      <c r="O176" s="5">
        <v>128163</v>
      </c>
      <c r="P176" s="5">
        <v>244355</v>
      </c>
      <c r="Q176" s="5">
        <v>85408</v>
      </c>
      <c r="R176" s="5">
        <v>941185</v>
      </c>
    </row>
    <row r="177" spans="1:18">
      <c r="A177" s="5">
        <v>1383</v>
      </c>
      <c r="B177" s="5">
        <v>3</v>
      </c>
      <c r="C177" s="5" t="s">
        <v>478</v>
      </c>
      <c r="D177" s="5" t="s">
        <v>479</v>
      </c>
      <c r="E177" s="5">
        <v>2286995</v>
      </c>
      <c r="F177" s="5">
        <v>361299</v>
      </c>
      <c r="G177" s="5">
        <v>33501</v>
      </c>
      <c r="H177" s="5">
        <v>722</v>
      </c>
      <c r="I177" s="5">
        <v>23665</v>
      </c>
      <c r="J177" s="5">
        <v>371387</v>
      </c>
      <c r="K177" s="5">
        <v>106963</v>
      </c>
      <c r="L177" s="5">
        <v>42871</v>
      </c>
      <c r="M177" s="5">
        <v>21222</v>
      </c>
      <c r="N177" s="5">
        <v>236216</v>
      </c>
      <c r="O177" s="5">
        <v>104271</v>
      </c>
      <c r="P177" s="5">
        <v>188419</v>
      </c>
      <c r="Q177" s="5">
        <v>48188</v>
      </c>
      <c r="R177" s="5">
        <v>748269</v>
      </c>
    </row>
    <row r="178" spans="1:18">
      <c r="A178" s="5">
        <v>1383</v>
      </c>
      <c r="B178" s="5">
        <v>4</v>
      </c>
      <c r="C178" s="5" t="s">
        <v>480</v>
      </c>
      <c r="D178" s="5" t="s">
        <v>479</v>
      </c>
      <c r="E178" s="5">
        <v>2286995</v>
      </c>
      <c r="F178" s="5">
        <v>361299</v>
      </c>
      <c r="G178" s="5">
        <v>33501</v>
      </c>
      <c r="H178" s="5">
        <v>722</v>
      </c>
      <c r="I178" s="5">
        <v>23665</v>
      </c>
      <c r="J178" s="5">
        <v>371387</v>
      </c>
      <c r="K178" s="5">
        <v>106963</v>
      </c>
      <c r="L178" s="5">
        <v>42871</v>
      </c>
      <c r="M178" s="5">
        <v>21222</v>
      </c>
      <c r="N178" s="5">
        <v>236216</v>
      </c>
      <c r="O178" s="5">
        <v>104271</v>
      </c>
      <c r="P178" s="5">
        <v>188419</v>
      </c>
      <c r="Q178" s="5">
        <v>48188</v>
      </c>
      <c r="R178" s="5">
        <v>748269</v>
      </c>
    </row>
    <row r="179" spans="1:18">
      <c r="A179" s="5">
        <v>1383</v>
      </c>
      <c r="B179" s="5">
        <v>3</v>
      </c>
      <c r="C179" s="5" t="s">
        <v>481</v>
      </c>
      <c r="D179" s="5" t="s">
        <v>482</v>
      </c>
      <c r="E179" s="5">
        <v>57362</v>
      </c>
      <c r="F179" s="5">
        <v>11453</v>
      </c>
      <c r="G179" s="5">
        <v>2197</v>
      </c>
      <c r="H179" s="5">
        <v>378</v>
      </c>
      <c r="I179" s="5">
        <v>1455</v>
      </c>
      <c r="J179" s="5">
        <v>7797</v>
      </c>
      <c r="K179" s="5">
        <v>2271</v>
      </c>
      <c r="L179" s="5">
        <v>1073</v>
      </c>
      <c r="M179" s="5">
        <v>391</v>
      </c>
      <c r="N179" s="5">
        <v>2476</v>
      </c>
      <c r="O179" s="5">
        <v>677</v>
      </c>
      <c r="P179" s="5">
        <v>17378</v>
      </c>
      <c r="Q179" s="5">
        <v>2936</v>
      </c>
      <c r="R179" s="5">
        <v>6882</v>
      </c>
    </row>
    <row r="180" spans="1:18">
      <c r="A180" s="5">
        <v>1383</v>
      </c>
      <c r="B180" s="5">
        <v>4</v>
      </c>
      <c r="C180" s="5" t="s">
        <v>483</v>
      </c>
      <c r="D180" s="5" t="s">
        <v>482</v>
      </c>
      <c r="E180" s="5">
        <v>57362</v>
      </c>
      <c r="F180" s="5">
        <v>11453</v>
      </c>
      <c r="G180" s="5">
        <v>2197</v>
      </c>
      <c r="H180" s="5">
        <v>378</v>
      </c>
      <c r="I180" s="5">
        <v>1455</v>
      </c>
      <c r="J180" s="5">
        <v>7797</v>
      </c>
      <c r="K180" s="5">
        <v>2271</v>
      </c>
      <c r="L180" s="5">
        <v>1073</v>
      </c>
      <c r="M180" s="5">
        <v>391</v>
      </c>
      <c r="N180" s="5">
        <v>2476</v>
      </c>
      <c r="O180" s="5">
        <v>677</v>
      </c>
      <c r="P180" s="5">
        <v>17378</v>
      </c>
      <c r="Q180" s="5">
        <v>2936</v>
      </c>
      <c r="R180" s="5">
        <v>6882</v>
      </c>
    </row>
    <row r="181" spans="1:18">
      <c r="A181" s="5">
        <v>1383</v>
      </c>
      <c r="B181" s="5">
        <v>3</v>
      </c>
      <c r="C181" s="5" t="s">
        <v>484</v>
      </c>
      <c r="D181" s="5" t="s">
        <v>485</v>
      </c>
      <c r="E181" s="5">
        <v>604757</v>
      </c>
      <c r="F181" s="5">
        <v>3586</v>
      </c>
      <c r="G181" s="5">
        <v>26670</v>
      </c>
      <c r="H181" s="5">
        <v>8176</v>
      </c>
      <c r="I181" s="5">
        <v>19720</v>
      </c>
      <c r="J181" s="5">
        <v>133745</v>
      </c>
      <c r="K181" s="5">
        <v>40860</v>
      </c>
      <c r="L181" s="5">
        <v>22513</v>
      </c>
      <c r="M181" s="5">
        <v>8927</v>
      </c>
      <c r="N181" s="5">
        <v>58470</v>
      </c>
      <c r="O181" s="5">
        <v>23215</v>
      </c>
      <c r="P181" s="5">
        <v>38558</v>
      </c>
      <c r="Q181" s="5">
        <v>34284</v>
      </c>
      <c r="R181" s="5">
        <v>186034</v>
      </c>
    </row>
    <row r="182" spans="1:18">
      <c r="A182" s="5">
        <v>1383</v>
      </c>
      <c r="B182" s="5">
        <v>4</v>
      </c>
      <c r="C182" s="5" t="s">
        <v>486</v>
      </c>
      <c r="D182" s="5" t="s">
        <v>485</v>
      </c>
      <c r="E182" s="5">
        <v>604757</v>
      </c>
      <c r="F182" s="5">
        <v>3586</v>
      </c>
      <c r="G182" s="5">
        <v>26670</v>
      </c>
      <c r="H182" s="5">
        <v>8176</v>
      </c>
      <c r="I182" s="5">
        <v>19720</v>
      </c>
      <c r="J182" s="5">
        <v>133745</v>
      </c>
      <c r="K182" s="5">
        <v>40860</v>
      </c>
      <c r="L182" s="5">
        <v>22513</v>
      </c>
      <c r="M182" s="5">
        <v>8927</v>
      </c>
      <c r="N182" s="5">
        <v>58470</v>
      </c>
      <c r="O182" s="5">
        <v>23215</v>
      </c>
      <c r="P182" s="5">
        <v>38558</v>
      </c>
      <c r="Q182" s="5">
        <v>34284</v>
      </c>
      <c r="R182" s="5">
        <v>186034</v>
      </c>
    </row>
    <row r="183" spans="1:18">
      <c r="A183" s="5">
        <v>1383</v>
      </c>
      <c r="B183" s="5">
        <v>2</v>
      </c>
      <c r="C183" s="5" t="s">
        <v>487</v>
      </c>
      <c r="D183" s="5" t="s">
        <v>488</v>
      </c>
      <c r="E183" s="5">
        <v>1172696</v>
      </c>
      <c r="F183" s="5">
        <v>14751</v>
      </c>
      <c r="G183" s="5">
        <v>65008</v>
      </c>
      <c r="H183" s="5">
        <v>48519</v>
      </c>
      <c r="I183" s="5">
        <v>33400</v>
      </c>
      <c r="J183" s="5">
        <v>88589</v>
      </c>
      <c r="K183" s="5">
        <v>141010</v>
      </c>
      <c r="L183" s="5">
        <v>15796</v>
      </c>
      <c r="M183" s="5">
        <v>6647</v>
      </c>
      <c r="N183" s="5">
        <v>28936</v>
      </c>
      <c r="O183" s="5">
        <v>4958</v>
      </c>
      <c r="P183" s="5">
        <v>48635</v>
      </c>
      <c r="Q183" s="5">
        <v>49527</v>
      </c>
      <c r="R183" s="5">
        <v>626920</v>
      </c>
    </row>
    <row r="184" spans="1:18">
      <c r="A184" s="5">
        <v>1383</v>
      </c>
      <c r="B184" s="5">
        <v>3</v>
      </c>
      <c r="C184" s="5" t="s">
        <v>489</v>
      </c>
      <c r="D184" s="5" t="s">
        <v>490</v>
      </c>
      <c r="E184" s="5">
        <v>994899</v>
      </c>
      <c r="F184" s="5">
        <v>3463</v>
      </c>
      <c r="G184" s="5">
        <v>57200</v>
      </c>
      <c r="H184" s="5">
        <v>47859</v>
      </c>
      <c r="I184" s="5">
        <v>27647</v>
      </c>
      <c r="J184" s="5">
        <v>67718</v>
      </c>
      <c r="K184" s="5">
        <v>135418</v>
      </c>
      <c r="L184" s="5">
        <v>9726</v>
      </c>
      <c r="M184" s="5">
        <v>3649</v>
      </c>
      <c r="N184" s="5">
        <v>18773</v>
      </c>
      <c r="O184" s="5">
        <v>1665</v>
      </c>
      <c r="P184" s="5">
        <v>16305</v>
      </c>
      <c r="Q184" s="5">
        <v>38152</v>
      </c>
      <c r="R184" s="5">
        <v>567324</v>
      </c>
    </row>
    <row r="185" spans="1:18">
      <c r="A185" s="5">
        <v>1383</v>
      </c>
      <c r="B185" s="5">
        <v>4</v>
      </c>
      <c r="C185" s="5" t="s">
        <v>491</v>
      </c>
      <c r="D185" s="5" t="s">
        <v>492</v>
      </c>
      <c r="E185" s="5">
        <v>994074</v>
      </c>
      <c r="F185" s="5">
        <v>3381</v>
      </c>
      <c r="G185" s="5">
        <v>57200</v>
      </c>
      <c r="H185" s="5">
        <v>47598</v>
      </c>
      <c r="I185" s="5">
        <v>27605</v>
      </c>
      <c r="J185" s="5">
        <v>67625</v>
      </c>
      <c r="K185" s="5">
        <v>135376</v>
      </c>
      <c r="L185" s="5">
        <v>9493</v>
      </c>
      <c r="M185" s="5">
        <v>3649</v>
      </c>
      <c r="N185" s="5">
        <v>18767</v>
      </c>
      <c r="O185" s="5">
        <v>1637</v>
      </c>
      <c r="P185" s="5">
        <v>16292</v>
      </c>
      <c r="Q185" s="5">
        <v>38152</v>
      </c>
      <c r="R185" s="5">
        <v>567300</v>
      </c>
    </row>
    <row r="186" spans="1:18">
      <c r="A186" s="5">
        <v>1383</v>
      </c>
      <c r="B186" s="5">
        <v>4</v>
      </c>
      <c r="C186" s="5" t="s">
        <v>493</v>
      </c>
      <c r="D186" s="5" t="s">
        <v>494</v>
      </c>
      <c r="E186" s="5">
        <v>825</v>
      </c>
      <c r="F186" s="5">
        <v>82</v>
      </c>
      <c r="G186" s="5">
        <v>0</v>
      </c>
      <c r="H186" s="5">
        <v>261</v>
      </c>
      <c r="I186" s="5">
        <v>43</v>
      </c>
      <c r="J186" s="5">
        <v>93</v>
      </c>
      <c r="K186" s="5">
        <v>42</v>
      </c>
      <c r="L186" s="5">
        <v>233</v>
      </c>
      <c r="M186" s="5">
        <v>0</v>
      </c>
      <c r="N186" s="5">
        <v>6</v>
      </c>
      <c r="O186" s="5">
        <v>27</v>
      </c>
      <c r="P186" s="5">
        <v>14</v>
      </c>
      <c r="Q186" s="5">
        <v>0</v>
      </c>
      <c r="R186" s="5">
        <v>25</v>
      </c>
    </row>
    <row r="187" spans="1:18">
      <c r="A187" s="5">
        <v>1383</v>
      </c>
      <c r="B187" s="5">
        <v>3</v>
      </c>
      <c r="C187" s="5" t="s">
        <v>495</v>
      </c>
      <c r="D187" s="5" t="s">
        <v>496</v>
      </c>
      <c r="E187" s="5">
        <v>39466</v>
      </c>
      <c r="F187" s="5">
        <v>1</v>
      </c>
      <c r="G187" s="5">
        <v>727</v>
      </c>
      <c r="H187" s="5">
        <v>0</v>
      </c>
      <c r="I187" s="5">
        <v>498</v>
      </c>
      <c r="J187" s="5">
        <v>1769</v>
      </c>
      <c r="K187" s="5">
        <v>978</v>
      </c>
      <c r="L187" s="5">
        <v>1132</v>
      </c>
      <c r="M187" s="5">
        <v>204</v>
      </c>
      <c r="N187" s="5">
        <v>7133</v>
      </c>
      <c r="O187" s="5">
        <v>539</v>
      </c>
      <c r="P187" s="5">
        <v>882</v>
      </c>
      <c r="Q187" s="5">
        <v>2115</v>
      </c>
      <c r="R187" s="5">
        <v>23489</v>
      </c>
    </row>
    <row r="188" spans="1:18">
      <c r="A188" s="5">
        <v>1383</v>
      </c>
      <c r="B188" s="5">
        <v>4</v>
      </c>
      <c r="C188" s="5" t="s">
        <v>497</v>
      </c>
      <c r="D188" s="5" t="s">
        <v>496</v>
      </c>
      <c r="E188" s="5">
        <v>39466</v>
      </c>
      <c r="F188" s="5">
        <v>1</v>
      </c>
      <c r="G188" s="5">
        <v>727</v>
      </c>
      <c r="H188" s="5">
        <v>0</v>
      </c>
      <c r="I188" s="5">
        <v>498</v>
      </c>
      <c r="J188" s="5">
        <v>1769</v>
      </c>
      <c r="K188" s="5">
        <v>978</v>
      </c>
      <c r="L188" s="5">
        <v>1132</v>
      </c>
      <c r="M188" s="5">
        <v>204</v>
      </c>
      <c r="N188" s="5">
        <v>7133</v>
      </c>
      <c r="O188" s="5">
        <v>539</v>
      </c>
      <c r="P188" s="5">
        <v>882</v>
      </c>
      <c r="Q188" s="5">
        <v>2115</v>
      </c>
      <c r="R188" s="5">
        <v>23489</v>
      </c>
    </row>
    <row r="189" spans="1:18">
      <c r="A189" s="5">
        <v>1383</v>
      </c>
      <c r="B189" s="5">
        <v>3</v>
      </c>
      <c r="C189" s="5" t="s">
        <v>498</v>
      </c>
      <c r="D189" s="5" t="s">
        <v>499</v>
      </c>
      <c r="E189" s="5">
        <v>138331</v>
      </c>
      <c r="F189" s="5">
        <v>11287</v>
      </c>
      <c r="G189" s="5">
        <v>7080</v>
      </c>
      <c r="H189" s="5">
        <v>661</v>
      </c>
      <c r="I189" s="5">
        <v>5254</v>
      </c>
      <c r="J189" s="5">
        <v>19103</v>
      </c>
      <c r="K189" s="5">
        <v>4615</v>
      </c>
      <c r="L189" s="5">
        <v>4938</v>
      </c>
      <c r="M189" s="5">
        <v>2794</v>
      </c>
      <c r="N189" s="5">
        <v>3030</v>
      </c>
      <c r="O189" s="5">
        <v>2754</v>
      </c>
      <c r="P189" s="5">
        <v>31447</v>
      </c>
      <c r="Q189" s="5">
        <v>9261</v>
      </c>
      <c r="R189" s="5">
        <v>36107</v>
      </c>
    </row>
    <row r="190" spans="1:18">
      <c r="A190" s="5">
        <v>1383</v>
      </c>
      <c r="B190" s="5">
        <v>4</v>
      </c>
      <c r="C190" s="5" t="s">
        <v>500</v>
      </c>
      <c r="D190" s="5" t="s">
        <v>501</v>
      </c>
      <c r="E190" s="5">
        <v>120465</v>
      </c>
      <c r="F190" s="5">
        <v>11184</v>
      </c>
      <c r="G190" s="5">
        <v>6682</v>
      </c>
      <c r="H190" s="5">
        <v>483</v>
      </c>
      <c r="I190" s="5">
        <v>4375</v>
      </c>
      <c r="J190" s="5">
        <v>18011</v>
      </c>
      <c r="K190" s="5">
        <v>3868</v>
      </c>
      <c r="L190" s="5">
        <v>4022</v>
      </c>
      <c r="M190" s="5">
        <v>356</v>
      </c>
      <c r="N190" s="5">
        <v>2781</v>
      </c>
      <c r="O190" s="5">
        <v>2083</v>
      </c>
      <c r="P190" s="5">
        <v>28066</v>
      </c>
      <c r="Q190" s="5">
        <v>3711</v>
      </c>
      <c r="R190" s="5">
        <v>34844</v>
      </c>
    </row>
    <row r="191" spans="1:18">
      <c r="A191" s="5">
        <v>1383</v>
      </c>
      <c r="B191" s="5">
        <v>4</v>
      </c>
      <c r="C191" s="5" t="s">
        <v>502</v>
      </c>
      <c r="D191" s="5" t="s">
        <v>503</v>
      </c>
      <c r="E191" s="5">
        <v>6095</v>
      </c>
      <c r="F191" s="5">
        <v>103</v>
      </c>
      <c r="G191" s="5">
        <v>142</v>
      </c>
      <c r="H191" s="5">
        <v>24</v>
      </c>
      <c r="I191" s="5">
        <v>313</v>
      </c>
      <c r="J191" s="5">
        <v>561</v>
      </c>
      <c r="K191" s="5">
        <v>299</v>
      </c>
      <c r="L191" s="5">
        <v>208</v>
      </c>
      <c r="M191" s="5">
        <v>36</v>
      </c>
      <c r="N191" s="5">
        <v>179</v>
      </c>
      <c r="O191" s="5">
        <v>55</v>
      </c>
      <c r="P191" s="5">
        <v>2592</v>
      </c>
      <c r="Q191" s="5">
        <v>784</v>
      </c>
      <c r="R191" s="5">
        <v>799</v>
      </c>
    </row>
    <row r="192" spans="1:18">
      <c r="A192" s="5">
        <v>1383</v>
      </c>
      <c r="B192" s="5">
        <v>4</v>
      </c>
      <c r="C192" s="5" t="s">
        <v>504</v>
      </c>
      <c r="D192" s="5" t="s">
        <v>499</v>
      </c>
      <c r="E192" s="5">
        <v>11770</v>
      </c>
      <c r="F192" s="5">
        <v>0</v>
      </c>
      <c r="G192" s="5">
        <v>257</v>
      </c>
      <c r="H192" s="5">
        <v>153</v>
      </c>
      <c r="I192" s="5">
        <v>566</v>
      </c>
      <c r="J192" s="5">
        <v>531</v>
      </c>
      <c r="K192" s="5">
        <v>448</v>
      </c>
      <c r="L192" s="5">
        <v>708</v>
      </c>
      <c r="M192" s="5">
        <v>2402</v>
      </c>
      <c r="N192" s="5">
        <v>70</v>
      </c>
      <c r="O192" s="5">
        <v>616</v>
      </c>
      <c r="P192" s="5">
        <v>789</v>
      </c>
      <c r="Q192" s="5">
        <v>4766</v>
      </c>
      <c r="R192" s="5">
        <v>464</v>
      </c>
    </row>
    <row r="193" spans="1:18">
      <c r="A193" s="5">
        <v>1383</v>
      </c>
      <c r="B193" s="5">
        <v>2</v>
      </c>
      <c r="C193" s="5" t="s">
        <v>505</v>
      </c>
      <c r="D193" s="5" t="s">
        <v>506</v>
      </c>
      <c r="E193" s="5">
        <v>145869</v>
      </c>
      <c r="F193" s="5">
        <v>10204</v>
      </c>
      <c r="G193" s="5">
        <v>21771</v>
      </c>
      <c r="H193" s="5">
        <v>801</v>
      </c>
      <c r="I193" s="5">
        <v>6481</v>
      </c>
      <c r="J193" s="5">
        <v>36586</v>
      </c>
      <c r="K193" s="5">
        <v>11890</v>
      </c>
      <c r="L193" s="5">
        <v>4156</v>
      </c>
      <c r="M193" s="5">
        <v>582</v>
      </c>
      <c r="N193" s="5">
        <v>2890</v>
      </c>
      <c r="O193" s="5">
        <v>1021</v>
      </c>
      <c r="P193" s="5">
        <v>23171</v>
      </c>
      <c r="Q193" s="5">
        <v>7787</v>
      </c>
      <c r="R193" s="5">
        <v>18528</v>
      </c>
    </row>
    <row r="194" spans="1:18">
      <c r="A194" s="5">
        <v>1383</v>
      </c>
      <c r="B194" s="5">
        <v>3</v>
      </c>
      <c r="C194" s="5" t="s">
        <v>507</v>
      </c>
      <c r="D194" s="5" t="s">
        <v>506</v>
      </c>
      <c r="E194" s="5">
        <v>145869</v>
      </c>
      <c r="F194" s="5">
        <v>10204</v>
      </c>
      <c r="G194" s="5">
        <v>21771</v>
      </c>
      <c r="H194" s="5">
        <v>801</v>
      </c>
      <c r="I194" s="5">
        <v>6481</v>
      </c>
      <c r="J194" s="5">
        <v>36586</v>
      </c>
      <c r="K194" s="5">
        <v>11890</v>
      </c>
      <c r="L194" s="5">
        <v>4156</v>
      </c>
      <c r="M194" s="5">
        <v>582</v>
      </c>
      <c r="N194" s="5">
        <v>2890</v>
      </c>
      <c r="O194" s="5">
        <v>1021</v>
      </c>
      <c r="P194" s="5">
        <v>23171</v>
      </c>
      <c r="Q194" s="5">
        <v>7787</v>
      </c>
      <c r="R194" s="5">
        <v>18528</v>
      </c>
    </row>
    <row r="195" spans="1:18">
      <c r="A195" s="5">
        <v>1383</v>
      </c>
      <c r="B195" s="5">
        <v>4</v>
      </c>
      <c r="C195" s="5" t="s">
        <v>508</v>
      </c>
      <c r="D195" s="5" t="s">
        <v>506</v>
      </c>
      <c r="E195" s="5">
        <v>145869</v>
      </c>
      <c r="F195" s="5">
        <v>10204</v>
      </c>
      <c r="G195" s="5">
        <v>21771</v>
      </c>
      <c r="H195" s="5">
        <v>801</v>
      </c>
      <c r="I195" s="5">
        <v>6481</v>
      </c>
      <c r="J195" s="5">
        <v>36586</v>
      </c>
      <c r="K195" s="5">
        <v>11890</v>
      </c>
      <c r="L195" s="5">
        <v>4156</v>
      </c>
      <c r="M195" s="5">
        <v>582</v>
      </c>
      <c r="N195" s="5">
        <v>2890</v>
      </c>
      <c r="O195" s="5">
        <v>1021</v>
      </c>
      <c r="P195" s="5">
        <v>23171</v>
      </c>
      <c r="Q195" s="5">
        <v>7787</v>
      </c>
      <c r="R195" s="5">
        <v>18528</v>
      </c>
    </row>
    <row r="196" spans="1:18">
      <c r="A196" s="5">
        <v>1383</v>
      </c>
      <c r="B196" s="5">
        <v>2</v>
      </c>
      <c r="C196" s="5" t="s">
        <v>509</v>
      </c>
      <c r="D196" s="5" t="s">
        <v>510</v>
      </c>
      <c r="E196" s="5">
        <v>106600</v>
      </c>
      <c r="F196" s="5">
        <v>6743</v>
      </c>
      <c r="G196" s="5">
        <v>6571</v>
      </c>
      <c r="H196" s="5">
        <v>102</v>
      </c>
      <c r="I196" s="5">
        <v>4914</v>
      </c>
      <c r="J196" s="5">
        <v>13120</v>
      </c>
      <c r="K196" s="5">
        <v>7328</v>
      </c>
      <c r="L196" s="5">
        <v>7686</v>
      </c>
      <c r="M196" s="5">
        <v>775</v>
      </c>
      <c r="N196" s="5">
        <v>1852</v>
      </c>
      <c r="O196" s="5">
        <v>4100</v>
      </c>
      <c r="P196" s="5">
        <v>21230</v>
      </c>
      <c r="Q196" s="5">
        <v>5638</v>
      </c>
      <c r="R196" s="5">
        <v>26540</v>
      </c>
    </row>
    <row r="197" spans="1:18">
      <c r="A197" s="5">
        <v>1383</v>
      </c>
      <c r="B197" s="5">
        <v>3</v>
      </c>
      <c r="C197" s="5" t="s">
        <v>511</v>
      </c>
      <c r="D197" s="5" t="s">
        <v>512</v>
      </c>
      <c r="E197" s="5">
        <v>1758</v>
      </c>
      <c r="F197" s="5">
        <v>0</v>
      </c>
      <c r="G197" s="5">
        <v>221</v>
      </c>
      <c r="H197" s="5">
        <v>0</v>
      </c>
      <c r="I197" s="5">
        <v>262</v>
      </c>
      <c r="J197" s="5">
        <v>233</v>
      </c>
      <c r="K197" s="5">
        <v>115</v>
      </c>
      <c r="L197" s="5">
        <v>39</v>
      </c>
      <c r="M197" s="5">
        <v>0</v>
      </c>
      <c r="N197" s="5">
        <v>87</v>
      </c>
      <c r="O197" s="5">
        <v>135</v>
      </c>
      <c r="P197" s="5">
        <v>227</v>
      </c>
      <c r="Q197" s="5">
        <v>21</v>
      </c>
      <c r="R197" s="5">
        <v>417</v>
      </c>
    </row>
    <row r="198" spans="1:18">
      <c r="A198" s="5">
        <v>1383</v>
      </c>
      <c r="B198" s="5">
        <v>9</v>
      </c>
      <c r="C198" s="5" t="s">
        <v>513</v>
      </c>
      <c r="D198" s="5" t="s">
        <v>514</v>
      </c>
      <c r="E198" s="5">
        <v>1758</v>
      </c>
      <c r="F198" s="5">
        <v>0</v>
      </c>
      <c r="G198" s="5">
        <v>221</v>
      </c>
      <c r="H198" s="5">
        <v>0</v>
      </c>
      <c r="I198" s="5">
        <v>262</v>
      </c>
      <c r="J198" s="5">
        <v>233</v>
      </c>
      <c r="K198" s="5">
        <v>115</v>
      </c>
      <c r="L198" s="5">
        <v>39</v>
      </c>
      <c r="M198" s="5">
        <v>0</v>
      </c>
      <c r="N198" s="5">
        <v>87</v>
      </c>
      <c r="O198" s="5">
        <v>135</v>
      </c>
      <c r="P198" s="5">
        <v>227</v>
      </c>
      <c r="Q198" s="5">
        <v>21</v>
      </c>
      <c r="R198" s="5">
        <v>417</v>
      </c>
    </row>
    <row r="199" spans="1:18">
      <c r="A199" s="5">
        <v>1383</v>
      </c>
      <c r="B199" s="5">
        <v>3</v>
      </c>
      <c r="C199" s="5" t="s">
        <v>515</v>
      </c>
      <c r="D199" s="5" t="s">
        <v>516</v>
      </c>
      <c r="E199" s="5">
        <v>4220</v>
      </c>
      <c r="F199" s="5">
        <v>0</v>
      </c>
      <c r="G199" s="5">
        <v>125</v>
      </c>
      <c r="H199" s="5">
        <v>4</v>
      </c>
      <c r="I199" s="5">
        <v>213</v>
      </c>
      <c r="J199" s="5">
        <v>625</v>
      </c>
      <c r="K199" s="5">
        <v>448</v>
      </c>
      <c r="L199" s="5">
        <v>700</v>
      </c>
      <c r="M199" s="5">
        <v>23</v>
      </c>
      <c r="N199" s="5">
        <v>62</v>
      </c>
      <c r="O199" s="5">
        <v>473</v>
      </c>
      <c r="P199" s="5">
        <v>1283</v>
      </c>
      <c r="Q199" s="5">
        <v>4</v>
      </c>
      <c r="R199" s="5">
        <v>261</v>
      </c>
    </row>
    <row r="200" spans="1:18">
      <c r="A200" s="5">
        <v>1383</v>
      </c>
      <c r="B200" s="5">
        <v>4</v>
      </c>
      <c r="C200" s="5" t="s">
        <v>517</v>
      </c>
      <c r="D200" s="5" t="s">
        <v>516</v>
      </c>
      <c r="E200" s="5">
        <v>4220</v>
      </c>
      <c r="F200" s="5">
        <v>0</v>
      </c>
      <c r="G200" s="5">
        <v>125</v>
      </c>
      <c r="H200" s="5">
        <v>4</v>
      </c>
      <c r="I200" s="5">
        <v>213</v>
      </c>
      <c r="J200" s="5">
        <v>625</v>
      </c>
      <c r="K200" s="5">
        <v>448</v>
      </c>
      <c r="L200" s="5">
        <v>700</v>
      </c>
      <c r="M200" s="5">
        <v>23</v>
      </c>
      <c r="N200" s="5">
        <v>62</v>
      </c>
      <c r="O200" s="5">
        <v>473</v>
      </c>
      <c r="P200" s="5">
        <v>1283</v>
      </c>
      <c r="Q200" s="5">
        <v>4</v>
      </c>
      <c r="R200" s="5">
        <v>261</v>
      </c>
    </row>
    <row r="201" spans="1:18">
      <c r="A201" s="5">
        <v>1383</v>
      </c>
      <c r="B201" s="5">
        <v>3</v>
      </c>
      <c r="C201" s="5" t="s">
        <v>518</v>
      </c>
      <c r="D201" s="5" t="s">
        <v>519</v>
      </c>
      <c r="E201" s="5">
        <v>1450</v>
      </c>
      <c r="F201" s="5">
        <v>0</v>
      </c>
      <c r="G201" s="5">
        <v>138</v>
      </c>
      <c r="H201" s="5">
        <v>0</v>
      </c>
      <c r="I201" s="5">
        <v>171</v>
      </c>
      <c r="J201" s="5">
        <v>391</v>
      </c>
      <c r="K201" s="5">
        <v>128</v>
      </c>
      <c r="L201" s="5">
        <v>0</v>
      </c>
      <c r="M201" s="5">
        <v>0</v>
      </c>
      <c r="N201" s="5">
        <v>4</v>
      </c>
      <c r="O201" s="5">
        <v>8</v>
      </c>
      <c r="P201" s="5">
        <v>562</v>
      </c>
      <c r="Q201" s="5">
        <v>1</v>
      </c>
      <c r="R201" s="5">
        <v>47</v>
      </c>
    </row>
    <row r="202" spans="1:18">
      <c r="A202" s="5">
        <v>1383</v>
      </c>
      <c r="B202" s="5">
        <v>4</v>
      </c>
      <c r="C202" s="5" t="s">
        <v>520</v>
      </c>
      <c r="D202" s="5" t="s">
        <v>519</v>
      </c>
      <c r="E202" s="5">
        <v>1450</v>
      </c>
      <c r="F202" s="5">
        <v>0</v>
      </c>
      <c r="G202" s="5">
        <v>138</v>
      </c>
      <c r="H202" s="5">
        <v>0</v>
      </c>
      <c r="I202" s="5">
        <v>171</v>
      </c>
      <c r="J202" s="5">
        <v>391</v>
      </c>
      <c r="K202" s="5">
        <v>128</v>
      </c>
      <c r="L202" s="5">
        <v>0</v>
      </c>
      <c r="M202" s="5">
        <v>0</v>
      </c>
      <c r="N202" s="5">
        <v>4</v>
      </c>
      <c r="O202" s="5">
        <v>8</v>
      </c>
      <c r="P202" s="5">
        <v>562</v>
      </c>
      <c r="Q202" s="5">
        <v>1</v>
      </c>
      <c r="R202" s="5">
        <v>47</v>
      </c>
    </row>
    <row r="203" spans="1:18">
      <c r="A203" s="5">
        <v>1383</v>
      </c>
      <c r="B203" s="5">
        <v>3</v>
      </c>
      <c r="C203" s="5" t="s">
        <v>521</v>
      </c>
      <c r="D203" s="5" t="s">
        <v>522</v>
      </c>
      <c r="E203" s="5">
        <v>68244</v>
      </c>
      <c r="F203" s="5">
        <v>5194</v>
      </c>
      <c r="G203" s="5">
        <v>4075</v>
      </c>
      <c r="H203" s="5">
        <v>93</v>
      </c>
      <c r="I203" s="5">
        <v>2731</v>
      </c>
      <c r="J203" s="5">
        <v>7437</v>
      </c>
      <c r="K203" s="5">
        <v>4341</v>
      </c>
      <c r="L203" s="5">
        <v>5852</v>
      </c>
      <c r="M203" s="5">
        <v>625</v>
      </c>
      <c r="N203" s="5">
        <v>880</v>
      </c>
      <c r="O203" s="5">
        <v>2517</v>
      </c>
      <c r="P203" s="5">
        <v>13892</v>
      </c>
      <c r="Q203" s="5">
        <v>3526</v>
      </c>
      <c r="R203" s="5">
        <v>17079</v>
      </c>
    </row>
    <row r="204" spans="1:18">
      <c r="A204" s="5">
        <v>1383</v>
      </c>
      <c r="B204" s="5">
        <v>4</v>
      </c>
      <c r="C204" s="5" t="s">
        <v>523</v>
      </c>
      <c r="D204" s="5" t="s">
        <v>522</v>
      </c>
      <c r="E204" s="5">
        <v>68244</v>
      </c>
      <c r="F204" s="5">
        <v>5194</v>
      </c>
      <c r="G204" s="5">
        <v>4075</v>
      </c>
      <c r="H204" s="5">
        <v>93</v>
      </c>
      <c r="I204" s="5">
        <v>2731</v>
      </c>
      <c r="J204" s="5">
        <v>7437</v>
      </c>
      <c r="K204" s="5">
        <v>4341</v>
      </c>
      <c r="L204" s="5">
        <v>5852</v>
      </c>
      <c r="M204" s="5">
        <v>625</v>
      </c>
      <c r="N204" s="5">
        <v>880</v>
      </c>
      <c r="O204" s="5">
        <v>2517</v>
      </c>
      <c r="P204" s="5">
        <v>13892</v>
      </c>
      <c r="Q204" s="5">
        <v>3526</v>
      </c>
      <c r="R204" s="5">
        <v>17079</v>
      </c>
    </row>
    <row r="205" spans="1:18">
      <c r="A205" s="5">
        <v>1383</v>
      </c>
      <c r="B205" s="5">
        <v>7</v>
      </c>
      <c r="C205" s="5" t="s">
        <v>524</v>
      </c>
      <c r="D205" s="5" t="s">
        <v>525</v>
      </c>
      <c r="E205" s="5">
        <v>30928</v>
      </c>
      <c r="F205" s="5">
        <v>1549</v>
      </c>
      <c r="G205" s="5">
        <v>2010</v>
      </c>
      <c r="H205" s="5">
        <v>4</v>
      </c>
      <c r="I205" s="5">
        <v>1538</v>
      </c>
      <c r="J205" s="5">
        <v>4434</v>
      </c>
      <c r="K205" s="5">
        <v>2296</v>
      </c>
      <c r="L205" s="5">
        <v>1095</v>
      </c>
      <c r="M205" s="5">
        <v>127</v>
      </c>
      <c r="N205" s="5">
        <v>820</v>
      </c>
      <c r="O205" s="5">
        <v>967</v>
      </c>
      <c r="P205" s="5">
        <v>5267</v>
      </c>
      <c r="Q205" s="5">
        <v>2087</v>
      </c>
      <c r="R205" s="5">
        <v>8736</v>
      </c>
    </row>
    <row r="206" spans="1:18">
      <c r="A206" s="5">
        <v>1383</v>
      </c>
      <c r="B206" s="5">
        <v>9</v>
      </c>
      <c r="C206" s="5" t="s">
        <v>526</v>
      </c>
      <c r="D206" s="5" t="s">
        <v>525</v>
      </c>
      <c r="E206" s="5">
        <v>30928</v>
      </c>
      <c r="F206" s="5">
        <v>1549</v>
      </c>
      <c r="G206" s="5">
        <v>2010</v>
      </c>
      <c r="H206" s="5">
        <v>4</v>
      </c>
      <c r="I206" s="5">
        <v>1538</v>
      </c>
      <c r="J206" s="5">
        <v>4434</v>
      </c>
      <c r="K206" s="5">
        <v>2296</v>
      </c>
      <c r="L206" s="5">
        <v>1095</v>
      </c>
      <c r="M206" s="5">
        <v>127</v>
      </c>
      <c r="N206" s="5">
        <v>820</v>
      </c>
      <c r="O206" s="5">
        <v>967</v>
      </c>
      <c r="P206" s="5">
        <v>5267</v>
      </c>
      <c r="Q206" s="5">
        <v>2087</v>
      </c>
      <c r="R206" s="5">
        <v>8736</v>
      </c>
    </row>
    <row r="207" spans="1:18">
      <c r="A207" s="5">
        <v>1383</v>
      </c>
      <c r="B207" s="5">
        <v>2</v>
      </c>
      <c r="C207" s="5" t="s">
        <v>527</v>
      </c>
      <c r="D207" s="5" t="s">
        <v>528</v>
      </c>
      <c r="E207" s="5">
        <v>16891</v>
      </c>
      <c r="F207" s="5">
        <v>2445</v>
      </c>
      <c r="G207" s="5">
        <v>226</v>
      </c>
      <c r="H207" s="5">
        <v>73</v>
      </c>
      <c r="I207" s="5">
        <v>576</v>
      </c>
      <c r="J207" s="5">
        <v>330</v>
      </c>
      <c r="K207" s="5">
        <v>699</v>
      </c>
      <c r="L207" s="5">
        <v>869</v>
      </c>
      <c r="M207" s="5">
        <v>945</v>
      </c>
      <c r="N207" s="5">
        <v>283</v>
      </c>
      <c r="O207" s="5">
        <v>204</v>
      </c>
      <c r="P207" s="5">
        <v>655</v>
      </c>
      <c r="Q207" s="5">
        <v>2449</v>
      </c>
      <c r="R207" s="5">
        <v>7138</v>
      </c>
    </row>
    <row r="208" spans="1:18">
      <c r="A208" s="5">
        <v>1383</v>
      </c>
      <c r="B208" s="5">
        <v>7</v>
      </c>
      <c r="C208" s="5" t="s">
        <v>529</v>
      </c>
      <c r="D208" s="5" t="s">
        <v>530</v>
      </c>
      <c r="E208" s="5">
        <v>16891</v>
      </c>
      <c r="F208" s="5">
        <v>2445</v>
      </c>
      <c r="G208" s="5">
        <v>226</v>
      </c>
      <c r="H208" s="5">
        <v>73</v>
      </c>
      <c r="I208" s="5">
        <v>576</v>
      </c>
      <c r="J208" s="5">
        <v>330</v>
      </c>
      <c r="K208" s="5">
        <v>699</v>
      </c>
      <c r="L208" s="5">
        <v>869</v>
      </c>
      <c r="M208" s="5">
        <v>945</v>
      </c>
      <c r="N208" s="5">
        <v>283</v>
      </c>
      <c r="O208" s="5">
        <v>204</v>
      </c>
      <c r="P208" s="5">
        <v>655</v>
      </c>
      <c r="Q208" s="5">
        <v>2449</v>
      </c>
      <c r="R208" s="5">
        <v>7138</v>
      </c>
    </row>
    <row r="209" spans="1:18">
      <c r="A209" s="5">
        <v>1383</v>
      </c>
      <c r="B209" s="5">
        <v>19</v>
      </c>
      <c r="C209" s="5" t="s">
        <v>531</v>
      </c>
      <c r="D209" s="5" t="s">
        <v>532</v>
      </c>
      <c r="E209" s="5">
        <v>558</v>
      </c>
      <c r="F209" s="5">
        <v>0</v>
      </c>
      <c r="G209" s="5">
        <v>36</v>
      </c>
      <c r="H209" s="5">
        <v>0</v>
      </c>
      <c r="I209" s="5">
        <v>56</v>
      </c>
      <c r="J209" s="5">
        <v>27</v>
      </c>
      <c r="K209" s="5">
        <v>43</v>
      </c>
      <c r="L209" s="5">
        <v>20</v>
      </c>
      <c r="M209" s="5">
        <v>1</v>
      </c>
      <c r="N209" s="5">
        <v>3</v>
      </c>
      <c r="O209" s="5">
        <v>0</v>
      </c>
      <c r="P209" s="5">
        <v>264</v>
      </c>
      <c r="Q209" s="5">
        <v>84</v>
      </c>
      <c r="R209" s="5">
        <v>24</v>
      </c>
    </row>
    <row r="210" spans="1:18">
      <c r="A210" s="5">
        <v>1383</v>
      </c>
      <c r="B210" s="5">
        <v>4</v>
      </c>
      <c r="C210" s="5" t="s">
        <v>533</v>
      </c>
      <c r="D210" s="5" t="s">
        <v>534</v>
      </c>
      <c r="E210" s="5">
        <v>13718</v>
      </c>
      <c r="F210" s="5">
        <v>2445</v>
      </c>
      <c r="G210" s="5">
        <v>121</v>
      </c>
      <c r="H210" s="5">
        <v>73</v>
      </c>
      <c r="I210" s="5">
        <v>330</v>
      </c>
      <c r="J210" s="5">
        <v>195</v>
      </c>
      <c r="K210" s="5">
        <v>405</v>
      </c>
      <c r="L210" s="5">
        <v>588</v>
      </c>
      <c r="M210" s="5">
        <v>418</v>
      </c>
      <c r="N210" s="5">
        <v>273</v>
      </c>
      <c r="O210" s="5">
        <v>12</v>
      </c>
      <c r="P210" s="5">
        <v>268</v>
      </c>
      <c r="Q210" s="5">
        <v>2063</v>
      </c>
      <c r="R210" s="5">
        <v>6528</v>
      </c>
    </row>
    <row r="211" spans="1:18">
      <c r="A211" s="5">
        <v>1383</v>
      </c>
      <c r="B211" s="5">
        <v>4</v>
      </c>
      <c r="C211" s="5" t="s">
        <v>535</v>
      </c>
      <c r="D211" s="5" t="s">
        <v>536</v>
      </c>
      <c r="E211" s="5">
        <v>1788</v>
      </c>
      <c r="F211" s="5">
        <v>0</v>
      </c>
      <c r="G211" s="5">
        <v>61</v>
      </c>
      <c r="H211" s="5">
        <v>0</v>
      </c>
      <c r="I211" s="5">
        <v>102</v>
      </c>
      <c r="J211" s="5">
        <v>96</v>
      </c>
      <c r="K211" s="5">
        <v>252</v>
      </c>
      <c r="L211" s="5">
        <v>76</v>
      </c>
      <c r="M211" s="5">
        <v>499</v>
      </c>
      <c r="N211" s="5">
        <v>3</v>
      </c>
      <c r="O211" s="5">
        <v>34</v>
      </c>
      <c r="P211" s="5">
        <v>121</v>
      </c>
      <c r="Q211" s="5">
        <v>212</v>
      </c>
      <c r="R211" s="5">
        <v>333</v>
      </c>
    </row>
    <row r="212" spans="1:18">
      <c r="A212" s="5">
        <v>1383</v>
      </c>
      <c r="B212" s="5">
        <v>4</v>
      </c>
      <c r="C212" s="5" t="s">
        <v>537</v>
      </c>
      <c r="D212" s="5" t="s">
        <v>538</v>
      </c>
      <c r="E212" s="5">
        <v>827</v>
      </c>
      <c r="F212" s="5">
        <v>0</v>
      </c>
      <c r="G212" s="5">
        <v>8</v>
      </c>
      <c r="H212" s="5">
        <v>0</v>
      </c>
      <c r="I212" s="5">
        <v>87</v>
      </c>
      <c r="J212" s="5">
        <v>13</v>
      </c>
      <c r="K212" s="5">
        <v>0</v>
      </c>
      <c r="L212" s="5">
        <v>185</v>
      </c>
      <c r="M212" s="5">
        <v>26</v>
      </c>
      <c r="N212" s="5">
        <v>4</v>
      </c>
      <c r="O212" s="5">
        <v>158</v>
      </c>
      <c r="P212" s="5">
        <v>2</v>
      </c>
      <c r="Q212" s="5">
        <v>90</v>
      </c>
      <c r="R212" s="5">
        <v>254</v>
      </c>
    </row>
    <row r="213" spans="1:18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</row>
    <row r="214" spans="1:18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</row>
    <row r="215" spans="1:18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17" t="s">
        <v>159</v>
      </c>
      <c r="B1" s="17"/>
      <c r="C1" s="16" t="str">
        <f>CONCATENATE("8-",'فهرست جداول'!B9,"-",MID('فهرست جداول'!B1, 58,10), "                  (میلیون ریال)")</f>
        <v>8-دریافتی خدمات غیر صنعتی کارگاه‏ها بر حسب فعالیت-83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39" customHeight="1" thickBot="1">
      <c r="A2" s="35" t="s">
        <v>128</v>
      </c>
      <c r="B2" s="35" t="s">
        <v>151</v>
      </c>
      <c r="C2" s="35" t="s">
        <v>0</v>
      </c>
      <c r="D2" s="36" t="s">
        <v>1</v>
      </c>
      <c r="E2" s="36" t="s">
        <v>68</v>
      </c>
      <c r="F2" s="36" t="s">
        <v>69</v>
      </c>
      <c r="G2" s="36" t="s">
        <v>70</v>
      </c>
      <c r="H2" s="36" t="s">
        <v>71</v>
      </c>
      <c r="I2" s="36" t="s">
        <v>72</v>
      </c>
      <c r="J2" s="36" t="s">
        <v>73</v>
      </c>
      <c r="K2" s="36" t="s">
        <v>81</v>
      </c>
      <c r="L2" s="36" t="s">
        <v>82</v>
      </c>
      <c r="M2" s="36" t="s">
        <v>83</v>
      </c>
      <c r="N2" s="36" t="s">
        <v>84</v>
      </c>
      <c r="O2" s="36" t="s">
        <v>85</v>
      </c>
      <c r="P2" s="36" t="s">
        <v>80</v>
      </c>
    </row>
    <row r="3" spans="1:16">
      <c r="A3" s="5">
        <v>1383</v>
      </c>
      <c r="B3" s="5">
        <v>1</v>
      </c>
      <c r="C3" s="5" t="s">
        <v>162</v>
      </c>
      <c r="D3" s="5" t="s">
        <v>163</v>
      </c>
      <c r="E3" s="5">
        <v>1435426</v>
      </c>
      <c r="F3" s="5">
        <v>139586</v>
      </c>
      <c r="G3" s="5">
        <v>58978</v>
      </c>
      <c r="H3" s="5">
        <v>52390</v>
      </c>
      <c r="I3" s="5">
        <v>1860</v>
      </c>
      <c r="J3" s="5">
        <v>99952</v>
      </c>
      <c r="K3" s="5">
        <v>115900</v>
      </c>
      <c r="L3" s="5">
        <v>1107</v>
      </c>
      <c r="M3" s="5">
        <v>17661</v>
      </c>
      <c r="N3" s="5">
        <v>3576</v>
      </c>
      <c r="O3" s="5">
        <v>3370</v>
      </c>
      <c r="P3" s="5">
        <v>941045</v>
      </c>
    </row>
    <row r="4" spans="1:16">
      <c r="A4" s="5">
        <v>1383</v>
      </c>
      <c r="B4" s="5">
        <v>2</v>
      </c>
      <c r="C4" s="5" t="s">
        <v>164</v>
      </c>
      <c r="D4" s="5" t="s">
        <v>165</v>
      </c>
      <c r="E4" s="5">
        <v>79304</v>
      </c>
      <c r="F4" s="5">
        <v>26323</v>
      </c>
      <c r="G4" s="5">
        <v>16892</v>
      </c>
      <c r="H4" s="5">
        <v>288</v>
      </c>
      <c r="I4" s="5">
        <v>3</v>
      </c>
      <c r="J4" s="5">
        <v>6021</v>
      </c>
      <c r="K4" s="5">
        <v>3125</v>
      </c>
      <c r="L4" s="5">
        <v>0</v>
      </c>
      <c r="M4" s="5">
        <v>0</v>
      </c>
      <c r="N4" s="5">
        <v>3</v>
      </c>
      <c r="O4" s="5">
        <v>0</v>
      </c>
      <c r="P4" s="5">
        <v>26651</v>
      </c>
    </row>
    <row r="5" spans="1:16">
      <c r="A5" s="5">
        <v>1383</v>
      </c>
      <c r="B5" s="5">
        <v>3</v>
      </c>
      <c r="C5" s="5" t="s">
        <v>166</v>
      </c>
      <c r="D5" s="5" t="s">
        <v>167</v>
      </c>
      <c r="E5" s="5">
        <v>11654</v>
      </c>
      <c r="F5" s="5">
        <v>1987</v>
      </c>
      <c r="G5" s="5">
        <v>4840</v>
      </c>
      <c r="H5" s="5">
        <v>13</v>
      </c>
      <c r="I5" s="5">
        <v>0</v>
      </c>
      <c r="J5" s="5">
        <v>3233</v>
      </c>
      <c r="K5" s="5">
        <v>20</v>
      </c>
      <c r="L5" s="5">
        <v>0</v>
      </c>
      <c r="M5" s="5">
        <v>0</v>
      </c>
      <c r="N5" s="5">
        <v>0</v>
      </c>
      <c r="O5" s="5">
        <v>0</v>
      </c>
      <c r="P5" s="5">
        <v>1560</v>
      </c>
    </row>
    <row r="6" spans="1:16">
      <c r="A6" s="5">
        <v>1383</v>
      </c>
      <c r="B6" s="5">
        <v>4</v>
      </c>
      <c r="C6" s="5" t="s">
        <v>168</v>
      </c>
      <c r="D6" s="5" t="s">
        <v>167</v>
      </c>
      <c r="E6" s="5">
        <v>11654</v>
      </c>
      <c r="F6" s="5">
        <v>1987</v>
      </c>
      <c r="G6" s="5">
        <v>4840</v>
      </c>
      <c r="H6" s="5">
        <v>13</v>
      </c>
      <c r="I6" s="5">
        <v>0</v>
      </c>
      <c r="J6" s="5">
        <v>3233</v>
      </c>
      <c r="K6" s="5">
        <v>20</v>
      </c>
      <c r="L6" s="5">
        <v>0</v>
      </c>
      <c r="M6" s="5">
        <v>0</v>
      </c>
      <c r="N6" s="5">
        <v>0</v>
      </c>
      <c r="O6" s="5">
        <v>0</v>
      </c>
      <c r="P6" s="5">
        <v>1560</v>
      </c>
    </row>
    <row r="7" spans="1:16">
      <c r="A7" s="5">
        <v>1383</v>
      </c>
      <c r="B7" s="5">
        <v>3</v>
      </c>
      <c r="C7" s="5" t="s">
        <v>169</v>
      </c>
      <c r="D7" s="5" t="s">
        <v>170</v>
      </c>
      <c r="E7" s="5">
        <v>384</v>
      </c>
      <c r="F7" s="5">
        <v>0</v>
      </c>
      <c r="G7" s="5">
        <v>9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375</v>
      </c>
    </row>
    <row r="8" spans="1:16">
      <c r="A8" s="5">
        <v>1383</v>
      </c>
      <c r="B8" s="5">
        <v>4</v>
      </c>
      <c r="C8" s="5" t="s">
        <v>171</v>
      </c>
      <c r="D8" s="5" t="s">
        <v>170</v>
      </c>
      <c r="E8" s="5">
        <v>384</v>
      </c>
      <c r="F8" s="5">
        <v>0</v>
      </c>
      <c r="G8" s="5">
        <v>9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375</v>
      </c>
    </row>
    <row r="9" spans="1:16">
      <c r="A9" s="5">
        <v>1383</v>
      </c>
      <c r="B9" s="5">
        <v>3</v>
      </c>
      <c r="C9" s="5" t="s">
        <v>172</v>
      </c>
      <c r="D9" s="5" t="s">
        <v>173</v>
      </c>
      <c r="E9" s="5">
        <v>1886</v>
      </c>
      <c r="F9" s="5">
        <v>818</v>
      </c>
      <c r="G9" s="5">
        <v>205</v>
      </c>
      <c r="H9" s="5">
        <v>0</v>
      </c>
      <c r="I9" s="5">
        <v>0</v>
      </c>
      <c r="J9" s="5">
        <v>67</v>
      </c>
      <c r="K9" s="5">
        <v>36</v>
      </c>
      <c r="L9" s="5">
        <v>0</v>
      </c>
      <c r="M9" s="5">
        <v>0</v>
      </c>
      <c r="N9" s="5">
        <v>1</v>
      </c>
      <c r="O9" s="5">
        <v>0</v>
      </c>
      <c r="P9" s="5">
        <v>760</v>
      </c>
    </row>
    <row r="10" spans="1:16">
      <c r="A10" s="5">
        <v>1383</v>
      </c>
      <c r="B10" s="5">
        <v>4</v>
      </c>
      <c r="C10" s="5" t="s">
        <v>174</v>
      </c>
      <c r="D10" s="5" t="s">
        <v>173</v>
      </c>
      <c r="E10" s="5">
        <v>1886</v>
      </c>
      <c r="F10" s="5">
        <v>818</v>
      </c>
      <c r="G10" s="5">
        <v>205</v>
      </c>
      <c r="H10" s="5">
        <v>0</v>
      </c>
      <c r="I10" s="5">
        <v>0</v>
      </c>
      <c r="J10" s="5">
        <v>67</v>
      </c>
      <c r="K10" s="5">
        <v>36</v>
      </c>
      <c r="L10" s="5">
        <v>0</v>
      </c>
      <c r="M10" s="5">
        <v>0</v>
      </c>
      <c r="N10" s="5">
        <v>1</v>
      </c>
      <c r="O10" s="5">
        <v>0</v>
      </c>
      <c r="P10" s="5">
        <v>760</v>
      </c>
    </row>
    <row r="11" spans="1:16">
      <c r="A11" s="5">
        <v>1383</v>
      </c>
      <c r="B11" s="5">
        <v>3</v>
      </c>
      <c r="C11" s="5" t="s">
        <v>175</v>
      </c>
      <c r="D11" s="5" t="s">
        <v>176</v>
      </c>
      <c r="E11" s="5">
        <v>1088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286</v>
      </c>
      <c r="L11" s="5">
        <v>0</v>
      </c>
      <c r="M11" s="5">
        <v>0</v>
      </c>
      <c r="N11" s="5">
        <v>0</v>
      </c>
      <c r="O11" s="5">
        <v>0</v>
      </c>
      <c r="P11" s="5">
        <v>802</v>
      </c>
    </row>
    <row r="12" spans="1:16">
      <c r="A12" s="5">
        <v>1383</v>
      </c>
      <c r="B12" s="5">
        <v>4</v>
      </c>
      <c r="C12" s="5" t="s">
        <v>177</v>
      </c>
      <c r="D12" s="5" t="s">
        <v>176</v>
      </c>
      <c r="E12" s="5">
        <v>1088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286</v>
      </c>
      <c r="L12" s="5">
        <v>0</v>
      </c>
      <c r="M12" s="5">
        <v>0</v>
      </c>
      <c r="N12" s="5">
        <v>0</v>
      </c>
      <c r="O12" s="5">
        <v>0</v>
      </c>
      <c r="P12" s="5">
        <v>802</v>
      </c>
    </row>
    <row r="13" spans="1:16">
      <c r="A13" s="5">
        <v>1383</v>
      </c>
      <c r="B13" s="5">
        <v>3</v>
      </c>
      <c r="C13" s="5" t="s">
        <v>178</v>
      </c>
      <c r="D13" s="5" t="s">
        <v>179</v>
      </c>
      <c r="E13" s="5">
        <v>38633</v>
      </c>
      <c r="F13" s="5">
        <v>23360</v>
      </c>
      <c r="G13" s="5">
        <v>10</v>
      </c>
      <c r="H13" s="5">
        <v>0</v>
      </c>
      <c r="I13" s="5">
        <v>0</v>
      </c>
      <c r="J13" s="5">
        <v>17</v>
      </c>
      <c r="K13" s="5">
        <v>377</v>
      </c>
      <c r="L13" s="5">
        <v>0</v>
      </c>
      <c r="M13" s="5">
        <v>0</v>
      </c>
      <c r="N13" s="5">
        <v>0</v>
      </c>
      <c r="O13" s="5">
        <v>0</v>
      </c>
      <c r="P13" s="5">
        <v>14869</v>
      </c>
    </row>
    <row r="14" spans="1:16">
      <c r="A14" s="5">
        <v>1383</v>
      </c>
      <c r="B14" s="5">
        <v>4</v>
      </c>
      <c r="C14" s="5" t="s">
        <v>180</v>
      </c>
      <c r="D14" s="5" t="s">
        <v>179</v>
      </c>
      <c r="E14" s="5">
        <v>38633</v>
      </c>
      <c r="F14" s="5">
        <v>23360</v>
      </c>
      <c r="G14" s="5">
        <v>10</v>
      </c>
      <c r="H14" s="5">
        <v>0</v>
      </c>
      <c r="I14" s="5">
        <v>0</v>
      </c>
      <c r="J14" s="5">
        <v>17</v>
      </c>
      <c r="K14" s="5">
        <v>377</v>
      </c>
      <c r="L14" s="5">
        <v>0</v>
      </c>
      <c r="M14" s="5">
        <v>0</v>
      </c>
      <c r="N14" s="5">
        <v>0</v>
      </c>
      <c r="O14" s="5">
        <v>0</v>
      </c>
      <c r="P14" s="5">
        <v>14869</v>
      </c>
    </row>
    <row r="15" spans="1:16">
      <c r="A15" s="5">
        <v>1383</v>
      </c>
      <c r="B15" s="5">
        <v>3</v>
      </c>
      <c r="C15" s="5" t="s">
        <v>181</v>
      </c>
      <c r="D15" s="5" t="s">
        <v>182</v>
      </c>
      <c r="E15" s="5">
        <v>13474</v>
      </c>
      <c r="F15" s="5">
        <v>134</v>
      </c>
      <c r="G15" s="5">
        <v>6503</v>
      </c>
      <c r="H15" s="5">
        <v>0</v>
      </c>
      <c r="I15" s="5">
        <v>0</v>
      </c>
      <c r="J15" s="5">
        <v>1391</v>
      </c>
      <c r="K15" s="5">
        <v>2018</v>
      </c>
      <c r="L15" s="5">
        <v>0</v>
      </c>
      <c r="M15" s="5">
        <v>0</v>
      </c>
      <c r="N15" s="5">
        <v>0</v>
      </c>
      <c r="O15" s="5">
        <v>0</v>
      </c>
      <c r="P15" s="5">
        <v>3428</v>
      </c>
    </row>
    <row r="16" spans="1:16">
      <c r="A16" s="5">
        <v>1383</v>
      </c>
      <c r="B16" s="5">
        <v>4</v>
      </c>
      <c r="C16" s="5" t="s">
        <v>183</v>
      </c>
      <c r="D16" s="5" t="s">
        <v>184</v>
      </c>
      <c r="E16" s="5">
        <v>13445</v>
      </c>
      <c r="F16" s="5">
        <v>134</v>
      </c>
      <c r="G16" s="5">
        <v>6503</v>
      </c>
      <c r="H16" s="5">
        <v>0</v>
      </c>
      <c r="I16" s="5">
        <v>0</v>
      </c>
      <c r="J16" s="5">
        <v>1391</v>
      </c>
      <c r="K16" s="5">
        <v>1989</v>
      </c>
      <c r="L16" s="5">
        <v>0</v>
      </c>
      <c r="M16" s="5">
        <v>0</v>
      </c>
      <c r="N16" s="5">
        <v>0</v>
      </c>
      <c r="O16" s="5">
        <v>0</v>
      </c>
      <c r="P16" s="5">
        <v>3428</v>
      </c>
    </row>
    <row r="17" spans="1:16">
      <c r="A17" s="5">
        <v>1383</v>
      </c>
      <c r="B17" s="5">
        <v>4</v>
      </c>
      <c r="C17" s="5" t="s">
        <v>185</v>
      </c>
      <c r="D17" s="5" t="s">
        <v>186</v>
      </c>
      <c r="E17" s="5">
        <v>29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29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>
      <c r="A18" s="5">
        <v>1383</v>
      </c>
      <c r="B18" s="5">
        <v>3</v>
      </c>
      <c r="C18" s="5" t="s">
        <v>187</v>
      </c>
      <c r="D18" s="5" t="s">
        <v>188</v>
      </c>
      <c r="E18" s="5">
        <v>10500</v>
      </c>
      <c r="F18" s="5">
        <v>0</v>
      </c>
      <c r="G18" s="5">
        <v>4951</v>
      </c>
      <c r="H18" s="5">
        <v>250</v>
      </c>
      <c r="I18" s="5">
        <v>3</v>
      </c>
      <c r="J18" s="5">
        <v>815</v>
      </c>
      <c r="K18" s="5">
        <v>388</v>
      </c>
      <c r="L18" s="5">
        <v>0</v>
      </c>
      <c r="M18" s="5">
        <v>0</v>
      </c>
      <c r="N18" s="5">
        <v>1</v>
      </c>
      <c r="O18" s="5">
        <v>0</v>
      </c>
      <c r="P18" s="5">
        <v>4091</v>
      </c>
    </row>
    <row r="19" spans="1:16">
      <c r="A19" s="5">
        <v>1383</v>
      </c>
      <c r="B19" s="5">
        <v>4</v>
      </c>
      <c r="C19" s="5" t="s">
        <v>189</v>
      </c>
      <c r="D19" s="5" t="s">
        <v>188</v>
      </c>
      <c r="E19" s="5">
        <v>5902</v>
      </c>
      <c r="F19" s="5">
        <v>0</v>
      </c>
      <c r="G19" s="5">
        <v>4670</v>
      </c>
      <c r="H19" s="5">
        <v>0</v>
      </c>
      <c r="I19" s="5">
        <v>0</v>
      </c>
      <c r="J19" s="5">
        <v>39</v>
      </c>
      <c r="K19" s="5">
        <v>215</v>
      </c>
      <c r="L19" s="5">
        <v>0</v>
      </c>
      <c r="M19" s="5">
        <v>0</v>
      </c>
      <c r="N19" s="5">
        <v>0</v>
      </c>
      <c r="O19" s="5">
        <v>0</v>
      </c>
      <c r="P19" s="5">
        <v>978</v>
      </c>
    </row>
    <row r="20" spans="1:16">
      <c r="A20" s="5">
        <v>1383</v>
      </c>
      <c r="B20" s="5">
        <v>4</v>
      </c>
      <c r="C20" s="5" t="s">
        <v>190</v>
      </c>
      <c r="D20" s="5" t="s">
        <v>191</v>
      </c>
      <c r="E20" s="5">
        <v>1550</v>
      </c>
      <c r="F20" s="5">
        <v>0</v>
      </c>
      <c r="G20" s="5">
        <v>135</v>
      </c>
      <c r="H20" s="5">
        <v>130</v>
      </c>
      <c r="I20" s="5">
        <v>3</v>
      </c>
      <c r="J20" s="5">
        <v>257</v>
      </c>
      <c r="K20" s="5">
        <v>23</v>
      </c>
      <c r="L20" s="5">
        <v>0</v>
      </c>
      <c r="M20" s="5">
        <v>0</v>
      </c>
      <c r="N20" s="5">
        <v>1</v>
      </c>
      <c r="O20" s="5">
        <v>0</v>
      </c>
      <c r="P20" s="5">
        <v>1001</v>
      </c>
    </row>
    <row r="21" spans="1:16">
      <c r="A21" s="5">
        <v>1383</v>
      </c>
      <c r="B21" s="5">
        <v>4</v>
      </c>
      <c r="C21" s="5" t="s">
        <v>192</v>
      </c>
      <c r="D21" s="5" t="s">
        <v>193</v>
      </c>
      <c r="E21" s="5">
        <v>395</v>
      </c>
      <c r="F21" s="5">
        <v>0</v>
      </c>
      <c r="G21" s="5">
        <v>38</v>
      </c>
      <c r="H21" s="5">
        <v>0</v>
      </c>
      <c r="I21" s="5">
        <v>0</v>
      </c>
      <c r="J21" s="5">
        <v>0</v>
      </c>
      <c r="K21" s="5">
        <v>4</v>
      </c>
      <c r="L21" s="5">
        <v>0</v>
      </c>
      <c r="M21" s="5">
        <v>0</v>
      </c>
      <c r="N21" s="5">
        <v>0</v>
      </c>
      <c r="O21" s="5">
        <v>0</v>
      </c>
      <c r="P21" s="5">
        <v>353</v>
      </c>
    </row>
    <row r="22" spans="1:16">
      <c r="A22" s="5">
        <v>1383</v>
      </c>
      <c r="B22" s="5">
        <v>4</v>
      </c>
      <c r="C22" s="5" t="s">
        <v>194</v>
      </c>
      <c r="D22" s="5" t="s">
        <v>195</v>
      </c>
      <c r="E22" s="5">
        <v>87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0</v>
      </c>
      <c r="M22" s="5">
        <v>0</v>
      </c>
      <c r="N22" s="5">
        <v>0</v>
      </c>
      <c r="O22" s="5">
        <v>0</v>
      </c>
      <c r="P22" s="5">
        <v>85</v>
      </c>
    </row>
    <row r="23" spans="1:16">
      <c r="A23" s="5">
        <v>1383</v>
      </c>
      <c r="B23" s="5">
        <v>4</v>
      </c>
      <c r="C23" s="5" t="s">
        <v>196</v>
      </c>
      <c r="D23" s="5" t="s">
        <v>197</v>
      </c>
      <c r="E23" s="5">
        <v>150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150</v>
      </c>
    </row>
    <row r="24" spans="1:16">
      <c r="A24" s="5">
        <v>1383</v>
      </c>
      <c r="B24" s="5">
        <v>4</v>
      </c>
      <c r="C24" s="5" t="s">
        <v>198</v>
      </c>
      <c r="D24" s="5" t="s">
        <v>199</v>
      </c>
      <c r="E24" s="5">
        <v>2417</v>
      </c>
      <c r="F24" s="5">
        <v>0</v>
      </c>
      <c r="G24" s="5">
        <v>108</v>
      </c>
      <c r="H24" s="5">
        <v>120</v>
      </c>
      <c r="I24" s="5">
        <v>0</v>
      </c>
      <c r="J24" s="5">
        <v>519</v>
      </c>
      <c r="K24" s="5">
        <v>145</v>
      </c>
      <c r="L24" s="5">
        <v>0</v>
      </c>
      <c r="M24" s="5">
        <v>0</v>
      </c>
      <c r="N24" s="5">
        <v>0</v>
      </c>
      <c r="O24" s="5">
        <v>0</v>
      </c>
      <c r="P24" s="5">
        <v>1525</v>
      </c>
    </row>
    <row r="25" spans="1:16">
      <c r="A25" s="5">
        <v>1383</v>
      </c>
      <c r="B25" s="5">
        <v>3</v>
      </c>
      <c r="C25" s="5" t="s">
        <v>200</v>
      </c>
      <c r="D25" s="5" t="s">
        <v>201</v>
      </c>
      <c r="E25" s="5">
        <v>1685</v>
      </c>
      <c r="F25" s="5">
        <v>24</v>
      </c>
      <c r="G25" s="5">
        <v>374</v>
      </c>
      <c r="H25" s="5">
        <v>23</v>
      </c>
      <c r="I25" s="5">
        <v>0</v>
      </c>
      <c r="J25" s="5">
        <v>497</v>
      </c>
      <c r="K25" s="5">
        <v>0</v>
      </c>
      <c r="L25" s="5">
        <v>0</v>
      </c>
      <c r="M25" s="5">
        <v>0</v>
      </c>
      <c r="N25" s="5">
        <v>1</v>
      </c>
      <c r="O25" s="5">
        <v>0</v>
      </c>
      <c r="P25" s="5">
        <v>766</v>
      </c>
    </row>
    <row r="26" spans="1:16">
      <c r="A26" s="5">
        <v>1383</v>
      </c>
      <c r="B26" s="5">
        <v>4</v>
      </c>
      <c r="C26" s="5" t="s">
        <v>202</v>
      </c>
      <c r="D26" s="5" t="s">
        <v>201</v>
      </c>
      <c r="E26" s="5">
        <v>1685</v>
      </c>
      <c r="F26" s="5">
        <v>24</v>
      </c>
      <c r="G26" s="5">
        <v>374</v>
      </c>
      <c r="H26" s="5">
        <v>23</v>
      </c>
      <c r="I26" s="5">
        <v>0</v>
      </c>
      <c r="J26" s="5">
        <v>497</v>
      </c>
      <c r="K26" s="5">
        <v>0</v>
      </c>
      <c r="L26" s="5">
        <v>0</v>
      </c>
      <c r="M26" s="5">
        <v>0</v>
      </c>
      <c r="N26" s="5">
        <v>1</v>
      </c>
      <c r="O26" s="5">
        <v>0</v>
      </c>
      <c r="P26" s="5">
        <v>766</v>
      </c>
    </row>
    <row r="27" spans="1:16">
      <c r="A27" s="5">
        <v>1383</v>
      </c>
      <c r="B27" s="5">
        <v>2</v>
      </c>
      <c r="C27" s="5" t="s">
        <v>203</v>
      </c>
      <c r="D27" s="5" t="s">
        <v>204</v>
      </c>
      <c r="E27" s="5">
        <v>3403</v>
      </c>
      <c r="F27" s="5">
        <v>0</v>
      </c>
      <c r="G27" s="5">
        <v>368</v>
      </c>
      <c r="H27" s="5">
        <v>414</v>
      </c>
      <c r="I27" s="5">
        <v>0</v>
      </c>
      <c r="J27" s="5">
        <v>866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1755</v>
      </c>
    </row>
    <row r="28" spans="1:16">
      <c r="A28" s="5">
        <v>1383</v>
      </c>
      <c r="B28" s="5">
        <v>3</v>
      </c>
      <c r="C28" s="5" t="s">
        <v>205</v>
      </c>
      <c r="D28" s="5" t="s">
        <v>204</v>
      </c>
      <c r="E28" s="5">
        <v>3403</v>
      </c>
      <c r="F28" s="5">
        <v>0</v>
      </c>
      <c r="G28" s="5">
        <v>368</v>
      </c>
      <c r="H28" s="5">
        <v>414</v>
      </c>
      <c r="I28" s="5">
        <v>0</v>
      </c>
      <c r="J28" s="5">
        <v>866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1755</v>
      </c>
    </row>
    <row r="29" spans="1:16">
      <c r="A29" s="5">
        <v>1383</v>
      </c>
      <c r="B29" s="5">
        <v>4</v>
      </c>
      <c r="C29" s="5" t="s">
        <v>206</v>
      </c>
      <c r="D29" s="5" t="s">
        <v>207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5">
        <v>1383</v>
      </c>
      <c r="B30" s="5">
        <v>4</v>
      </c>
      <c r="C30" s="5" t="s">
        <v>208</v>
      </c>
      <c r="D30" s="5" t="s">
        <v>209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1383</v>
      </c>
      <c r="B31" s="5">
        <v>4</v>
      </c>
      <c r="C31" s="5" t="s">
        <v>210</v>
      </c>
      <c r="D31" s="5" t="s">
        <v>211</v>
      </c>
      <c r="E31" s="5">
        <v>3403</v>
      </c>
      <c r="F31" s="5">
        <v>0</v>
      </c>
      <c r="G31" s="5">
        <v>368</v>
      </c>
      <c r="H31" s="5">
        <v>414</v>
      </c>
      <c r="I31" s="5">
        <v>0</v>
      </c>
      <c r="J31" s="5">
        <v>866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1755</v>
      </c>
    </row>
    <row r="32" spans="1:16">
      <c r="A32" s="5">
        <v>1383</v>
      </c>
      <c r="B32" s="5">
        <v>2</v>
      </c>
      <c r="C32" s="5" t="s">
        <v>212</v>
      </c>
      <c r="D32" s="5" t="s">
        <v>213</v>
      </c>
      <c r="E32" s="5">
        <v>310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310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</row>
    <row r="33" spans="1:16">
      <c r="A33" s="5">
        <v>1383</v>
      </c>
      <c r="B33" s="5">
        <v>3</v>
      </c>
      <c r="C33" s="5" t="s">
        <v>214</v>
      </c>
      <c r="D33" s="5" t="s">
        <v>215</v>
      </c>
      <c r="E33" s="5">
        <v>310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310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</row>
    <row r="34" spans="1:16">
      <c r="A34" s="5">
        <v>1383</v>
      </c>
      <c r="B34" s="5">
        <v>4</v>
      </c>
      <c r="C34" s="5" t="s">
        <v>216</v>
      </c>
      <c r="D34" s="5" t="s">
        <v>217</v>
      </c>
      <c r="E34" s="5">
        <v>310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310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</row>
    <row r="35" spans="1:16">
      <c r="A35" s="5">
        <v>1383</v>
      </c>
      <c r="B35" s="5">
        <v>2</v>
      </c>
      <c r="C35" s="5" t="s">
        <v>218</v>
      </c>
      <c r="D35" s="5" t="s">
        <v>219</v>
      </c>
      <c r="E35" s="5">
        <v>39041</v>
      </c>
      <c r="F35" s="5">
        <v>3309</v>
      </c>
      <c r="G35" s="5">
        <v>7180</v>
      </c>
      <c r="H35" s="5">
        <v>188</v>
      </c>
      <c r="I35" s="5">
        <v>0</v>
      </c>
      <c r="J35" s="5">
        <v>966</v>
      </c>
      <c r="K35" s="5">
        <v>762</v>
      </c>
      <c r="L35" s="5">
        <v>3</v>
      </c>
      <c r="M35" s="5">
        <v>0</v>
      </c>
      <c r="N35" s="5">
        <v>6</v>
      </c>
      <c r="O35" s="5">
        <v>0</v>
      </c>
      <c r="P35" s="5">
        <v>26626</v>
      </c>
    </row>
    <row r="36" spans="1:16">
      <c r="A36" s="5">
        <v>1383</v>
      </c>
      <c r="B36" s="5">
        <v>3</v>
      </c>
      <c r="C36" s="5" t="s">
        <v>220</v>
      </c>
      <c r="D36" s="5" t="s">
        <v>221</v>
      </c>
      <c r="E36" s="5">
        <v>13904</v>
      </c>
      <c r="F36" s="5">
        <v>2821</v>
      </c>
      <c r="G36" s="5">
        <v>5933</v>
      </c>
      <c r="H36" s="5">
        <v>188</v>
      </c>
      <c r="I36" s="5">
        <v>0</v>
      </c>
      <c r="J36" s="5">
        <v>654</v>
      </c>
      <c r="K36" s="5">
        <v>482</v>
      </c>
      <c r="L36" s="5">
        <v>0</v>
      </c>
      <c r="M36" s="5">
        <v>0</v>
      </c>
      <c r="N36" s="5">
        <v>6</v>
      </c>
      <c r="O36" s="5">
        <v>0</v>
      </c>
      <c r="P36" s="5">
        <v>3820</v>
      </c>
    </row>
    <row r="37" spans="1:16">
      <c r="A37" s="5">
        <v>1383</v>
      </c>
      <c r="B37" s="5">
        <v>4</v>
      </c>
      <c r="C37" s="5" t="s">
        <v>222</v>
      </c>
      <c r="D37" s="5" t="s">
        <v>223</v>
      </c>
      <c r="E37" s="5">
        <v>7156</v>
      </c>
      <c r="F37" s="5">
        <v>2463</v>
      </c>
      <c r="G37" s="5">
        <v>1705</v>
      </c>
      <c r="H37" s="5">
        <v>90</v>
      </c>
      <c r="I37" s="5">
        <v>0</v>
      </c>
      <c r="J37" s="5">
        <v>538</v>
      </c>
      <c r="K37" s="5">
        <v>449</v>
      </c>
      <c r="L37" s="5">
        <v>0</v>
      </c>
      <c r="M37" s="5">
        <v>0</v>
      </c>
      <c r="N37" s="5">
        <v>6</v>
      </c>
      <c r="O37" s="5">
        <v>0</v>
      </c>
      <c r="P37" s="5">
        <v>1905</v>
      </c>
    </row>
    <row r="38" spans="1:16">
      <c r="A38" s="5">
        <v>1383</v>
      </c>
      <c r="B38" s="5">
        <v>4</v>
      </c>
      <c r="C38" s="5" t="s">
        <v>224</v>
      </c>
      <c r="D38" s="5" t="s">
        <v>225</v>
      </c>
      <c r="E38" s="5">
        <v>4424</v>
      </c>
      <c r="F38" s="5">
        <v>0</v>
      </c>
      <c r="G38" s="5">
        <v>4190</v>
      </c>
      <c r="H38" s="5">
        <v>98</v>
      </c>
      <c r="I38" s="5">
        <v>0</v>
      </c>
      <c r="J38" s="5">
        <v>116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20</v>
      </c>
    </row>
    <row r="39" spans="1:16">
      <c r="A39" s="5">
        <v>1383</v>
      </c>
      <c r="B39" s="5">
        <v>4</v>
      </c>
      <c r="C39" s="5" t="s">
        <v>226</v>
      </c>
      <c r="D39" s="5" t="s">
        <v>227</v>
      </c>
      <c r="E39" s="5">
        <v>2323</v>
      </c>
      <c r="F39" s="5">
        <v>358</v>
      </c>
      <c r="G39" s="5">
        <v>38</v>
      </c>
      <c r="H39" s="5">
        <v>0</v>
      </c>
      <c r="I39" s="5">
        <v>0</v>
      </c>
      <c r="J39" s="5">
        <v>0</v>
      </c>
      <c r="K39" s="5">
        <v>32</v>
      </c>
      <c r="L39" s="5">
        <v>0</v>
      </c>
      <c r="M39" s="5">
        <v>0</v>
      </c>
      <c r="N39" s="5">
        <v>0</v>
      </c>
      <c r="O39" s="5">
        <v>0</v>
      </c>
      <c r="P39" s="5">
        <v>1895</v>
      </c>
    </row>
    <row r="40" spans="1:16">
      <c r="A40" s="5">
        <v>1383</v>
      </c>
      <c r="B40" s="5">
        <v>3</v>
      </c>
      <c r="C40" s="5" t="s">
        <v>228</v>
      </c>
      <c r="D40" s="5" t="s">
        <v>229</v>
      </c>
      <c r="E40" s="5">
        <v>25137</v>
      </c>
      <c r="F40" s="5">
        <v>488</v>
      </c>
      <c r="G40" s="5">
        <v>1247</v>
      </c>
      <c r="H40" s="5">
        <v>0</v>
      </c>
      <c r="I40" s="5">
        <v>0</v>
      </c>
      <c r="J40" s="5">
        <v>312</v>
      </c>
      <c r="K40" s="5">
        <v>281</v>
      </c>
      <c r="L40" s="5">
        <v>3</v>
      </c>
      <c r="M40" s="5">
        <v>0</v>
      </c>
      <c r="N40" s="5">
        <v>0</v>
      </c>
      <c r="O40" s="5">
        <v>0</v>
      </c>
      <c r="P40" s="5">
        <v>22807</v>
      </c>
    </row>
    <row r="41" spans="1:16">
      <c r="A41" s="5">
        <v>1383</v>
      </c>
      <c r="B41" s="5">
        <v>4</v>
      </c>
      <c r="C41" s="5" t="s">
        <v>230</v>
      </c>
      <c r="D41" s="5" t="s">
        <v>231</v>
      </c>
      <c r="E41" s="5">
        <v>130</v>
      </c>
      <c r="F41" s="5">
        <v>0</v>
      </c>
      <c r="G41" s="5">
        <v>0</v>
      </c>
      <c r="H41" s="5">
        <v>0</v>
      </c>
      <c r="I41" s="5">
        <v>0</v>
      </c>
      <c r="J41" s="5">
        <v>2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128</v>
      </c>
    </row>
    <row r="42" spans="1:16">
      <c r="A42" s="5">
        <v>1383</v>
      </c>
      <c r="B42" s="5">
        <v>4</v>
      </c>
      <c r="C42" s="5" t="s">
        <v>232</v>
      </c>
      <c r="D42" s="5" t="s">
        <v>233</v>
      </c>
      <c r="E42" s="5">
        <v>4023</v>
      </c>
      <c r="F42" s="5">
        <v>474</v>
      </c>
      <c r="G42" s="5">
        <v>0</v>
      </c>
      <c r="H42" s="5">
        <v>0</v>
      </c>
      <c r="I42" s="5">
        <v>0</v>
      </c>
      <c r="J42" s="5">
        <v>39</v>
      </c>
      <c r="K42" s="5">
        <v>120</v>
      </c>
      <c r="L42" s="5">
        <v>0</v>
      </c>
      <c r="M42" s="5">
        <v>0</v>
      </c>
      <c r="N42" s="5">
        <v>0</v>
      </c>
      <c r="O42" s="5">
        <v>0</v>
      </c>
      <c r="P42" s="5">
        <v>3390</v>
      </c>
    </row>
    <row r="43" spans="1:16">
      <c r="A43" s="5">
        <v>1383</v>
      </c>
      <c r="B43" s="5">
        <v>4</v>
      </c>
      <c r="C43" s="5" t="s">
        <v>234</v>
      </c>
      <c r="D43" s="5" t="s">
        <v>235</v>
      </c>
      <c r="E43" s="5">
        <v>20945</v>
      </c>
      <c r="F43" s="5">
        <v>13</v>
      </c>
      <c r="G43" s="5">
        <v>1247</v>
      </c>
      <c r="H43" s="5">
        <v>0</v>
      </c>
      <c r="I43" s="5">
        <v>0</v>
      </c>
      <c r="J43" s="5">
        <v>270</v>
      </c>
      <c r="K43" s="5">
        <v>161</v>
      </c>
      <c r="L43" s="5">
        <v>0</v>
      </c>
      <c r="M43" s="5">
        <v>0</v>
      </c>
      <c r="N43" s="5">
        <v>0</v>
      </c>
      <c r="O43" s="5">
        <v>0</v>
      </c>
      <c r="P43" s="5">
        <v>19254</v>
      </c>
    </row>
    <row r="44" spans="1:16">
      <c r="A44" s="5">
        <v>1383</v>
      </c>
      <c r="B44" s="5">
        <v>4</v>
      </c>
      <c r="C44" s="5" t="s">
        <v>236</v>
      </c>
      <c r="D44" s="5" t="s">
        <v>237</v>
      </c>
      <c r="E44" s="5">
        <v>25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25</v>
      </c>
    </row>
    <row r="45" spans="1:16">
      <c r="A45" s="5">
        <v>1383</v>
      </c>
      <c r="B45" s="5">
        <v>4</v>
      </c>
      <c r="C45" s="5" t="s">
        <v>238</v>
      </c>
      <c r="D45" s="5" t="s">
        <v>239</v>
      </c>
      <c r="E45" s="5">
        <v>13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3</v>
      </c>
      <c r="M45" s="5">
        <v>0</v>
      </c>
      <c r="N45" s="5">
        <v>0</v>
      </c>
      <c r="O45" s="5">
        <v>0</v>
      </c>
      <c r="P45" s="5">
        <v>10</v>
      </c>
    </row>
    <row r="46" spans="1:16">
      <c r="A46" s="5">
        <v>1383</v>
      </c>
      <c r="B46" s="5">
        <v>2</v>
      </c>
      <c r="C46" s="5" t="s">
        <v>240</v>
      </c>
      <c r="D46" s="5" t="s">
        <v>241</v>
      </c>
      <c r="E46" s="5">
        <v>5047</v>
      </c>
      <c r="F46" s="5">
        <v>0</v>
      </c>
      <c r="G46" s="5">
        <v>3488</v>
      </c>
      <c r="H46" s="5">
        <v>43</v>
      </c>
      <c r="I46" s="5">
        <v>0</v>
      </c>
      <c r="J46" s="5">
        <v>0</v>
      </c>
      <c r="K46" s="5">
        <v>373</v>
      </c>
      <c r="L46" s="5">
        <v>0</v>
      </c>
      <c r="M46" s="5">
        <v>53</v>
      </c>
      <c r="N46" s="5">
        <v>0</v>
      </c>
      <c r="O46" s="5">
        <v>198</v>
      </c>
      <c r="P46" s="5">
        <v>893</v>
      </c>
    </row>
    <row r="47" spans="1:16">
      <c r="A47" s="5">
        <v>1383</v>
      </c>
      <c r="B47" s="5">
        <v>3</v>
      </c>
      <c r="C47" s="5" t="s">
        <v>242</v>
      </c>
      <c r="D47" s="5" t="s">
        <v>243</v>
      </c>
      <c r="E47" s="5">
        <v>5008</v>
      </c>
      <c r="F47" s="5">
        <v>0</v>
      </c>
      <c r="G47" s="5">
        <v>3469</v>
      </c>
      <c r="H47" s="5">
        <v>43</v>
      </c>
      <c r="I47" s="5">
        <v>0</v>
      </c>
      <c r="J47" s="5">
        <v>0</v>
      </c>
      <c r="K47" s="5">
        <v>373</v>
      </c>
      <c r="L47" s="5">
        <v>0</v>
      </c>
      <c r="M47" s="5">
        <v>33</v>
      </c>
      <c r="N47" s="5">
        <v>0</v>
      </c>
      <c r="O47" s="5">
        <v>198</v>
      </c>
      <c r="P47" s="5">
        <v>893</v>
      </c>
    </row>
    <row r="48" spans="1:16">
      <c r="A48" s="5">
        <v>1383</v>
      </c>
      <c r="B48" s="5">
        <v>4</v>
      </c>
      <c r="C48" s="5" t="s">
        <v>244</v>
      </c>
      <c r="D48" s="5" t="s">
        <v>243</v>
      </c>
      <c r="E48" s="5">
        <v>5008</v>
      </c>
      <c r="F48" s="5">
        <v>0</v>
      </c>
      <c r="G48" s="5">
        <v>3469</v>
      </c>
      <c r="H48" s="5">
        <v>43</v>
      </c>
      <c r="I48" s="5">
        <v>0</v>
      </c>
      <c r="J48" s="5">
        <v>0</v>
      </c>
      <c r="K48" s="5">
        <v>373</v>
      </c>
      <c r="L48" s="5">
        <v>0</v>
      </c>
      <c r="M48" s="5">
        <v>33</v>
      </c>
      <c r="N48" s="5">
        <v>0</v>
      </c>
      <c r="O48" s="5">
        <v>198</v>
      </c>
      <c r="P48" s="5">
        <v>893</v>
      </c>
    </row>
    <row r="49" spans="1:16">
      <c r="A49" s="5">
        <v>1383</v>
      </c>
      <c r="B49" s="5">
        <v>3</v>
      </c>
      <c r="C49" s="5" t="s">
        <v>245</v>
      </c>
      <c r="D49" s="5" t="s">
        <v>246</v>
      </c>
      <c r="E49" s="5">
        <v>39</v>
      </c>
      <c r="F49" s="5">
        <v>0</v>
      </c>
      <c r="G49" s="5">
        <v>19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20</v>
      </c>
      <c r="N49" s="5">
        <v>0</v>
      </c>
      <c r="O49" s="5">
        <v>0</v>
      </c>
      <c r="P49" s="5">
        <v>0</v>
      </c>
    </row>
    <row r="50" spans="1:16">
      <c r="A50" s="5">
        <v>1383</v>
      </c>
      <c r="B50" s="5">
        <v>4</v>
      </c>
      <c r="C50" s="5" t="s">
        <v>247</v>
      </c>
      <c r="D50" s="5" t="s">
        <v>246</v>
      </c>
      <c r="E50" s="5">
        <v>39</v>
      </c>
      <c r="F50" s="5">
        <v>0</v>
      </c>
      <c r="G50" s="5">
        <v>19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20</v>
      </c>
      <c r="N50" s="5">
        <v>0</v>
      </c>
      <c r="O50" s="5">
        <v>0</v>
      </c>
      <c r="P50" s="5">
        <v>0</v>
      </c>
    </row>
    <row r="51" spans="1:16">
      <c r="A51" s="5">
        <v>1383</v>
      </c>
      <c r="B51" s="5">
        <v>2</v>
      </c>
      <c r="C51" s="5" t="s">
        <v>248</v>
      </c>
      <c r="D51" s="5" t="s">
        <v>249</v>
      </c>
      <c r="E51" s="5">
        <v>1977</v>
      </c>
      <c r="F51" s="5">
        <v>0</v>
      </c>
      <c r="G51" s="5">
        <v>246</v>
      </c>
      <c r="H51" s="5">
        <v>145</v>
      </c>
      <c r="I51" s="5">
        <v>0</v>
      </c>
      <c r="J51" s="5">
        <v>300</v>
      </c>
      <c r="K51" s="5">
        <v>480</v>
      </c>
      <c r="L51" s="5">
        <v>0</v>
      </c>
      <c r="M51" s="5">
        <v>0</v>
      </c>
      <c r="N51" s="5">
        <v>0</v>
      </c>
      <c r="O51" s="5">
        <v>0</v>
      </c>
      <c r="P51" s="5">
        <v>806</v>
      </c>
    </row>
    <row r="52" spans="1:16">
      <c r="A52" s="5">
        <v>1383</v>
      </c>
      <c r="B52" s="5">
        <v>3</v>
      </c>
      <c r="C52" s="5" t="s">
        <v>250</v>
      </c>
      <c r="D52" s="5" t="s">
        <v>251</v>
      </c>
      <c r="E52" s="5">
        <v>515</v>
      </c>
      <c r="F52" s="5">
        <v>0</v>
      </c>
      <c r="G52" s="5">
        <v>0</v>
      </c>
      <c r="H52" s="5">
        <v>145</v>
      </c>
      <c r="I52" s="5">
        <v>0</v>
      </c>
      <c r="J52" s="5">
        <v>300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70</v>
      </c>
    </row>
    <row r="53" spans="1:16">
      <c r="A53" s="5">
        <v>1383</v>
      </c>
      <c r="B53" s="5">
        <v>4</v>
      </c>
      <c r="C53" s="5" t="s">
        <v>252</v>
      </c>
      <c r="D53" s="5" t="s">
        <v>253</v>
      </c>
      <c r="E53" s="5">
        <v>515</v>
      </c>
      <c r="F53" s="5">
        <v>0</v>
      </c>
      <c r="G53" s="5">
        <v>0</v>
      </c>
      <c r="H53" s="5">
        <v>145</v>
      </c>
      <c r="I53" s="5">
        <v>0</v>
      </c>
      <c r="J53" s="5">
        <v>300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70</v>
      </c>
    </row>
    <row r="54" spans="1:16">
      <c r="A54" s="5">
        <v>1383</v>
      </c>
      <c r="B54" s="5">
        <v>4</v>
      </c>
      <c r="C54" s="5" t="s">
        <v>254</v>
      </c>
      <c r="D54" s="5" t="s">
        <v>255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>
      <c r="A55" s="5">
        <v>1383</v>
      </c>
      <c r="B55" s="5">
        <v>3</v>
      </c>
      <c r="C55" s="5" t="s">
        <v>256</v>
      </c>
      <c r="D55" s="5" t="s">
        <v>257</v>
      </c>
      <c r="E55" s="5">
        <v>1462</v>
      </c>
      <c r="F55" s="5">
        <v>0</v>
      </c>
      <c r="G55" s="5">
        <v>246</v>
      </c>
      <c r="H55" s="5">
        <v>0</v>
      </c>
      <c r="I55" s="5">
        <v>0</v>
      </c>
      <c r="J55" s="5">
        <v>0</v>
      </c>
      <c r="K55" s="5">
        <v>480</v>
      </c>
      <c r="L55" s="5">
        <v>0</v>
      </c>
      <c r="M55" s="5">
        <v>0</v>
      </c>
      <c r="N55" s="5">
        <v>0</v>
      </c>
      <c r="O55" s="5">
        <v>0</v>
      </c>
      <c r="P55" s="5">
        <v>736</v>
      </c>
    </row>
    <row r="56" spans="1:16">
      <c r="A56" s="5">
        <v>1383</v>
      </c>
      <c r="B56" s="5">
        <v>4</v>
      </c>
      <c r="C56" s="5" t="s">
        <v>258</v>
      </c>
      <c r="D56" s="5" t="s">
        <v>257</v>
      </c>
      <c r="E56" s="5">
        <v>1462</v>
      </c>
      <c r="F56" s="5">
        <v>0</v>
      </c>
      <c r="G56" s="5">
        <v>246</v>
      </c>
      <c r="H56" s="5">
        <v>0</v>
      </c>
      <c r="I56" s="5">
        <v>0</v>
      </c>
      <c r="J56" s="5">
        <v>0</v>
      </c>
      <c r="K56" s="5">
        <v>480</v>
      </c>
      <c r="L56" s="5">
        <v>0</v>
      </c>
      <c r="M56" s="5">
        <v>0</v>
      </c>
      <c r="N56" s="5">
        <v>0</v>
      </c>
      <c r="O56" s="5">
        <v>0</v>
      </c>
      <c r="P56" s="5">
        <v>736</v>
      </c>
    </row>
    <row r="57" spans="1:16">
      <c r="A57" s="5">
        <v>1383</v>
      </c>
      <c r="B57" s="5">
        <v>2</v>
      </c>
      <c r="C57" s="5" t="s">
        <v>259</v>
      </c>
      <c r="D57" s="5" t="s">
        <v>260</v>
      </c>
      <c r="E57" s="5">
        <v>7488</v>
      </c>
      <c r="F57" s="5">
        <v>5</v>
      </c>
      <c r="G57" s="5">
        <v>172</v>
      </c>
      <c r="H57" s="5">
        <v>0</v>
      </c>
      <c r="I57" s="5">
        <v>0</v>
      </c>
      <c r="J57" s="5">
        <v>2040</v>
      </c>
      <c r="K57" s="5">
        <v>2266</v>
      </c>
      <c r="L57" s="5">
        <v>20</v>
      </c>
      <c r="M57" s="5">
        <v>0</v>
      </c>
      <c r="N57" s="5">
        <v>0</v>
      </c>
      <c r="O57" s="5">
        <v>0</v>
      </c>
      <c r="P57" s="5">
        <v>2985</v>
      </c>
    </row>
    <row r="58" spans="1:16">
      <c r="A58" s="5">
        <v>1383</v>
      </c>
      <c r="B58" s="5">
        <v>3</v>
      </c>
      <c r="C58" s="5" t="s">
        <v>261</v>
      </c>
      <c r="D58" s="5" t="s">
        <v>262</v>
      </c>
      <c r="E58" s="5">
        <v>474</v>
      </c>
      <c r="F58" s="5">
        <v>0</v>
      </c>
      <c r="G58" s="5">
        <v>0</v>
      </c>
      <c r="H58" s="5">
        <v>0</v>
      </c>
      <c r="I58" s="5">
        <v>0</v>
      </c>
      <c r="J58" s="5">
        <v>288</v>
      </c>
      <c r="K58" s="5">
        <v>24</v>
      </c>
      <c r="L58" s="5">
        <v>0</v>
      </c>
      <c r="M58" s="5">
        <v>0</v>
      </c>
      <c r="N58" s="5">
        <v>0</v>
      </c>
      <c r="O58" s="5">
        <v>0</v>
      </c>
      <c r="P58" s="5">
        <v>163</v>
      </c>
    </row>
    <row r="59" spans="1:16">
      <c r="A59" s="5">
        <v>1383</v>
      </c>
      <c r="B59" s="5">
        <v>4</v>
      </c>
      <c r="C59" s="5" t="s">
        <v>263</v>
      </c>
      <c r="D59" s="5" t="s">
        <v>262</v>
      </c>
      <c r="E59" s="5">
        <v>474</v>
      </c>
      <c r="F59" s="5">
        <v>0</v>
      </c>
      <c r="G59" s="5">
        <v>0</v>
      </c>
      <c r="H59" s="5">
        <v>0</v>
      </c>
      <c r="I59" s="5">
        <v>0</v>
      </c>
      <c r="J59" s="5">
        <v>288</v>
      </c>
      <c r="K59" s="5">
        <v>24</v>
      </c>
      <c r="L59" s="5">
        <v>0</v>
      </c>
      <c r="M59" s="5">
        <v>0</v>
      </c>
      <c r="N59" s="5">
        <v>0</v>
      </c>
      <c r="O59" s="5">
        <v>0</v>
      </c>
      <c r="P59" s="5">
        <v>163</v>
      </c>
    </row>
    <row r="60" spans="1:16">
      <c r="A60" s="5">
        <v>1383</v>
      </c>
      <c r="B60" s="5">
        <v>3</v>
      </c>
      <c r="C60" s="5" t="s">
        <v>264</v>
      </c>
      <c r="D60" s="5" t="s">
        <v>265</v>
      </c>
      <c r="E60" s="5">
        <v>7013</v>
      </c>
      <c r="F60" s="5">
        <v>5</v>
      </c>
      <c r="G60" s="5">
        <v>172</v>
      </c>
      <c r="H60" s="5">
        <v>0</v>
      </c>
      <c r="I60" s="5">
        <v>0</v>
      </c>
      <c r="J60" s="5">
        <v>1752</v>
      </c>
      <c r="K60" s="5">
        <v>2242</v>
      </c>
      <c r="L60" s="5">
        <v>20</v>
      </c>
      <c r="M60" s="5">
        <v>0</v>
      </c>
      <c r="N60" s="5">
        <v>0</v>
      </c>
      <c r="O60" s="5">
        <v>0</v>
      </c>
      <c r="P60" s="5">
        <v>2822</v>
      </c>
    </row>
    <row r="61" spans="1:16">
      <c r="A61" s="5">
        <v>1383</v>
      </c>
      <c r="B61" s="5">
        <v>4</v>
      </c>
      <c r="C61" s="5" t="s">
        <v>266</v>
      </c>
      <c r="D61" s="5" t="s">
        <v>267</v>
      </c>
      <c r="E61" s="5">
        <v>4637</v>
      </c>
      <c r="F61" s="5">
        <v>0</v>
      </c>
      <c r="G61" s="5">
        <v>172</v>
      </c>
      <c r="H61" s="5">
        <v>0</v>
      </c>
      <c r="I61" s="5">
        <v>0</v>
      </c>
      <c r="J61" s="5">
        <v>540</v>
      </c>
      <c r="K61" s="5">
        <v>1162</v>
      </c>
      <c r="L61" s="5">
        <v>0</v>
      </c>
      <c r="M61" s="5">
        <v>0</v>
      </c>
      <c r="N61" s="5">
        <v>0</v>
      </c>
      <c r="O61" s="5">
        <v>0</v>
      </c>
      <c r="P61" s="5">
        <v>2763</v>
      </c>
    </row>
    <row r="62" spans="1:16">
      <c r="A62" s="5">
        <v>1383</v>
      </c>
      <c r="B62" s="5">
        <v>4</v>
      </c>
      <c r="C62" s="5" t="s">
        <v>268</v>
      </c>
      <c r="D62" s="5" t="s">
        <v>269</v>
      </c>
      <c r="E62" s="5">
        <v>1256</v>
      </c>
      <c r="F62" s="5">
        <v>0</v>
      </c>
      <c r="G62" s="5">
        <v>0</v>
      </c>
      <c r="H62" s="5">
        <v>0</v>
      </c>
      <c r="I62" s="5">
        <v>0</v>
      </c>
      <c r="J62" s="5">
        <v>1177</v>
      </c>
      <c r="K62" s="5">
        <v>0</v>
      </c>
      <c r="L62" s="5">
        <v>20</v>
      </c>
      <c r="M62" s="5">
        <v>0</v>
      </c>
      <c r="N62" s="5">
        <v>0</v>
      </c>
      <c r="O62" s="5">
        <v>0</v>
      </c>
      <c r="P62" s="5">
        <v>59</v>
      </c>
    </row>
    <row r="63" spans="1:16">
      <c r="A63" s="5">
        <v>1383</v>
      </c>
      <c r="B63" s="5">
        <v>4</v>
      </c>
      <c r="C63" s="5" t="s">
        <v>270</v>
      </c>
      <c r="D63" s="5" t="s">
        <v>271</v>
      </c>
      <c r="E63" s="5">
        <v>1121</v>
      </c>
      <c r="F63" s="5">
        <v>5</v>
      </c>
      <c r="G63" s="5">
        <v>0</v>
      </c>
      <c r="H63" s="5">
        <v>0</v>
      </c>
      <c r="I63" s="5">
        <v>0</v>
      </c>
      <c r="J63" s="5">
        <v>36</v>
      </c>
      <c r="K63" s="5">
        <v>1080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>
      <c r="A64" s="5">
        <v>1383</v>
      </c>
      <c r="B64" s="5">
        <v>4</v>
      </c>
      <c r="C64" s="5" t="s">
        <v>272</v>
      </c>
      <c r="D64" s="5" t="s">
        <v>273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>
      <c r="A65" s="5">
        <v>1383</v>
      </c>
      <c r="B65" s="5">
        <v>2</v>
      </c>
      <c r="C65" s="5" t="s">
        <v>274</v>
      </c>
      <c r="D65" s="5" t="s">
        <v>275</v>
      </c>
      <c r="E65" s="5">
        <v>26237</v>
      </c>
      <c r="F65" s="5">
        <v>104</v>
      </c>
      <c r="G65" s="5">
        <v>164</v>
      </c>
      <c r="H65" s="5">
        <v>0</v>
      </c>
      <c r="I65" s="5">
        <v>0</v>
      </c>
      <c r="J65" s="5">
        <v>6147</v>
      </c>
      <c r="K65" s="5">
        <v>12667</v>
      </c>
      <c r="L65" s="5">
        <v>1</v>
      </c>
      <c r="M65" s="5">
        <v>0</v>
      </c>
      <c r="N65" s="5">
        <v>0</v>
      </c>
      <c r="O65" s="5">
        <v>5</v>
      </c>
      <c r="P65" s="5">
        <v>7150</v>
      </c>
    </row>
    <row r="66" spans="1:16">
      <c r="A66" s="5">
        <v>1383</v>
      </c>
      <c r="B66" s="5">
        <v>3</v>
      </c>
      <c r="C66" s="5" t="s">
        <v>276</v>
      </c>
      <c r="D66" s="5" t="s">
        <v>275</v>
      </c>
      <c r="E66" s="5">
        <v>26237</v>
      </c>
      <c r="F66" s="5">
        <v>104</v>
      </c>
      <c r="G66" s="5">
        <v>164</v>
      </c>
      <c r="H66" s="5">
        <v>0</v>
      </c>
      <c r="I66" s="5">
        <v>0</v>
      </c>
      <c r="J66" s="5">
        <v>6147</v>
      </c>
      <c r="K66" s="5">
        <v>12667</v>
      </c>
      <c r="L66" s="5">
        <v>1</v>
      </c>
      <c r="M66" s="5">
        <v>0</v>
      </c>
      <c r="N66" s="5">
        <v>0</v>
      </c>
      <c r="O66" s="5">
        <v>5</v>
      </c>
      <c r="P66" s="5">
        <v>7150</v>
      </c>
    </row>
    <row r="67" spans="1:16">
      <c r="A67" s="5">
        <v>1383</v>
      </c>
      <c r="B67" s="5">
        <v>4</v>
      </c>
      <c r="C67" s="5" t="s">
        <v>277</v>
      </c>
      <c r="D67" s="5" t="s">
        <v>278</v>
      </c>
      <c r="E67" s="5">
        <v>6447</v>
      </c>
      <c r="F67" s="5">
        <v>0</v>
      </c>
      <c r="G67" s="5">
        <v>0</v>
      </c>
      <c r="H67" s="5">
        <v>0</v>
      </c>
      <c r="I67" s="5">
        <v>0</v>
      </c>
      <c r="J67" s="5">
        <v>6098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349</v>
      </c>
    </row>
    <row r="68" spans="1:16">
      <c r="A68" s="5">
        <v>1383</v>
      </c>
      <c r="B68" s="5">
        <v>4</v>
      </c>
      <c r="C68" s="5" t="s">
        <v>279</v>
      </c>
      <c r="D68" s="5" t="s">
        <v>280</v>
      </c>
      <c r="E68" s="5">
        <v>6860</v>
      </c>
      <c r="F68" s="5">
        <v>54</v>
      </c>
      <c r="G68" s="5">
        <v>140</v>
      </c>
      <c r="H68" s="5">
        <v>0</v>
      </c>
      <c r="I68" s="5">
        <v>0</v>
      </c>
      <c r="J68" s="5">
        <v>20</v>
      </c>
      <c r="K68" s="5">
        <v>58</v>
      </c>
      <c r="L68" s="5">
        <v>1</v>
      </c>
      <c r="M68" s="5">
        <v>0</v>
      </c>
      <c r="N68" s="5">
        <v>0</v>
      </c>
      <c r="O68" s="5">
        <v>5</v>
      </c>
      <c r="P68" s="5">
        <v>6583</v>
      </c>
    </row>
    <row r="69" spans="1:16">
      <c r="A69" s="5">
        <v>1383</v>
      </c>
      <c r="B69" s="5">
        <v>4</v>
      </c>
      <c r="C69" s="5" t="s">
        <v>281</v>
      </c>
      <c r="D69" s="5" t="s">
        <v>282</v>
      </c>
      <c r="E69" s="5">
        <v>12930</v>
      </c>
      <c r="F69" s="5">
        <v>50</v>
      </c>
      <c r="G69" s="5">
        <v>24</v>
      </c>
      <c r="H69" s="5">
        <v>0</v>
      </c>
      <c r="I69" s="5">
        <v>0</v>
      </c>
      <c r="J69" s="5">
        <v>28</v>
      </c>
      <c r="K69" s="5">
        <v>12609</v>
      </c>
      <c r="L69" s="5">
        <v>0</v>
      </c>
      <c r="M69" s="5">
        <v>0</v>
      </c>
      <c r="N69" s="5">
        <v>0</v>
      </c>
      <c r="O69" s="5">
        <v>0</v>
      </c>
      <c r="P69" s="5">
        <v>218</v>
      </c>
    </row>
    <row r="70" spans="1:16">
      <c r="A70" s="5">
        <v>1383</v>
      </c>
      <c r="B70" s="5">
        <v>2</v>
      </c>
      <c r="C70" s="5" t="s">
        <v>283</v>
      </c>
      <c r="D70" s="5" t="s">
        <v>284</v>
      </c>
      <c r="E70" s="5">
        <v>5458</v>
      </c>
      <c r="F70" s="5">
        <v>0</v>
      </c>
      <c r="G70" s="5">
        <v>477</v>
      </c>
      <c r="H70" s="5">
        <v>0</v>
      </c>
      <c r="I70" s="5">
        <v>0</v>
      </c>
      <c r="J70" s="5">
        <v>0</v>
      </c>
      <c r="K70" s="5">
        <v>15</v>
      </c>
      <c r="L70" s="5">
        <v>0</v>
      </c>
      <c r="M70" s="5">
        <v>0</v>
      </c>
      <c r="N70" s="5">
        <v>0</v>
      </c>
      <c r="O70" s="5">
        <v>635</v>
      </c>
      <c r="P70" s="5">
        <v>4330</v>
      </c>
    </row>
    <row r="71" spans="1:16">
      <c r="A71" s="5">
        <v>1383</v>
      </c>
      <c r="B71" s="5">
        <v>7</v>
      </c>
      <c r="C71" s="5" t="s">
        <v>285</v>
      </c>
      <c r="D71" s="5" t="s">
        <v>286</v>
      </c>
      <c r="E71" s="5">
        <v>5458</v>
      </c>
      <c r="F71" s="5">
        <v>0</v>
      </c>
      <c r="G71" s="5">
        <v>477</v>
      </c>
      <c r="H71" s="5">
        <v>0</v>
      </c>
      <c r="I71" s="5">
        <v>0</v>
      </c>
      <c r="J71" s="5">
        <v>0</v>
      </c>
      <c r="K71" s="5">
        <v>15</v>
      </c>
      <c r="L71" s="5">
        <v>0</v>
      </c>
      <c r="M71" s="5">
        <v>0</v>
      </c>
      <c r="N71" s="5">
        <v>0</v>
      </c>
      <c r="O71" s="5">
        <v>635</v>
      </c>
      <c r="P71" s="5">
        <v>4330</v>
      </c>
    </row>
    <row r="72" spans="1:16">
      <c r="A72" s="5">
        <v>1383</v>
      </c>
      <c r="B72" s="5">
        <v>4</v>
      </c>
      <c r="C72" s="5" t="s">
        <v>287</v>
      </c>
      <c r="D72" s="5" t="s">
        <v>288</v>
      </c>
      <c r="E72" s="5">
        <v>5033</v>
      </c>
      <c r="F72" s="5">
        <v>0</v>
      </c>
      <c r="G72" s="5">
        <v>133</v>
      </c>
      <c r="H72" s="5">
        <v>0</v>
      </c>
      <c r="I72" s="5">
        <v>0</v>
      </c>
      <c r="J72" s="5">
        <v>0</v>
      </c>
      <c r="K72" s="5">
        <v>15</v>
      </c>
      <c r="L72" s="5">
        <v>0</v>
      </c>
      <c r="M72" s="5">
        <v>0</v>
      </c>
      <c r="N72" s="5">
        <v>0</v>
      </c>
      <c r="O72" s="5">
        <v>635</v>
      </c>
      <c r="P72" s="5">
        <v>4249</v>
      </c>
    </row>
    <row r="73" spans="1:16">
      <c r="A73" s="5">
        <v>1383</v>
      </c>
      <c r="B73" s="5">
        <v>9</v>
      </c>
      <c r="C73" s="5" t="s">
        <v>289</v>
      </c>
      <c r="D73" s="5" t="s">
        <v>290</v>
      </c>
      <c r="E73" s="5">
        <v>425</v>
      </c>
      <c r="F73" s="5">
        <v>0</v>
      </c>
      <c r="G73" s="5">
        <v>344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81</v>
      </c>
    </row>
    <row r="74" spans="1:16">
      <c r="A74" s="5">
        <v>1383</v>
      </c>
      <c r="B74" s="5">
        <v>2</v>
      </c>
      <c r="C74" s="5" t="s">
        <v>291</v>
      </c>
      <c r="D74" s="5" t="s">
        <v>292</v>
      </c>
      <c r="E74" s="5">
        <v>131976</v>
      </c>
      <c r="F74" s="5">
        <v>24</v>
      </c>
      <c r="G74" s="5">
        <v>36</v>
      </c>
      <c r="H74" s="5">
        <v>3705</v>
      </c>
      <c r="I74" s="5">
        <v>979</v>
      </c>
      <c r="J74" s="5">
        <v>885</v>
      </c>
      <c r="K74" s="5">
        <v>0</v>
      </c>
      <c r="L74" s="5">
        <v>0</v>
      </c>
      <c r="M74" s="5">
        <v>192</v>
      </c>
      <c r="N74" s="5">
        <v>139</v>
      </c>
      <c r="O74" s="5">
        <v>0</v>
      </c>
      <c r="P74" s="5">
        <v>126015</v>
      </c>
    </row>
    <row r="75" spans="1:16">
      <c r="A75" s="5">
        <v>1383</v>
      </c>
      <c r="B75" s="5">
        <v>3</v>
      </c>
      <c r="C75" s="5" t="s">
        <v>293</v>
      </c>
      <c r="D75" s="5" t="s">
        <v>294</v>
      </c>
      <c r="E75" s="5">
        <v>126</v>
      </c>
      <c r="F75" s="5">
        <v>0</v>
      </c>
      <c r="G75" s="5">
        <v>0</v>
      </c>
      <c r="H75" s="5">
        <v>0</v>
      </c>
      <c r="I75" s="5">
        <v>0</v>
      </c>
      <c r="J75" s="5">
        <v>126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</row>
    <row r="76" spans="1:16">
      <c r="A76" s="5">
        <v>1383</v>
      </c>
      <c r="B76" s="5">
        <v>4</v>
      </c>
      <c r="C76" s="5" t="s">
        <v>295</v>
      </c>
      <c r="D76" s="5" t="s">
        <v>296</v>
      </c>
      <c r="E76" s="5">
        <v>126</v>
      </c>
      <c r="F76" s="5">
        <v>0</v>
      </c>
      <c r="G76" s="5">
        <v>0</v>
      </c>
      <c r="H76" s="5">
        <v>0</v>
      </c>
      <c r="I76" s="5">
        <v>0</v>
      </c>
      <c r="J76" s="5">
        <v>126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</row>
    <row r="77" spans="1:16">
      <c r="A77" s="5">
        <v>1383</v>
      </c>
      <c r="B77" s="5">
        <v>3</v>
      </c>
      <c r="C77" s="5" t="s">
        <v>297</v>
      </c>
      <c r="D77" s="5" t="s">
        <v>298</v>
      </c>
      <c r="E77" s="5">
        <v>131850</v>
      </c>
      <c r="F77" s="5">
        <v>24</v>
      </c>
      <c r="G77" s="5">
        <v>36</v>
      </c>
      <c r="H77" s="5">
        <v>3705</v>
      </c>
      <c r="I77" s="5">
        <v>979</v>
      </c>
      <c r="J77" s="5">
        <v>759</v>
      </c>
      <c r="K77" s="5">
        <v>0</v>
      </c>
      <c r="L77" s="5">
        <v>0</v>
      </c>
      <c r="M77" s="5">
        <v>192</v>
      </c>
      <c r="N77" s="5">
        <v>139</v>
      </c>
      <c r="O77" s="5">
        <v>0</v>
      </c>
      <c r="P77" s="5">
        <v>126015</v>
      </c>
    </row>
    <row r="78" spans="1:16">
      <c r="A78" s="5">
        <v>1383</v>
      </c>
      <c r="B78" s="5">
        <v>4</v>
      </c>
      <c r="C78" s="5" t="s">
        <v>299</v>
      </c>
      <c r="D78" s="5" t="s">
        <v>298</v>
      </c>
      <c r="E78" s="5">
        <v>131850</v>
      </c>
      <c r="F78" s="5">
        <v>24</v>
      </c>
      <c r="G78" s="5">
        <v>36</v>
      </c>
      <c r="H78" s="5">
        <v>3705</v>
      </c>
      <c r="I78" s="5">
        <v>979</v>
      </c>
      <c r="J78" s="5">
        <v>759</v>
      </c>
      <c r="K78" s="5">
        <v>0</v>
      </c>
      <c r="L78" s="5">
        <v>0</v>
      </c>
      <c r="M78" s="5">
        <v>192</v>
      </c>
      <c r="N78" s="5">
        <v>139</v>
      </c>
      <c r="O78" s="5">
        <v>0</v>
      </c>
      <c r="P78" s="5">
        <v>126015</v>
      </c>
    </row>
    <row r="79" spans="1:16">
      <c r="A79" s="5">
        <v>1383</v>
      </c>
      <c r="B79" s="5">
        <v>2</v>
      </c>
      <c r="C79" s="5" t="s">
        <v>300</v>
      </c>
      <c r="D79" s="5" t="s">
        <v>301</v>
      </c>
      <c r="E79" s="5">
        <v>276478</v>
      </c>
      <c r="F79" s="5">
        <v>75</v>
      </c>
      <c r="G79" s="5">
        <v>3560</v>
      </c>
      <c r="H79" s="5">
        <v>413</v>
      </c>
      <c r="I79" s="5">
        <v>544</v>
      </c>
      <c r="J79" s="5">
        <v>2569</v>
      </c>
      <c r="K79" s="5">
        <v>2763</v>
      </c>
      <c r="L79" s="5">
        <v>760</v>
      </c>
      <c r="M79" s="5">
        <v>5058</v>
      </c>
      <c r="N79" s="5">
        <v>1167</v>
      </c>
      <c r="O79" s="5">
        <v>1355</v>
      </c>
      <c r="P79" s="5">
        <v>258214</v>
      </c>
    </row>
    <row r="80" spans="1:16">
      <c r="A80" s="5">
        <v>1383</v>
      </c>
      <c r="B80" s="5">
        <v>3</v>
      </c>
      <c r="C80" s="5" t="s">
        <v>302</v>
      </c>
      <c r="D80" s="5" t="s">
        <v>303</v>
      </c>
      <c r="E80" s="5">
        <v>201826</v>
      </c>
      <c r="F80" s="5">
        <v>0</v>
      </c>
      <c r="G80" s="5">
        <v>1714</v>
      </c>
      <c r="H80" s="5">
        <v>303</v>
      </c>
      <c r="I80" s="5">
        <v>514</v>
      </c>
      <c r="J80" s="5">
        <v>1181</v>
      </c>
      <c r="K80" s="5">
        <v>1645</v>
      </c>
      <c r="L80" s="5">
        <v>760</v>
      </c>
      <c r="M80" s="5">
        <v>5058</v>
      </c>
      <c r="N80" s="5">
        <v>1084</v>
      </c>
      <c r="O80" s="5">
        <v>0</v>
      </c>
      <c r="P80" s="5">
        <v>189566</v>
      </c>
    </row>
    <row r="81" spans="1:16">
      <c r="A81" s="5">
        <v>1383</v>
      </c>
      <c r="B81" s="5">
        <v>4</v>
      </c>
      <c r="C81" s="5" t="s">
        <v>304</v>
      </c>
      <c r="D81" s="5" t="s">
        <v>305</v>
      </c>
      <c r="E81" s="5">
        <v>84962</v>
      </c>
      <c r="F81" s="5">
        <v>0</v>
      </c>
      <c r="G81" s="5">
        <v>1690</v>
      </c>
      <c r="H81" s="5">
        <v>303</v>
      </c>
      <c r="I81" s="5">
        <v>0</v>
      </c>
      <c r="J81" s="5">
        <v>1181</v>
      </c>
      <c r="K81" s="5">
        <v>1515</v>
      </c>
      <c r="L81" s="5">
        <v>0</v>
      </c>
      <c r="M81" s="5">
        <v>0</v>
      </c>
      <c r="N81" s="5">
        <v>84</v>
      </c>
      <c r="O81" s="5">
        <v>0</v>
      </c>
      <c r="P81" s="5">
        <v>80188</v>
      </c>
    </row>
    <row r="82" spans="1:16">
      <c r="A82" s="5">
        <v>1383</v>
      </c>
      <c r="B82" s="5">
        <v>4</v>
      </c>
      <c r="C82" s="5" t="s">
        <v>306</v>
      </c>
      <c r="D82" s="5" t="s">
        <v>307</v>
      </c>
      <c r="E82" s="5">
        <v>3416</v>
      </c>
      <c r="F82" s="5">
        <v>0</v>
      </c>
      <c r="G82" s="5">
        <v>10</v>
      </c>
      <c r="H82" s="5">
        <v>0</v>
      </c>
      <c r="I82" s="5">
        <v>514</v>
      </c>
      <c r="J82" s="5">
        <v>0</v>
      </c>
      <c r="K82" s="5">
        <v>10</v>
      </c>
      <c r="L82" s="5">
        <v>760</v>
      </c>
      <c r="M82" s="5">
        <v>0</v>
      </c>
      <c r="N82" s="5">
        <v>872</v>
      </c>
      <c r="O82" s="5">
        <v>0</v>
      </c>
      <c r="P82" s="5">
        <v>1250</v>
      </c>
    </row>
    <row r="83" spans="1:16">
      <c r="A83" s="5">
        <v>1383</v>
      </c>
      <c r="B83" s="5">
        <v>4</v>
      </c>
      <c r="C83" s="5" t="s">
        <v>308</v>
      </c>
      <c r="D83" s="5" t="s">
        <v>309</v>
      </c>
      <c r="E83" s="5">
        <v>113449</v>
      </c>
      <c r="F83" s="5">
        <v>0</v>
      </c>
      <c r="G83" s="5">
        <v>14</v>
      </c>
      <c r="H83" s="5">
        <v>0</v>
      </c>
      <c r="I83" s="5">
        <v>0</v>
      </c>
      <c r="J83" s="5">
        <v>0</v>
      </c>
      <c r="K83" s="5">
        <v>120</v>
      </c>
      <c r="L83" s="5">
        <v>0</v>
      </c>
      <c r="M83" s="5">
        <v>5058</v>
      </c>
      <c r="N83" s="5">
        <v>128</v>
      </c>
      <c r="O83" s="5">
        <v>0</v>
      </c>
      <c r="P83" s="5">
        <v>108129</v>
      </c>
    </row>
    <row r="84" spans="1:16">
      <c r="A84" s="5">
        <v>1383</v>
      </c>
      <c r="B84" s="5">
        <v>3</v>
      </c>
      <c r="C84" s="5" t="s">
        <v>310</v>
      </c>
      <c r="D84" s="5" t="s">
        <v>311</v>
      </c>
      <c r="E84" s="5">
        <v>73944</v>
      </c>
      <c r="F84" s="5">
        <v>75</v>
      </c>
      <c r="G84" s="5">
        <v>1144</v>
      </c>
      <c r="H84" s="5">
        <v>110</v>
      </c>
      <c r="I84" s="5">
        <v>29</v>
      </c>
      <c r="J84" s="5">
        <v>1388</v>
      </c>
      <c r="K84" s="5">
        <v>1112</v>
      </c>
      <c r="L84" s="5">
        <v>0</v>
      </c>
      <c r="M84" s="5">
        <v>0</v>
      </c>
      <c r="N84" s="5">
        <v>83</v>
      </c>
      <c r="O84" s="5">
        <v>1355</v>
      </c>
      <c r="P84" s="5">
        <v>68648</v>
      </c>
    </row>
    <row r="85" spans="1:16">
      <c r="A85" s="5">
        <v>1383</v>
      </c>
      <c r="B85" s="5">
        <v>4</v>
      </c>
      <c r="C85" s="5" t="s">
        <v>312</v>
      </c>
      <c r="D85" s="5" t="s">
        <v>313</v>
      </c>
      <c r="E85" s="5">
        <v>15</v>
      </c>
      <c r="F85" s="5">
        <v>7</v>
      </c>
      <c r="G85" s="5">
        <v>0</v>
      </c>
      <c r="H85" s="5">
        <v>0</v>
      </c>
      <c r="I85" s="5">
        <v>0</v>
      </c>
      <c r="J85" s="5">
        <v>0</v>
      </c>
      <c r="K85" s="5">
        <v>8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</row>
    <row r="86" spans="1:16">
      <c r="A86" s="5">
        <v>1383</v>
      </c>
      <c r="B86" s="5">
        <v>4</v>
      </c>
      <c r="C86" s="5" t="s">
        <v>314</v>
      </c>
      <c r="D86" s="5" t="s">
        <v>315</v>
      </c>
      <c r="E86" s="5">
        <v>1609</v>
      </c>
      <c r="F86" s="5">
        <v>68</v>
      </c>
      <c r="G86" s="5">
        <v>30</v>
      </c>
      <c r="H86" s="5">
        <v>0</v>
      </c>
      <c r="I86" s="5">
        <v>0</v>
      </c>
      <c r="J86" s="5">
        <v>0</v>
      </c>
      <c r="K86" s="5">
        <v>954</v>
      </c>
      <c r="L86" s="5">
        <v>0</v>
      </c>
      <c r="M86" s="5">
        <v>0</v>
      </c>
      <c r="N86" s="5">
        <v>72</v>
      </c>
      <c r="O86" s="5">
        <v>0</v>
      </c>
      <c r="P86" s="5">
        <v>486</v>
      </c>
    </row>
    <row r="87" spans="1:16">
      <c r="A87" s="5">
        <v>1383</v>
      </c>
      <c r="B87" s="5">
        <v>4</v>
      </c>
      <c r="C87" s="5" t="s">
        <v>316</v>
      </c>
      <c r="D87" s="5" t="s">
        <v>317</v>
      </c>
      <c r="E87" s="5">
        <v>68569</v>
      </c>
      <c r="F87" s="5">
        <v>0</v>
      </c>
      <c r="G87" s="5">
        <v>192</v>
      </c>
      <c r="H87" s="5">
        <v>0</v>
      </c>
      <c r="I87" s="5">
        <v>29</v>
      </c>
      <c r="J87" s="5">
        <v>125</v>
      </c>
      <c r="K87" s="5">
        <v>106</v>
      </c>
      <c r="L87" s="5">
        <v>0</v>
      </c>
      <c r="M87" s="5">
        <v>0</v>
      </c>
      <c r="N87" s="5">
        <v>11</v>
      </c>
      <c r="O87" s="5">
        <v>0</v>
      </c>
      <c r="P87" s="5">
        <v>68105</v>
      </c>
    </row>
    <row r="88" spans="1:16">
      <c r="A88" s="5">
        <v>1383</v>
      </c>
      <c r="B88" s="5">
        <v>4</v>
      </c>
      <c r="C88" s="5" t="s">
        <v>318</v>
      </c>
      <c r="D88" s="5" t="s">
        <v>319</v>
      </c>
      <c r="E88" s="5">
        <v>3750</v>
      </c>
      <c r="F88" s="5">
        <v>0</v>
      </c>
      <c r="G88" s="5">
        <v>921</v>
      </c>
      <c r="H88" s="5">
        <v>110</v>
      </c>
      <c r="I88" s="5">
        <v>0</v>
      </c>
      <c r="J88" s="5">
        <v>1263</v>
      </c>
      <c r="K88" s="5">
        <v>44</v>
      </c>
      <c r="L88" s="5">
        <v>0</v>
      </c>
      <c r="M88" s="5">
        <v>0</v>
      </c>
      <c r="N88" s="5">
        <v>0</v>
      </c>
      <c r="O88" s="5">
        <v>1355</v>
      </c>
      <c r="P88" s="5">
        <v>58</v>
      </c>
    </row>
    <row r="89" spans="1:16">
      <c r="A89" s="5">
        <v>1383</v>
      </c>
      <c r="B89" s="5">
        <v>3</v>
      </c>
      <c r="C89" s="5" t="s">
        <v>320</v>
      </c>
      <c r="D89" s="5" t="s">
        <v>321</v>
      </c>
      <c r="E89" s="5">
        <v>708</v>
      </c>
      <c r="F89" s="5">
        <v>0</v>
      </c>
      <c r="G89" s="5">
        <v>702</v>
      </c>
      <c r="H89" s="5">
        <v>0</v>
      </c>
      <c r="I89" s="5">
        <v>0</v>
      </c>
      <c r="J89" s="5">
        <v>0</v>
      </c>
      <c r="K89" s="5">
        <v>6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</row>
    <row r="90" spans="1:16">
      <c r="A90" s="5">
        <v>1383</v>
      </c>
      <c r="B90" s="5">
        <v>4</v>
      </c>
      <c r="C90" s="5" t="s">
        <v>322</v>
      </c>
      <c r="D90" s="5" t="s">
        <v>321</v>
      </c>
      <c r="E90" s="5">
        <v>708</v>
      </c>
      <c r="F90" s="5">
        <v>0</v>
      </c>
      <c r="G90" s="5">
        <v>702</v>
      </c>
      <c r="H90" s="5">
        <v>0</v>
      </c>
      <c r="I90" s="5">
        <v>0</v>
      </c>
      <c r="J90" s="5">
        <v>0</v>
      </c>
      <c r="K90" s="5">
        <v>6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</row>
    <row r="91" spans="1:16">
      <c r="A91" s="5">
        <v>1383</v>
      </c>
      <c r="B91" s="5">
        <v>2</v>
      </c>
      <c r="C91" s="5" t="s">
        <v>323</v>
      </c>
      <c r="D91" s="5" t="s">
        <v>324</v>
      </c>
      <c r="E91" s="5">
        <v>22753</v>
      </c>
      <c r="F91" s="5">
        <v>7568</v>
      </c>
      <c r="G91" s="5">
        <v>417</v>
      </c>
      <c r="H91" s="5">
        <v>49</v>
      </c>
      <c r="I91" s="5">
        <v>4</v>
      </c>
      <c r="J91" s="5">
        <v>0</v>
      </c>
      <c r="K91" s="5">
        <v>50</v>
      </c>
      <c r="L91" s="5">
        <v>0</v>
      </c>
      <c r="M91" s="5">
        <v>0</v>
      </c>
      <c r="N91" s="5">
        <v>6</v>
      </c>
      <c r="O91" s="5">
        <v>0</v>
      </c>
      <c r="P91" s="5">
        <v>14659</v>
      </c>
    </row>
    <row r="92" spans="1:16">
      <c r="A92" s="5">
        <v>1383</v>
      </c>
      <c r="B92" s="5">
        <v>3</v>
      </c>
      <c r="C92" s="5" t="s">
        <v>325</v>
      </c>
      <c r="D92" s="5" t="s">
        <v>324</v>
      </c>
      <c r="E92" s="5">
        <v>22753</v>
      </c>
      <c r="F92" s="5">
        <v>7568</v>
      </c>
      <c r="G92" s="5">
        <v>417</v>
      </c>
      <c r="H92" s="5">
        <v>49</v>
      </c>
      <c r="I92" s="5">
        <v>4</v>
      </c>
      <c r="J92" s="5">
        <v>0</v>
      </c>
      <c r="K92" s="5">
        <v>50</v>
      </c>
      <c r="L92" s="5">
        <v>0</v>
      </c>
      <c r="M92" s="5">
        <v>0</v>
      </c>
      <c r="N92" s="5">
        <v>6</v>
      </c>
      <c r="O92" s="5">
        <v>0</v>
      </c>
      <c r="P92" s="5">
        <v>14659</v>
      </c>
    </row>
    <row r="93" spans="1:16">
      <c r="A93" s="5">
        <v>1383</v>
      </c>
      <c r="B93" s="5">
        <v>4</v>
      </c>
      <c r="C93" s="5" t="s">
        <v>326</v>
      </c>
      <c r="D93" s="5" t="s">
        <v>324</v>
      </c>
      <c r="E93" s="5">
        <v>22753</v>
      </c>
      <c r="F93" s="5">
        <v>7568</v>
      </c>
      <c r="G93" s="5">
        <v>417</v>
      </c>
      <c r="H93" s="5">
        <v>49</v>
      </c>
      <c r="I93" s="5">
        <v>4</v>
      </c>
      <c r="J93" s="5">
        <v>0</v>
      </c>
      <c r="K93" s="5">
        <v>50</v>
      </c>
      <c r="L93" s="5">
        <v>0</v>
      </c>
      <c r="M93" s="5">
        <v>0</v>
      </c>
      <c r="N93" s="5">
        <v>6</v>
      </c>
      <c r="O93" s="5">
        <v>0</v>
      </c>
      <c r="P93" s="5">
        <v>14659</v>
      </c>
    </row>
    <row r="94" spans="1:16">
      <c r="A94" s="5">
        <v>1383</v>
      </c>
      <c r="B94" s="5">
        <v>2</v>
      </c>
      <c r="C94" s="5" t="s">
        <v>327</v>
      </c>
      <c r="D94" s="5" t="s">
        <v>328</v>
      </c>
      <c r="E94" s="5">
        <v>33709</v>
      </c>
      <c r="F94" s="5">
        <v>747</v>
      </c>
      <c r="G94" s="5">
        <v>1905</v>
      </c>
      <c r="H94" s="5">
        <v>6</v>
      </c>
      <c r="I94" s="5">
        <v>0</v>
      </c>
      <c r="J94" s="5">
        <v>864</v>
      </c>
      <c r="K94" s="5">
        <v>13924</v>
      </c>
      <c r="L94" s="5">
        <v>0</v>
      </c>
      <c r="M94" s="5">
        <v>9050</v>
      </c>
      <c r="N94" s="5">
        <v>119</v>
      </c>
      <c r="O94" s="5">
        <v>0</v>
      </c>
      <c r="P94" s="5">
        <v>7093</v>
      </c>
    </row>
    <row r="95" spans="1:16">
      <c r="A95" s="5">
        <v>1383</v>
      </c>
      <c r="B95" s="5">
        <v>3</v>
      </c>
      <c r="C95" s="5" t="s">
        <v>329</v>
      </c>
      <c r="D95" s="5" t="s">
        <v>330</v>
      </c>
      <c r="E95" s="5">
        <v>2599</v>
      </c>
      <c r="F95" s="5">
        <v>725</v>
      </c>
      <c r="G95" s="5">
        <v>386</v>
      </c>
      <c r="H95" s="5">
        <v>0</v>
      </c>
      <c r="I95" s="5">
        <v>0</v>
      </c>
      <c r="J95" s="5">
        <v>12</v>
      </c>
      <c r="K95" s="5">
        <v>569</v>
      </c>
      <c r="L95" s="5">
        <v>0</v>
      </c>
      <c r="M95" s="5">
        <v>0</v>
      </c>
      <c r="N95" s="5">
        <v>44</v>
      </c>
      <c r="O95" s="5">
        <v>0</v>
      </c>
      <c r="P95" s="5">
        <v>864</v>
      </c>
    </row>
    <row r="96" spans="1:16">
      <c r="A96" s="5">
        <v>1383</v>
      </c>
      <c r="B96" s="5">
        <v>4</v>
      </c>
      <c r="C96" s="5" t="s">
        <v>331</v>
      </c>
      <c r="D96" s="5" t="s">
        <v>332</v>
      </c>
      <c r="E96" s="5">
        <v>2117</v>
      </c>
      <c r="F96" s="5">
        <v>495</v>
      </c>
      <c r="G96" s="5">
        <v>364</v>
      </c>
      <c r="H96" s="5">
        <v>0</v>
      </c>
      <c r="I96" s="5">
        <v>0</v>
      </c>
      <c r="J96" s="5">
        <v>0</v>
      </c>
      <c r="K96" s="5">
        <v>569</v>
      </c>
      <c r="L96" s="5">
        <v>0</v>
      </c>
      <c r="M96" s="5">
        <v>0</v>
      </c>
      <c r="N96" s="5">
        <v>24</v>
      </c>
      <c r="O96" s="5">
        <v>0</v>
      </c>
      <c r="P96" s="5">
        <v>666</v>
      </c>
    </row>
    <row r="97" spans="1:16">
      <c r="A97" s="5">
        <v>1383</v>
      </c>
      <c r="B97" s="5">
        <v>4</v>
      </c>
      <c r="C97" s="5" t="s">
        <v>333</v>
      </c>
      <c r="D97" s="5" t="s">
        <v>334</v>
      </c>
      <c r="E97" s="5">
        <v>481</v>
      </c>
      <c r="F97" s="5">
        <v>230</v>
      </c>
      <c r="G97" s="5">
        <v>22</v>
      </c>
      <c r="H97" s="5">
        <v>0</v>
      </c>
      <c r="I97" s="5">
        <v>0</v>
      </c>
      <c r="J97" s="5">
        <v>12</v>
      </c>
      <c r="K97" s="5">
        <v>0</v>
      </c>
      <c r="L97" s="5">
        <v>0</v>
      </c>
      <c r="M97" s="5">
        <v>0</v>
      </c>
      <c r="N97" s="5">
        <v>20</v>
      </c>
      <c r="O97" s="5">
        <v>0</v>
      </c>
      <c r="P97" s="5">
        <v>198</v>
      </c>
    </row>
    <row r="98" spans="1:16">
      <c r="A98" s="5">
        <v>1383</v>
      </c>
      <c r="B98" s="5">
        <v>3</v>
      </c>
      <c r="C98" s="5" t="s">
        <v>335</v>
      </c>
      <c r="D98" s="5" t="s">
        <v>336</v>
      </c>
      <c r="E98" s="5">
        <v>31110</v>
      </c>
      <c r="F98" s="5">
        <v>22</v>
      </c>
      <c r="G98" s="5">
        <v>1519</v>
      </c>
      <c r="H98" s="5">
        <v>6</v>
      </c>
      <c r="I98" s="5">
        <v>0</v>
      </c>
      <c r="J98" s="5">
        <v>853</v>
      </c>
      <c r="K98" s="5">
        <v>13355</v>
      </c>
      <c r="L98" s="5">
        <v>0</v>
      </c>
      <c r="M98" s="5">
        <v>9050</v>
      </c>
      <c r="N98" s="5">
        <v>75</v>
      </c>
      <c r="O98" s="5">
        <v>0</v>
      </c>
      <c r="P98" s="5">
        <v>6230</v>
      </c>
    </row>
    <row r="99" spans="1:16">
      <c r="A99" s="5">
        <v>1383</v>
      </c>
      <c r="B99" s="5">
        <v>4</v>
      </c>
      <c r="C99" s="5" t="s">
        <v>337</v>
      </c>
      <c r="D99" s="5" t="s">
        <v>336</v>
      </c>
      <c r="E99" s="5">
        <v>31110</v>
      </c>
      <c r="F99" s="5">
        <v>22</v>
      </c>
      <c r="G99" s="5">
        <v>1519</v>
      </c>
      <c r="H99" s="5">
        <v>6</v>
      </c>
      <c r="I99" s="5">
        <v>0</v>
      </c>
      <c r="J99" s="5">
        <v>853</v>
      </c>
      <c r="K99" s="5">
        <v>13355</v>
      </c>
      <c r="L99" s="5">
        <v>0</v>
      </c>
      <c r="M99" s="5">
        <v>9050</v>
      </c>
      <c r="N99" s="5">
        <v>75</v>
      </c>
      <c r="O99" s="5">
        <v>0</v>
      </c>
      <c r="P99" s="5">
        <v>6230</v>
      </c>
    </row>
    <row r="100" spans="1:16">
      <c r="A100" s="5">
        <v>1383</v>
      </c>
      <c r="B100" s="5">
        <v>2</v>
      </c>
      <c r="C100" s="5" t="s">
        <v>338</v>
      </c>
      <c r="D100" s="5" t="s">
        <v>339</v>
      </c>
      <c r="E100" s="5">
        <v>160799</v>
      </c>
      <c r="F100" s="5">
        <v>806</v>
      </c>
      <c r="G100" s="5">
        <v>2496</v>
      </c>
      <c r="H100" s="5">
        <v>5708</v>
      </c>
      <c r="I100" s="5">
        <v>174</v>
      </c>
      <c r="J100" s="5">
        <v>71372</v>
      </c>
      <c r="K100" s="5">
        <v>8030</v>
      </c>
      <c r="L100" s="5">
        <v>0</v>
      </c>
      <c r="M100" s="5">
        <v>317</v>
      </c>
      <c r="N100" s="5">
        <v>612</v>
      </c>
      <c r="O100" s="5">
        <v>0</v>
      </c>
      <c r="P100" s="5">
        <v>71284</v>
      </c>
    </row>
    <row r="101" spans="1:16">
      <c r="A101" s="5">
        <v>1383</v>
      </c>
      <c r="B101" s="5">
        <v>3</v>
      </c>
      <c r="C101" s="5" t="s">
        <v>340</v>
      </c>
      <c r="D101" s="5" t="s">
        <v>341</v>
      </c>
      <c r="E101" s="5">
        <v>1310</v>
      </c>
      <c r="F101" s="5">
        <v>143</v>
      </c>
      <c r="G101" s="5">
        <v>480</v>
      </c>
      <c r="H101" s="5">
        <v>0</v>
      </c>
      <c r="I101" s="5">
        <v>0</v>
      </c>
      <c r="J101" s="5">
        <v>0</v>
      </c>
      <c r="K101" s="5">
        <v>13</v>
      </c>
      <c r="L101" s="5">
        <v>0</v>
      </c>
      <c r="M101" s="5">
        <v>317</v>
      </c>
      <c r="N101" s="5">
        <v>108</v>
      </c>
      <c r="O101" s="5">
        <v>0</v>
      </c>
      <c r="P101" s="5">
        <v>250</v>
      </c>
    </row>
    <row r="102" spans="1:16">
      <c r="A102" s="5">
        <v>1383</v>
      </c>
      <c r="B102" s="5">
        <v>4</v>
      </c>
      <c r="C102" s="5" t="s">
        <v>342</v>
      </c>
      <c r="D102" s="5" t="s">
        <v>341</v>
      </c>
      <c r="E102" s="5">
        <v>1310</v>
      </c>
      <c r="F102" s="5">
        <v>143</v>
      </c>
      <c r="G102" s="5">
        <v>480</v>
      </c>
      <c r="H102" s="5">
        <v>0</v>
      </c>
      <c r="I102" s="5">
        <v>0</v>
      </c>
      <c r="J102" s="5">
        <v>0</v>
      </c>
      <c r="K102" s="5">
        <v>13</v>
      </c>
      <c r="L102" s="5">
        <v>0</v>
      </c>
      <c r="M102" s="5">
        <v>317</v>
      </c>
      <c r="N102" s="5">
        <v>108</v>
      </c>
      <c r="O102" s="5">
        <v>0</v>
      </c>
      <c r="P102" s="5">
        <v>250</v>
      </c>
    </row>
    <row r="103" spans="1:16">
      <c r="A103" s="5">
        <v>1383</v>
      </c>
      <c r="B103" s="5">
        <v>3</v>
      </c>
      <c r="C103" s="5" t="s">
        <v>343</v>
      </c>
      <c r="D103" s="5" t="s">
        <v>344</v>
      </c>
      <c r="E103" s="5">
        <v>159489</v>
      </c>
      <c r="F103" s="5">
        <v>664</v>
      </c>
      <c r="G103" s="5">
        <v>2017</v>
      </c>
      <c r="H103" s="5">
        <v>5708</v>
      </c>
      <c r="I103" s="5">
        <v>174</v>
      </c>
      <c r="J103" s="5">
        <v>71372</v>
      </c>
      <c r="K103" s="5">
        <v>8017</v>
      </c>
      <c r="L103" s="5">
        <v>0</v>
      </c>
      <c r="M103" s="5">
        <v>0</v>
      </c>
      <c r="N103" s="5">
        <v>504</v>
      </c>
      <c r="O103" s="5">
        <v>0</v>
      </c>
      <c r="P103" s="5">
        <v>71033</v>
      </c>
    </row>
    <row r="104" spans="1:16">
      <c r="A104" s="5">
        <v>1383</v>
      </c>
      <c r="B104" s="5">
        <v>4</v>
      </c>
      <c r="C104" s="5" t="s">
        <v>345</v>
      </c>
      <c r="D104" s="5" t="s">
        <v>346</v>
      </c>
      <c r="E104" s="5">
        <v>455</v>
      </c>
      <c r="F104" s="5">
        <v>0</v>
      </c>
      <c r="G104" s="5">
        <v>1</v>
      </c>
      <c r="H104" s="5">
        <v>453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1</v>
      </c>
      <c r="O104" s="5">
        <v>0</v>
      </c>
      <c r="P104" s="5">
        <v>0</v>
      </c>
    </row>
    <row r="105" spans="1:16">
      <c r="A105" s="5">
        <v>1383</v>
      </c>
      <c r="B105" s="5">
        <v>4</v>
      </c>
      <c r="C105" s="5" t="s">
        <v>347</v>
      </c>
      <c r="D105" s="5" t="s">
        <v>348</v>
      </c>
      <c r="E105" s="5">
        <v>43570</v>
      </c>
      <c r="F105" s="5">
        <v>0</v>
      </c>
      <c r="G105" s="5">
        <v>147</v>
      </c>
      <c r="H105" s="5">
        <v>276</v>
      </c>
      <c r="I105" s="5">
        <v>0</v>
      </c>
      <c r="J105" s="5">
        <v>41519</v>
      </c>
      <c r="K105" s="5">
        <v>427</v>
      </c>
      <c r="L105" s="5">
        <v>0</v>
      </c>
      <c r="M105" s="5">
        <v>0</v>
      </c>
      <c r="N105" s="5">
        <v>411</v>
      </c>
      <c r="O105" s="5">
        <v>0</v>
      </c>
      <c r="P105" s="5">
        <v>790</v>
      </c>
    </row>
    <row r="106" spans="1:16">
      <c r="A106" s="5">
        <v>1383</v>
      </c>
      <c r="B106" s="5">
        <v>4</v>
      </c>
      <c r="C106" s="5" t="s">
        <v>349</v>
      </c>
      <c r="D106" s="5" t="s">
        <v>350</v>
      </c>
      <c r="E106" s="5">
        <v>60</v>
      </c>
      <c r="F106" s="5">
        <v>0</v>
      </c>
      <c r="G106" s="5">
        <v>49</v>
      </c>
      <c r="H106" s="5">
        <v>0</v>
      </c>
      <c r="I106" s="5">
        <v>0</v>
      </c>
      <c r="J106" s="5">
        <v>0</v>
      </c>
      <c r="K106" s="5">
        <v>11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</row>
    <row r="107" spans="1:16">
      <c r="A107" s="5">
        <v>1383</v>
      </c>
      <c r="B107" s="5">
        <v>4</v>
      </c>
      <c r="C107" s="5" t="s">
        <v>351</v>
      </c>
      <c r="D107" s="5" t="s">
        <v>352</v>
      </c>
      <c r="E107" s="5">
        <v>65466</v>
      </c>
      <c r="F107" s="5">
        <v>0</v>
      </c>
      <c r="G107" s="5">
        <v>302</v>
      </c>
      <c r="H107" s="5">
        <v>113</v>
      </c>
      <c r="I107" s="5">
        <v>0</v>
      </c>
      <c r="J107" s="5">
        <v>237</v>
      </c>
      <c r="K107" s="5">
        <v>559</v>
      </c>
      <c r="L107" s="5">
        <v>0</v>
      </c>
      <c r="M107" s="5">
        <v>0</v>
      </c>
      <c r="N107" s="5">
        <v>9</v>
      </c>
      <c r="O107" s="5">
        <v>0</v>
      </c>
      <c r="P107" s="5">
        <v>64247</v>
      </c>
    </row>
    <row r="108" spans="1:16">
      <c r="A108" s="5">
        <v>1383</v>
      </c>
      <c r="B108" s="5">
        <v>4</v>
      </c>
      <c r="C108" s="5" t="s">
        <v>353</v>
      </c>
      <c r="D108" s="5" t="s">
        <v>354</v>
      </c>
      <c r="E108" s="5">
        <v>30349</v>
      </c>
      <c r="F108" s="5">
        <v>591</v>
      </c>
      <c r="G108" s="5">
        <v>1453</v>
      </c>
      <c r="H108" s="5">
        <v>4290</v>
      </c>
      <c r="I108" s="5">
        <v>160</v>
      </c>
      <c r="J108" s="5">
        <v>21914</v>
      </c>
      <c r="K108" s="5">
        <v>67</v>
      </c>
      <c r="L108" s="5">
        <v>0</v>
      </c>
      <c r="M108" s="5">
        <v>0</v>
      </c>
      <c r="N108" s="5">
        <v>83</v>
      </c>
      <c r="O108" s="5">
        <v>0</v>
      </c>
      <c r="P108" s="5">
        <v>1791</v>
      </c>
    </row>
    <row r="109" spans="1:16">
      <c r="A109" s="5">
        <v>1383</v>
      </c>
      <c r="B109" s="5">
        <v>4</v>
      </c>
      <c r="C109" s="5" t="s">
        <v>355</v>
      </c>
      <c r="D109" s="5" t="s">
        <v>356</v>
      </c>
      <c r="E109" s="5">
        <v>5335</v>
      </c>
      <c r="F109" s="5">
        <v>72</v>
      </c>
      <c r="G109" s="5">
        <v>40</v>
      </c>
      <c r="H109" s="5">
        <v>237</v>
      </c>
      <c r="I109" s="5">
        <v>14</v>
      </c>
      <c r="J109" s="5">
        <v>787</v>
      </c>
      <c r="K109" s="5">
        <v>4154</v>
      </c>
      <c r="L109" s="5">
        <v>0</v>
      </c>
      <c r="M109" s="5">
        <v>0</v>
      </c>
      <c r="N109" s="5">
        <v>0</v>
      </c>
      <c r="O109" s="5">
        <v>0</v>
      </c>
      <c r="P109" s="5">
        <v>30</v>
      </c>
    </row>
    <row r="110" spans="1:16">
      <c r="A110" s="5">
        <v>1383</v>
      </c>
      <c r="B110" s="5">
        <v>4</v>
      </c>
      <c r="C110" s="5" t="s">
        <v>357</v>
      </c>
      <c r="D110" s="5" t="s">
        <v>358</v>
      </c>
      <c r="E110" s="5">
        <v>14253</v>
      </c>
      <c r="F110" s="5">
        <v>0</v>
      </c>
      <c r="G110" s="5">
        <v>24</v>
      </c>
      <c r="H110" s="5">
        <v>339</v>
      </c>
      <c r="I110" s="5">
        <v>0</v>
      </c>
      <c r="J110" s="5">
        <v>6915</v>
      </c>
      <c r="K110" s="5">
        <v>2800</v>
      </c>
      <c r="L110" s="5">
        <v>0</v>
      </c>
      <c r="M110" s="5">
        <v>0</v>
      </c>
      <c r="N110" s="5">
        <v>0</v>
      </c>
      <c r="O110" s="5">
        <v>0</v>
      </c>
      <c r="P110" s="5">
        <v>4174</v>
      </c>
    </row>
    <row r="111" spans="1:16">
      <c r="A111" s="5">
        <v>1383</v>
      </c>
      <c r="B111" s="5">
        <v>2</v>
      </c>
      <c r="C111" s="5" t="s">
        <v>359</v>
      </c>
      <c r="D111" s="5" t="s">
        <v>360</v>
      </c>
      <c r="E111" s="5">
        <v>147865</v>
      </c>
      <c r="F111" s="5">
        <v>17506</v>
      </c>
      <c r="G111" s="5">
        <v>1643</v>
      </c>
      <c r="H111" s="5">
        <v>1384</v>
      </c>
      <c r="I111" s="5">
        <v>0</v>
      </c>
      <c r="J111" s="5">
        <v>5383</v>
      </c>
      <c r="K111" s="5">
        <v>1907</v>
      </c>
      <c r="L111" s="5">
        <v>317</v>
      </c>
      <c r="M111" s="5">
        <v>17</v>
      </c>
      <c r="N111" s="5">
        <v>1</v>
      </c>
      <c r="O111" s="5">
        <v>0</v>
      </c>
      <c r="P111" s="5">
        <v>119707</v>
      </c>
    </row>
    <row r="112" spans="1:16">
      <c r="A112" s="5">
        <v>1383</v>
      </c>
      <c r="B112" s="5">
        <v>3</v>
      </c>
      <c r="C112" s="5" t="s">
        <v>361</v>
      </c>
      <c r="D112" s="5" t="s">
        <v>362</v>
      </c>
      <c r="E112" s="5">
        <v>124659</v>
      </c>
      <c r="F112" s="5">
        <v>0</v>
      </c>
      <c r="G112" s="5">
        <v>431</v>
      </c>
      <c r="H112" s="5">
        <v>339</v>
      </c>
      <c r="I112" s="5">
        <v>0</v>
      </c>
      <c r="J112" s="5">
        <v>4053</v>
      </c>
      <c r="K112" s="5">
        <v>403</v>
      </c>
      <c r="L112" s="5">
        <v>0</v>
      </c>
      <c r="M112" s="5">
        <v>17</v>
      </c>
      <c r="N112" s="5">
        <v>1</v>
      </c>
      <c r="O112" s="5">
        <v>0</v>
      </c>
      <c r="P112" s="5">
        <v>119415</v>
      </c>
    </row>
    <row r="113" spans="1:16">
      <c r="A113" s="5">
        <v>1383</v>
      </c>
      <c r="B113" s="5">
        <v>4</v>
      </c>
      <c r="C113" s="5" t="s">
        <v>363</v>
      </c>
      <c r="D113" s="5" t="s">
        <v>362</v>
      </c>
      <c r="E113" s="5">
        <v>124659</v>
      </c>
      <c r="F113" s="5">
        <v>0</v>
      </c>
      <c r="G113" s="5">
        <v>431</v>
      </c>
      <c r="H113" s="5">
        <v>339</v>
      </c>
      <c r="I113" s="5">
        <v>0</v>
      </c>
      <c r="J113" s="5">
        <v>4053</v>
      </c>
      <c r="K113" s="5">
        <v>403</v>
      </c>
      <c r="L113" s="5">
        <v>0</v>
      </c>
      <c r="M113" s="5">
        <v>17</v>
      </c>
      <c r="N113" s="5">
        <v>1</v>
      </c>
      <c r="O113" s="5">
        <v>0</v>
      </c>
      <c r="P113" s="5">
        <v>119415</v>
      </c>
    </row>
    <row r="114" spans="1:16">
      <c r="A114" s="5">
        <v>1383</v>
      </c>
      <c r="B114" s="5">
        <v>3</v>
      </c>
      <c r="C114" s="5" t="s">
        <v>364</v>
      </c>
      <c r="D114" s="5" t="s">
        <v>365</v>
      </c>
      <c r="E114" s="5">
        <v>20995</v>
      </c>
      <c r="F114" s="5">
        <v>17506</v>
      </c>
      <c r="G114" s="5">
        <v>915</v>
      </c>
      <c r="H114" s="5">
        <v>250</v>
      </c>
      <c r="I114" s="5">
        <v>0</v>
      </c>
      <c r="J114" s="5">
        <v>1122</v>
      </c>
      <c r="K114" s="5">
        <v>1202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</row>
    <row r="115" spans="1:16">
      <c r="A115" s="5">
        <v>1383</v>
      </c>
      <c r="B115" s="5">
        <v>4</v>
      </c>
      <c r="C115" s="5" t="s">
        <v>366</v>
      </c>
      <c r="D115" s="5" t="s">
        <v>365</v>
      </c>
      <c r="E115" s="5">
        <v>20995</v>
      </c>
      <c r="F115" s="5">
        <v>17506</v>
      </c>
      <c r="G115" s="5">
        <v>915</v>
      </c>
      <c r="H115" s="5">
        <v>250</v>
      </c>
      <c r="I115" s="5">
        <v>0</v>
      </c>
      <c r="J115" s="5">
        <v>1122</v>
      </c>
      <c r="K115" s="5">
        <v>1202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</row>
    <row r="116" spans="1:16">
      <c r="A116" s="5">
        <v>1383</v>
      </c>
      <c r="B116" s="5">
        <v>3</v>
      </c>
      <c r="C116" s="5" t="s">
        <v>367</v>
      </c>
      <c r="D116" s="5" t="s">
        <v>368</v>
      </c>
      <c r="E116" s="5">
        <v>2211</v>
      </c>
      <c r="F116" s="5">
        <v>0</v>
      </c>
      <c r="G116" s="5">
        <v>297</v>
      </c>
      <c r="H116" s="5">
        <v>795</v>
      </c>
      <c r="I116" s="5">
        <v>0</v>
      </c>
      <c r="J116" s="5">
        <v>208</v>
      </c>
      <c r="K116" s="5">
        <v>302</v>
      </c>
      <c r="L116" s="5">
        <v>317</v>
      </c>
      <c r="M116" s="5">
        <v>0</v>
      </c>
      <c r="N116" s="5">
        <v>0</v>
      </c>
      <c r="O116" s="5">
        <v>0</v>
      </c>
      <c r="P116" s="5">
        <v>293</v>
      </c>
    </row>
    <row r="117" spans="1:16">
      <c r="A117" s="5">
        <v>1383</v>
      </c>
      <c r="B117" s="5">
        <v>4</v>
      </c>
      <c r="C117" s="5" t="s">
        <v>369</v>
      </c>
      <c r="D117" s="5" t="s">
        <v>370</v>
      </c>
      <c r="E117" s="5">
        <v>2162</v>
      </c>
      <c r="F117" s="5">
        <v>0</v>
      </c>
      <c r="G117" s="5">
        <v>297</v>
      </c>
      <c r="H117" s="5">
        <v>795</v>
      </c>
      <c r="I117" s="5">
        <v>0</v>
      </c>
      <c r="J117" s="5">
        <v>208</v>
      </c>
      <c r="K117" s="5">
        <v>252</v>
      </c>
      <c r="L117" s="5">
        <v>317</v>
      </c>
      <c r="M117" s="5">
        <v>0</v>
      </c>
      <c r="N117" s="5">
        <v>0</v>
      </c>
      <c r="O117" s="5">
        <v>0</v>
      </c>
      <c r="P117" s="5">
        <v>293</v>
      </c>
    </row>
    <row r="118" spans="1:16">
      <c r="A118" s="5">
        <v>1383</v>
      </c>
      <c r="B118" s="5">
        <v>4</v>
      </c>
      <c r="C118" s="5" t="s">
        <v>371</v>
      </c>
      <c r="D118" s="5" t="s">
        <v>372</v>
      </c>
      <c r="E118" s="5">
        <v>50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50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</row>
    <row r="119" spans="1:16">
      <c r="A119" s="5">
        <v>1383</v>
      </c>
      <c r="B119" s="5">
        <v>2</v>
      </c>
      <c r="C119" s="5" t="s">
        <v>373</v>
      </c>
      <c r="D119" s="5" t="s">
        <v>374</v>
      </c>
      <c r="E119" s="5">
        <v>33151</v>
      </c>
      <c r="F119" s="5">
        <v>1784</v>
      </c>
      <c r="G119" s="5">
        <v>4645</v>
      </c>
      <c r="H119" s="5">
        <v>2352</v>
      </c>
      <c r="I119" s="5">
        <v>0</v>
      </c>
      <c r="J119" s="5">
        <v>1346</v>
      </c>
      <c r="K119" s="5">
        <v>6677</v>
      </c>
      <c r="L119" s="5">
        <v>7</v>
      </c>
      <c r="M119" s="5">
        <v>14</v>
      </c>
      <c r="N119" s="5">
        <v>0</v>
      </c>
      <c r="O119" s="5">
        <v>14</v>
      </c>
      <c r="P119" s="5">
        <v>16314</v>
      </c>
    </row>
    <row r="120" spans="1:16">
      <c r="A120" s="5">
        <v>1383</v>
      </c>
      <c r="B120" s="5">
        <v>3</v>
      </c>
      <c r="C120" s="5" t="s">
        <v>375</v>
      </c>
      <c r="D120" s="5" t="s">
        <v>376</v>
      </c>
      <c r="E120" s="5">
        <v>13701</v>
      </c>
      <c r="F120" s="5">
        <v>1017</v>
      </c>
      <c r="G120" s="5">
        <v>1286</v>
      </c>
      <c r="H120" s="5">
        <v>2319</v>
      </c>
      <c r="I120" s="5">
        <v>0</v>
      </c>
      <c r="J120" s="5">
        <v>79</v>
      </c>
      <c r="K120" s="5">
        <v>1129</v>
      </c>
      <c r="L120" s="5">
        <v>0</v>
      </c>
      <c r="M120" s="5">
        <v>4</v>
      </c>
      <c r="N120" s="5">
        <v>0</v>
      </c>
      <c r="O120" s="5">
        <v>0</v>
      </c>
      <c r="P120" s="5">
        <v>7868</v>
      </c>
    </row>
    <row r="121" spans="1:16">
      <c r="A121" s="5">
        <v>1383</v>
      </c>
      <c r="B121" s="5">
        <v>4</v>
      </c>
      <c r="C121" s="5" t="s">
        <v>377</v>
      </c>
      <c r="D121" s="5" t="s">
        <v>378</v>
      </c>
      <c r="E121" s="5">
        <v>10835</v>
      </c>
      <c r="F121" s="5">
        <v>882</v>
      </c>
      <c r="G121" s="5">
        <v>1161</v>
      </c>
      <c r="H121" s="5">
        <v>2295</v>
      </c>
      <c r="I121" s="5">
        <v>0</v>
      </c>
      <c r="J121" s="5">
        <v>12</v>
      </c>
      <c r="K121" s="5">
        <v>427</v>
      </c>
      <c r="L121" s="5">
        <v>0</v>
      </c>
      <c r="M121" s="5">
        <v>4</v>
      </c>
      <c r="N121" s="5">
        <v>0</v>
      </c>
      <c r="O121" s="5">
        <v>0</v>
      </c>
      <c r="P121" s="5">
        <v>6055</v>
      </c>
    </row>
    <row r="122" spans="1:16">
      <c r="A122" s="5">
        <v>1383</v>
      </c>
      <c r="B122" s="5">
        <v>4</v>
      </c>
      <c r="C122" s="5" t="s">
        <v>379</v>
      </c>
      <c r="D122" s="5" t="s">
        <v>380</v>
      </c>
      <c r="E122" s="5">
        <v>2866</v>
      </c>
      <c r="F122" s="5">
        <v>135</v>
      </c>
      <c r="G122" s="5">
        <v>125</v>
      </c>
      <c r="H122" s="5">
        <v>25</v>
      </c>
      <c r="I122" s="5">
        <v>0</v>
      </c>
      <c r="J122" s="5">
        <v>67</v>
      </c>
      <c r="K122" s="5">
        <v>702</v>
      </c>
      <c r="L122" s="5">
        <v>0</v>
      </c>
      <c r="M122" s="5">
        <v>0</v>
      </c>
      <c r="N122" s="5">
        <v>0</v>
      </c>
      <c r="O122" s="5">
        <v>0</v>
      </c>
      <c r="P122" s="5">
        <v>1813</v>
      </c>
    </row>
    <row r="123" spans="1:16">
      <c r="A123" s="5">
        <v>1383</v>
      </c>
      <c r="B123" s="5">
        <v>4</v>
      </c>
      <c r="C123" s="5" t="s">
        <v>381</v>
      </c>
      <c r="D123" s="5" t="s">
        <v>382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</row>
    <row r="124" spans="1:16">
      <c r="A124" s="5">
        <v>1383</v>
      </c>
      <c r="B124" s="5">
        <v>3</v>
      </c>
      <c r="C124" s="5" t="s">
        <v>383</v>
      </c>
      <c r="D124" s="5" t="s">
        <v>384</v>
      </c>
      <c r="E124" s="5">
        <v>19450</v>
      </c>
      <c r="F124" s="5">
        <v>767</v>
      </c>
      <c r="G124" s="5">
        <v>3359</v>
      </c>
      <c r="H124" s="5">
        <v>32</v>
      </c>
      <c r="I124" s="5">
        <v>0</v>
      </c>
      <c r="J124" s="5">
        <v>1267</v>
      </c>
      <c r="K124" s="5">
        <v>5548</v>
      </c>
      <c r="L124" s="5">
        <v>7</v>
      </c>
      <c r="M124" s="5">
        <v>10</v>
      </c>
      <c r="N124" s="5">
        <v>0</v>
      </c>
      <c r="O124" s="5">
        <v>14</v>
      </c>
      <c r="P124" s="5">
        <v>8446</v>
      </c>
    </row>
    <row r="125" spans="1:16">
      <c r="A125" s="5">
        <v>1383</v>
      </c>
      <c r="B125" s="5">
        <v>4</v>
      </c>
      <c r="C125" s="5" t="s">
        <v>385</v>
      </c>
      <c r="D125" s="5" t="s">
        <v>386</v>
      </c>
      <c r="E125" s="5">
        <v>26</v>
      </c>
      <c r="F125" s="5">
        <v>0</v>
      </c>
      <c r="G125" s="5">
        <v>0</v>
      </c>
      <c r="H125" s="5">
        <v>0</v>
      </c>
      <c r="I125" s="5">
        <v>0</v>
      </c>
      <c r="J125" s="5">
        <v>25</v>
      </c>
      <c r="K125" s="5">
        <v>1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</row>
    <row r="126" spans="1:16">
      <c r="A126" s="5">
        <v>1383</v>
      </c>
      <c r="B126" s="5">
        <v>4</v>
      </c>
      <c r="C126" s="5" t="s">
        <v>387</v>
      </c>
      <c r="D126" s="5" t="s">
        <v>388</v>
      </c>
      <c r="E126" s="5">
        <v>1893</v>
      </c>
      <c r="F126" s="5">
        <v>285</v>
      </c>
      <c r="G126" s="5">
        <v>0</v>
      </c>
      <c r="H126" s="5">
        <v>32</v>
      </c>
      <c r="I126" s="5">
        <v>0</v>
      </c>
      <c r="J126" s="5">
        <v>2</v>
      </c>
      <c r="K126" s="5">
        <v>397</v>
      </c>
      <c r="L126" s="5">
        <v>7</v>
      </c>
      <c r="M126" s="5">
        <v>10</v>
      </c>
      <c r="N126" s="5">
        <v>0</v>
      </c>
      <c r="O126" s="5">
        <v>14</v>
      </c>
      <c r="P126" s="5">
        <v>1146</v>
      </c>
    </row>
    <row r="127" spans="1:16">
      <c r="A127" s="5">
        <v>1383</v>
      </c>
      <c r="B127" s="5">
        <v>4</v>
      </c>
      <c r="C127" s="5" t="s">
        <v>389</v>
      </c>
      <c r="D127" s="5" t="s">
        <v>390</v>
      </c>
      <c r="E127" s="5">
        <v>228</v>
      </c>
      <c r="F127" s="5">
        <v>0</v>
      </c>
      <c r="G127" s="5">
        <v>96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132</v>
      </c>
    </row>
    <row r="128" spans="1:16">
      <c r="A128" s="5">
        <v>1383</v>
      </c>
      <c r="B128" s="5">
        <v>4</v>
      </c>
      <c r="C128" s="5" t="s">
        <v>391</v>
      </c>
      <c r="D128" s="5" t="s">
        <v>392</v>
      </c>
      <c r="E128" s="5">
        <v>17303</v>
      </c>
      <c r="F128" s="5">
        <v>483</v>
      </c>
      <c r="G128" s="5">
        <v>3263</v>
      </c>
      <c r="H128" s="5">
        <v>0</v>
      </c>
      <c r="I128" s="5">
        <v>0</v>
      </c>
      <c r="J128" s="5">
        <v>1240</v>
      </c>
      <c r="K128" s="5">
        <v>5149</v>
      </c>
      <c r="L128" s="5">
        <v>0</v>
      </c>
      <c r="M128" s="5">
        <v>0</v>
      </c>
      <c r="N128" s="5">
        <v>0</v>
      </c>
      <c r="O128" s="5">
        <v>0</v>
      </c>
      <c r="P128" s="5">
        <v>7168</v>
      </c>
    </row>
    <row r="129" spans="1:16">
      <c r="A129" s="5">
        <v>1383</v>
      </c>
      <c r="B129" s="5">
        <v>2</v>
      </c>
      <c r="C129" s="5" t="s">
        <v>393</v>
      </c>
      <c r="D129" s="5" t="s">
        <v>394</v>
      </c>
      <c r="E129" s="5">
        <v>103035</v>
      </c>
      <c r="F129" s="5">
        <v>115</v>
      </c>
      <c r="G129" s="5">
        <v>2892</v>
      </c>
      <c r="H129" s="5">
        <v>120</v>
      </c>
      <c r="I129" s="5">
        <v>0</v>
      </c>
      <c r="J129" s="5">
        <v>73</v>
      </c>
      <c r="K129" s="5">
        <v>949</v>
      </c>
      <c r="L129" s="5">
        <v>0</v>
      </c>
      <c r="M129" s="5">
        <v>2288</v>
      </c>
      <c r="N129" s="5">
        <v>0</v>
      </c>
      <c r="O129" s="5">
        <v>0</v>
      </c>
      <c r="P129" s="5">
        <v>96598</v>
      </c>
    </row>
    <row r="130" spans="1:16">
      <c r="A130" s="5">
        <v>1383</v>
      </c>
      <c r="B130" s="5">
        <v>3</v>
      </c>
      <c r="C130" s="5" t="s">
        <v>395</v>
      </c>
      <c r="D130" s="5" t="s">
        <v>396</v>
      </c>
      <c r="E130" s="5">
        <v>89824</v>
      </c>
      <c r="F130" s="5">
        <v>0</v>
      </c>
      <c r="G130" s="5">
        <v>94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2108</v>
      </c>
      <c r="N130" s="5">
        <v>0</v>
      </c>
      <c r="O130" s="5">
        <v>0</v>
      </c>
      <c r="P130" s="5">
        <v>87622</v>
      </c>
    </row>
    <row r="131" spans="1:16">
      <c r="A131" s="5">
        <v>1383</v>
      </c>
      <c r="B131" s="5">
        <v>4</v>
      </c>
      <c r="C131" s="5" t="s">
        <v>397</v>
      </c>
      <c r="D131" s="5" t="s">
        <v>396</v>
      </c>
      <c r="E131" s="5">
        <v>89824</v>
      </c>
      <c r="F131" s="5">
        <v>0</v>
      </c>
      <c r="G131" s="5">
        <v>94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2108</v>
      </c>
      <c r="N131" s="5">
        <v>0</v>
      </c>
      <c r="O131" s="5">
        <v>0</v>
      </c>
      <c r="P131" s="5">
        <v>87622</v>
      </c>
    </row>
    <row r="132" spans="1:16">
      <c r="A132" s="5">
        <v>1383</v>
      </c>
      <c r="B132" s="5">
        <v>3</v>
      </c>
      <c r="C132" s="5" t="s">
        <v>398</v>
      </c>
      <c r="D132" s="5" t="s">
        <v>399</v>
      </c>
      <c r="E132" s="5">
        <v>8804</v>
      </c>
      <c r="F132" s="5">
        <v>0</v>
      </c>
      <c r="G132" s="5">
        <v>79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142</v>
      </c>
      <c r="N132" s="5">
        <v>0</v>
      </c>
      <c r="O132" s="5">
        <v>0</v>
      </c>
      <c r="P132" s="5">
        <v>8583</v>
      </c>
    </row>
    <row r="133" spans="1:16">
      <c r="A133" s="5">
        <v>1383</v>
      </c>
      <c r="B133" s="5">
        <v>4</v>
      </c>
      <c r="C133" s="5" t="s">
        <v>400</v>
      </c>
      <c r="D133" s="5" t="s">
        <v>399</v>
      </c>
      <c r="E133" s="5">
        <v>8804</v>
      </c>
      <c r="F133" s="5">
        <v>0</v>
      </c>
      <c r="G133" s="5">
        <v>79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142</v>
      </c>
      <c r="N133" s="5">
        <v>0</v>
      </c>
      <c r="O133" s="5">
        <v>0</v>
      </c>
      <c r="P133" s="5">
        <v>8583</v>
      </c>
    </row>
    <row r="134" spans="1:16">
      <c r="A134" s="5">
        <v>1383</v>
      </c>
      <c r="B134" s="5">
        <v>3</v>
      </c>
      <c r="C134" s="5" t="s">
        <v>401</v>
      </c>
      <c r="D134" s="5" t="s">
        <v>402</v>
      </c>
      <c r="E134" s="5">
        <v>1338</v>
      </c>
      <c r="F134" s="5">
        <v>0</v>
      </c>
      <c r="G134" s="5">
        <v>0</v>
      </c>
      <c r="H134" s="5">
        <v>0</v>
      </c>
      <c r="I134" s="5">
        <v>0</v>
      </c>
      <c r="J134" s="5">
        <v>1</v>
      </c>
      <c r="K134" s="5">
        <v>949</v>
      </c>
      <c r="L134" s="5">
        <v>0</v>
      </c>
      <c r="M134" s="5">
        <v>12</v>
      </c>
      <c r="N134" s="5">
        <v>0</v>
      </c>
      <c r="O134" s="5">
        <v>0</v>
      </c>
      <c r="P134" s="5">
        <v>376</v>
      </c>
    </row>
    <row r="135" spans="1:16">
      <c r="A135" s="5">
        <v>1383</v>
      </c>
      <c r="B135" s="5">
        <v>4</v>
      </c>
      <c r="C135" s="5" t="s">
        <v>403</v>
      </c>
      <c r="D135" s="5" t="s">
        <v>402</v>
      </c>
      <c r="E135" s="5">
        <v>1338</v>
      </c>
      <c r="F135" s="5">
        <v>0</v>
      </c>
      <c r="G135" s="5">
        <v>0</v>
      </c>
      <c r="H135" s="5">
        <v>0</v>
      </c>
      <c r="I135" s="5">
        <v>0</v>
      </c>
      <c r="J135" s="5">
        <v>1</v>
      </c>
      <c r="K135" s="5">
        <v>949</v>
      </c>
      <c r="L135" s="5">
        <v>0</v>
      </c>
      <c r="M135" s="5">
        <v>12</v>
      </c>
      <c r="N135" s="5">
        <v>0</v>
      </c>
      <c r="O135" s="5">
        <v>0</v>
      </c>
      <c r="P135" s="5">
        <v>376</v>
      </c>
    </row>
    <row r="136" spans="1:16">
      <c r="A136" s="5">
        <v>1383</v>
      </c>
      <c r="B136" s="5">
        <v>3</v>
      </c>
      <c r="C136" s="5" t="s">
        <v>404</v>
      </c>
      <c r="D136" s="5" t="s">
        <v>405</v>
      </c>
      <c r="E136" s="5">
        <v>2596</v>
      </c>
      <c r="F136" s="5">
        <v>0</v>
      </c>
      <c r="G136" s="5">
        <v>2596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</row>
    <row r="137" spans="1:16">
      <c r="A137" s="5">
        <v>1383</v>
      </c>
      <c r="B137" s="5">
        <v>4</v>
      </c>
      <c r="C137" s="5" t="s">
        <v>406</v>
      </c>
      <c r="D137" s="5" t="s">
        <v>405</v>
      </c>
      <c r="E137" s="5">
        <v>2596</v>
      </c>
      <c r="F137" s="5">
        <v>0</v>
      </c>
      <c r="G137" s="5">
        <v>2596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</row>
    <row r="138" spans="1:16">
      <c r="A138" s="5">
        <v>1383</v>
      </c>
      <c r="B138" s="5">
        <v>3</v>
      </c>
      <c r="C138" s="5" t="s">
        <v>407</v>
      </c>
      <c r="D138" s="5" t="s">
        <v>408</v>
      </c>
      <c r="E138" s="5">
        <v>433</v>
      </c>
      <c r="F138" s="5">
        <v>115</v>
      </c>
      <c r="G138" s="5">
        <v>120</v>
      </c>
      <c r="H138" s="5">
        <v>120</v>
      </c>
      <c r="I138" s="5">
        <v>0</v>
      </c>
      <c r="J138" s="5">
        <v>72</v>
      </c>
      <c r="K138" s="5">
        <v>0</v>
      </c>
      <c r="L138" s="5">
        <v>0</v>
      </c>
      <c r="M138" s="5">
        <v>6</v>
      </c>
      <c r="N138" s="5">
        <v>0</v>
      </c>
      <c r="O138" s="5">
        <v>0</v>
      </c>
      <c r="P138" s="5">
        <v>0</v>
      </c>
    </row>
    <row r="139" spans="1:16">
      <c r="A139" s="5">
        <v>1383</v>
      </c>
      <c r="B139" s="5">
        <v>4</v>
      </c>
      <c r="C139" s="5" t="s">
        <v>409</v>
      </c>
      <c r="D139" s="5" t="s">
        <v>410</v>
      </c>
      <c r="E139" s="5">
        <v>313</v>
      </c>
      <c r="F139" s="5">
        <v>115</v>
      </c>
      <c r="G139" s="5">
        <v>0</v>
      </c>
      <c r="H139" s="5">
        <v>120</v>
      </c>
      <c r="I139" s="5">
        <v>0</v>
      </c>
      <c r="J139" s="5">
        <v>72</v>
      </c>
      <c r="K139" s="5">
        <v>0</v>
      </c>
      <c r="L139" s="5">
        <v>0</v>
      </c>
      <c r="M139" s="5">
        <v>6</v>
      </c>
      <c r="N139" s="5">
        <v>0</v>
      </c>
      <c r="O139" s="5">
        <v>0</v>
      </c>
      <c r="P139" s="5">
        <v>0</v>
      </c>
    </row>
    <row r="140" spans="1:16">
      <c r="A140" s="5">
        <v>1383</v>
      </c>
      <c r="B140" s="5">
        <v>4</v>
      </c>
      <c r="C140" s="5" t="s">
        <v>411</v>
      </c>
      <c r="D140" s="5" t="s">
        <v>412</v>
      </c>
      <c r="E140" s="5">
        <v>120</v>
      </c>
      <c r="F140" s="5">
        <v>0</v>
      </c>
      <c r="G140" s="5">
        <v>120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</row>
    <row r="141" spans="1:16">
      <c r="A141" s="5">
        <v>1383</v>
      </c>
      <c r="B141" s="5">
        <v>3</v>
      </c>
      <c r="C141" s="5" t="s">
        <v>413</v>
      </c>
      <c r="D141" s="5" t="s">
        <v>414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</row>
    <row r="142" spans="1:16">
      <c r="A142" s="5">
        <v>1383</v>
      </c>
      <c r="B142" s="5">
        <v>4</v>
      </c>
      <c r="C142" s="5" t="s">
        <v>415</v>
      </c>
      <c r="D142" s="5" t="s">
        <v>414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</row>
    <row r="143" spans="1:16">
      <c r="A143" s="5">
        <v>1383</v>
      </c>
      <c r="B143" s="5">
        <v>7</v>
      </c>
      <c r="C143" s="5" t="s">
        <v>416</v>
      </c>
      <c r="D143" s="5" t="s">
        <v>417</v>
      </c>
      <c r="E143" s="5">
        <v>41</v>
      </c>
      <c r="F143" s="5">
        <v>0</v>
      </c>
      <c r="G143" s="5">
        <v>4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20</v>
      </c>
      <c r="N143" s="5">
        <v>0</v>
      </c>
      <c r="O143" s="5">
        <v>0</v>
      </c>
      <c r="P143" s="5">
        <v>17</v>
      </c>
    </row>
    <row r="144" spans="1:16">
      <c r="A144" s="5">
        <v>1383</v>
      </c>
      <c r="B144" s="5">
        <v>9</v>
      </c>
      <c r="C144" s="5" t="s">
        <v>418</v>
      </c>
      <c r="D144" s="5" t="s">
        <v>417</v>
      </c>
      <c r="E144" s="5">
        <v>41</v>
      </c>
      <c r="F144" s="5">
        <v>0</v>
      </c>
      <c r="G144" s="5">
        <v>4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20</v>
      </c>
      <c r="N144" s="5">
        <v>0</v>
      </c>
      <c r="O144" s="5">
        <v>0</v>
      </c>
      <c r="P144" s="5">
        <v>17</v>
      </c>
    </row>
    <row r="145" spans="1:16">
      <c r="A145" s="5">
        <v>1383</v>
      </c>
      <c r="B145" s="5">
        <v>2</v>
      </c>
      <c r="C145" s="5" t="s">
        <v>419</v>
      </c>
      <c r="D145" s="5" t="s">
        <v>420</v>
      </c>
      <c r="E145" s="5">
        <v>18068</v>
      </c>
      <c r="F145" s="5">
        <v>913</v>
      </c>
      <c r="G145" s="5">
        <v>1831</v>
      </c>
      <c r="H145" s="5">
        <v>739</v>
      </c>
      <c r="I145" s="5">
        <v>0</v>
      </c>
      <c r="J145" s="5">
        <v>263</v>
      </c>
      <c r="K145" s="5">
        <v>1600</v>
      </c>
      <c r="L145" s="5">
        <v>0</v>
      </c>
      <c r="M145" s="5">
        <v>60</v>
      </c>
      <c r="N145" s="5">
        <v>218</v>
      </c>
      <c r="O145" s="5">
        <v>0</v>
      </c>
      <c r="P145" s="5">
        <v>12444</v>
      </c>
    </row>
    <row r="146" spans="1:16">
      <c r="A146" s="5">
        <v>1383</v>
      </c>
      <c r="B146" s="5">
        <v>3</v>
      </c>
      <c r="C146" s="5" t="s">
        <v>421</v>
      </c>
      <c r="D146" s="5" t="s">
        <v>422</v>
      </c>
      <c r="E146" s="5">
        <v>6732</v>
      </c>
      <c r="F146" s="5">
        <v>0</v>
      </c>
      <c r="G146" s="5">
        <v>497</v>
      </c>
      <c r="H146" s="5">
        <v>0</v>
      </c>
      <c r="I146" s="5">
        <v>0</v>
      </c>
      <c r="J146" s="5">
        <v>0</v>
      </c>
      <c r="K146" s="5">
        <v>106</v>
      </c>
      <c r="L146" s="5">
        <v>0</v>
      </c>
      <c r="M146" s="5">
        <v>60</v>
      </c>
      <c r="N146" s="5">
        <v>0</v>
      </c>
      <c r="O146" s="5">
        <v>0</v>
      </c>
      <c r="P146" s="5">
        <v>6069</v>
      </c>
    </row>
    <row r="147" spans="1:16">
      <c r="A147" s="5">
        <v>1383</v>
      </c>
      <c r="B147" s="5">
        <v>4</v>
      </c>
      <c r="C147" s="5" t="s">
        <v>423</v>
      </c>
      <c r="D147" s="5" t="s">
        <v>422</v>
      </c>
      <c r="E147" s="5">
        <v>6732</v>
      </c>
      <c r="F147" s="5">
        <v>0</v>
      </c>
      <c r="G147" s="5">
        <v>497</v>
      </c>
      <c r="H147" s="5">
        <v>0</v>
      </c>
      <c r="I147" s="5">
        <v>0</v>
      </c>
      <c r="J147" s="5">
        <v>0</v>
      </c>
      <c r="K147" s="5">
        <v>106</v>
      </c>
      <c r="L147" s="5">
        <v>0</v>
      </c>
      <c r="M147" s="5">
        <v>60</v>
      </c>
      <c r="N147" s="5">
        <v>0</v>
      </c>
      <c r="O147" s="5">
        <v>0</v>
      </c>
      <c r="P147" s="5">
        <v>6069</v>
      </c>
    </row>
    <row r="148" spans="1:16">
      <c r="A148" s="5">
        <v>1383</v>
      </c>
      <c r="B148" s="5">
        <v>3</v>
      </c>
      <c r="C148" s="5" t="s">
        <v>424</v>
      </c>
      <c r="D148" s="5" t="s">
        <v>425</v>
      </c>
      <c r="E148" s="5">
        <v>260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260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</row>
    <row r="149" spans="1:16">
      <c r="A149" s="5">
        <v>1383</v>
      </c>
      <c r="B149" s="5">
        <v>4</v>
      </c>
      <c r="C149" s="5" t="s">
        <v>426</v>
      </c>
      <c r="D149" s="5" t="s">
        <v>425</v>
      </c>
      <c r="E149" s="5">
        <v>260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260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</row>
    <row r="150" spans="1:16">
      <c r="A150" s="5">
        <v>1383</v>
      </c>
      <c r="B150" s="5">
        <v>3</v>
      </c>
      <c r="C150" s="5" t="s">
        <v>427</v>
      </c>
      <c r="D150" s="5" t="s">
        <v>428</v>
      </c>
      <c r="E150" s="5">
        <v>3042</v>
      </c>
      <c r="F150" s="5">
        <v>913</v>
      </c>
      <c r="G150" s="5">
        <v>522</v>
      </c>
      <c r="H150" s="5">
        <v>0</v>
      </c>
      <c r="I150" s="5">
        <v>0</v>
      </c>
      <c r="J150" s="5">
        <v>263</v>
      </c>
      <c r="K150" s="5">
        <v>492</v>
      </c>
      <c r="L150" s="5">
        <v>0</v>
      </c>
      <c r="M150" s="5">
        <v>0</v>
      </c>
      <c r="N150" s="5">
        <v>0</v>
      </c>
      <c r="O150" s="5">
        <v>0</v>
      </c>
      <c r="P150" s="5">
        <v>851</v>
      </c>
    </row>
    <row r="151" spans="1:16">
      <c r="A151" s="5">
        <v>1383</v>
      </c>
      <c r="B151" s="5">
        <v>14</v>
      </c>
      <c r="C151" s="5" t="s">
        <v>429</v>
      </c>
      <c r="D151" s="5" t="s">
        <v>430</v>
      </c>
      <c r="E151" s="5">
        <v>3042</v>
      </c>
      <c r="F151" s="5">
        <v>913</v>
      </c>
      <c r="G151" s="5">
        <v>522</v>
      </c>
      <c r="H151" s="5">
        <v>0</v>
      </c>
      <c r="I151" s="5">
        <v>0</v>
      </c>
      <c r="J151" s="5">
        <v>263</v>
      </c>
      <c r="K151" s="5">
        <v>492</v>
      </c>
      <c r="L151" s="5">
        <v>0</v>
      </c>
      <c r="M151" s="5">
        <v>0</v>
      </c>
      <c r="N151" s="5">
        <v>0</v>
      </c>
      <c r="O151" s="5">
        <v>0</v>
      </c>
      <c r="P151" s="5">
        <v>851</v>
      </c>
    </row>
    <row r="152" spans="1:16">
      <c r="A152" s="5">
        <v>1383</v>
      </c>
      <c r="B152" s="5">
        <v>3</v>
      </c>
      <c r="C152" s="5" t="s">
        <v>431</v>
      </c>
      <c r="D152" s="5" t="s">
        <v>432</v>
      </c>
      <c r="E152" s="5">
        <v>5624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137</v>
      </c>
      <c r="L152" s="5">
        <v>0</v>
      </c>
      <c r="M152" s="5">
        <v>0</v>
      </c>
      <c r="N152" s="5">
        <v>0</v>
      </c>
      <c r="O152" s="5">
        <v>0</v>
      </c>
      <c r="P152" s="5">
        <v>5487</v>
      </c>
    </row>
    <row r="153" spans="1:16">
      <c r="A153" s="5">
        <v>1383</v>
      </c>
      <c r="B153" s="5">
        <v>4</v>
      </c>
      <c r="C153" s="5" t="s">
        <v>433</v>
      </c>
      <c r="D153" s="5" t="s">
        <v>432</v>
      </c>
      <c r="E153" s="5">
        <v>5624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137</v>
      </c>
      <c r="L153" s="5">
        <v>0</v>
      </c>
      <c r="M153" s="5">
        <v>0</v>
      </c>
      <c r="N153" s="5">
        <v>0</v>
      </c>
      <c r="O153" s="5">
        <v>0</v>
      </c>
      <c r="P153" s="5">
        <v>5487</v>
      </c>
    </row>
    <row r="154" spans="1:16">
      <c r="A154" s="5">
        <v>1383</v>
      </c>
      <c r="B154" s="5">
        <v>3</v>
      </c>
      <c r="C154" s="5" t="s">
        <v>434</v>
      </c>
      <c r="D154" s="5" t="s">
        <v>435</v>
      </c>
      <c r="E154" s="5">
        <v>2405</v>
      </c>
      <c r="F154" s="5">
        <v>0</v>
      </c>
      <c r="G154" s="5">
        <v>811</v>
      </c>
      <c r="H154" s="5">
        <v>739</v>
      </c>
      <c r="I154" s="5">
        <v>0</v>
      </c>
      <c r="J154" s="5">
        <v>0</v>
      </c>
      <c r="K154" s="5">
        <v>600</v>
      </c>
      <c r="L154" s="5">
        <v>0</v>
      </c>
      <c r="M154" s="5">
        <v>0</v>
      </c>
      <c r="N154" s="5">
        <v>218</v>
      </c>
      <c r="O154" s="5">
        <v>0</v>
      </c>
      <c r="P154" s="5">
        <v>37</v>
      </c>
    </row>
    <row r="155" spans="1:16">
      <c r="A155" s="5">
        <v>1383</v>
      </c>
      <c r="B155" s="5">
        <v>4</v>
      </c>
      <c r="C155" s="5" t="s">
        <v>436</v>
      </c>
      <c r="D155" s="5" t="s">
        <v>435</v>
      </c>
      <c r="E155" s="5">
        <v>2405</v>
      </c>
      <c r="F155" s="5">
        <v>0</v>
      </c>
      <c r="G155" s="5">
        <v>811</v>
      </c>
      <c r="H155" s="5">
        <v>739</v>
      </c>
      <c r="I155" s="5">
        <v>0</v>
      </c>
      <c r="J155" s="5">
        <v>0</v>
      </c>
      <c r="K155" s="5">
        <v>600</v>
      </c>
      <c r="L155" s="5">
        <v>0</v>
      </c>
      <c r="M155" s="5">
        <v>0</v>
      </c>
      <c r="N155" s="5">
        <v>218</v>
      </c>
      <c r="O155" s="5">
        <v>0</v>
      </c>
      <c r="P155" s="5">
        <v>37</v>
      </c>
    </row>
    <row r="156" spans="1:16">
      <c r="A156" s="5">
        <v>1383</v>
      </c>
      <c r="B156" s="5">
        <v>3</v>
      </c>
      <c r="C156" s="5" t="s">
        <v>437</v>
      </c>
      <c r="D156" s="5" t="s">
        <v>438</v>
      </c>
      <c r="E156" s="5">
        <v>4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4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</row>
    <row r="157" spans="1:16">
      <c r="A157" s="5">
        <v>1383</v>
      </c>
      <c r="B157" s="5">
        <v>4</v>
      </c>
      <c r="C157" s="5" t="s">
        <v>439</v>
      </c>
      <c r="D157" s="5" t="s">
        <v>438</v>
      </c>
      <c r="E157" s="5">
        <v>4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4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</row>
    <row r="158" spans="1:16">
      <c r="A158" s="5">
        <v>1383</v>
      </c>
      <c r="B158" s="5">
        <v>2</v>
      </c>
      <c r="C158" s="5" t="s">
        <v>440</v>
      </c>
      <c r="D158" s="5" t="s">
        <v>441</v>
      </c>
      <c r="E158" s="5">
        <v>75216</v>
      </c>
      <c r="F158" s="5">
        <v>8016</v>
      </c>
      <c r="G158" s="5">
        <v>4113</v>
      </c>
      <c r="H158" s="5">
        <v>36389</v>
      </c>
      <c r="I158" s="5">
        <v>0</v>
      </c>
      <c r="J158" s="5">
        <v>129</v>
      </c>
      <c r="K158" s="5">
        <v>694</v>
      </c>
      <c r="L158" s="5">
        <v>0</v>
      </c>
      <c r="M158" s="5">
        <v>209</v>
      </c>
      <c r="N158" s="5">
        <v>182</v>
      </c>
      <c r="O158" s="5">
        <v>6</v>
      </c>
      <c r="P158" s="5">
        <v>25478</v>
      </c>
    </row>
    <row r="159" spans="1:16">
      <c r="A159" s="5">
        <v>1383</v>
      </c>
      <c r="B159" s="5">
        <v>3</v>
      </c>
      <c r="C159" s="5" t="s">
        <v>442</v>
      </c>
      <c r="D159" s="5" t="s">
        <v>443</v>
      </c>
      <c r="E159" s="5">
        <v>27958</v>
      </c>
      <c r="F159" s="5">
        <v>6751</v>
      </c>
      <c r="G159" s="5">
        <v>429</v>
      </c>
      <c r="H159" s="5">
        <v>0</v>
      </c>
      <c r="I159" s="5">
        <v>0</v>
      </c>
      <c r="J159" s="5">
        <v>46</v>
      </c>
      <c r="K159" s="5">
        <v>305</v>
      </c>
      <c r="L159" s="5">
        <v>0</v>
      </c>
      <c r="M159" s="5">
        <v>78</v>
      </c>
      <c r="N159" s="5">
        <v>12</v>
      </c>
      <c r="O159" s="5">
        <v>6</v>
      </c>
      <c r="P159" s="5">
        <v>20331</v>
      </c>
    </row>
    <row r="160" spans="1:16">
      <c r="A160" s="5">
        <v>1383</v>
      </c>
      <c r="B160" s="5">
        <v>4</v>
      </c>
      <c r="C160" s="5" t="s">
        <v>444</v>
      </c>
      <c r="D160" s="5" t="s">
        <v>445</v>
      </c>
      <c r="E160" s="5">
        <v>1306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28</v>
      </c>
      <c r="L160" s="5">
        <v>0</v>
      </c>
      <c r="M160" s="5">
        <v>0</v>
      </c>
      <c r="N160" s="5">
        <v>0</v>
      </c>
      <c r="O160" s="5">
        <v>0</v>
      </c>
      <c r="P160" s="5">
        <v>1279</v>
      </c>
    </row>
    <row r="161" spans="1:16">
      <c r="A161" s="5">
        <v>1383</v>
      </c>
      <c r="B161" s="5">
        <v>4</v>
      </c>
      <c r="C161" s="5" t="s">
        <v>446</v>
      </c>
      <c r="D161" s="5" t="s">
        <v>447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</row>
    <row r="162" spans="1:16">
      <c r="A162" s="5">
        <v>1383</v>
      </c>
      <c r="B162" s="5">
        <v>4</v>
      </c>
      <c r="C162" s="5" t="s">
        <v>448</v>
      </c>
      <c r="D162" s="5" t="s">
        <v>449</v>
      </c>
      <c r="E162" s="5">
        <v>10194</v>
      </c>
      <c r="F162" s="5">
        <v>5145</v>
      </c>
      <c r="G162" s="5">
        <v>64</v>
      </c>
      <c r="H162" s="5">
        <v>0</v>
      </c>
      <c r="I162" s="5">
        <v>0</v>
      </c>
      <c r="J162" s="5">
        <v>0</v>
      </c>
      <c r="K162" s="5">
        <v>5</v>
      </c>
      <c r="L162" s="5">
        <v>0</v>
      </c>
      <c r="M162" s="5">
        <v>23</v>
      </c>
      <c r="N162" s="5">
        <v>0</v>
      </c>
      <c r="O162" s="5">
        <v>0</v>
      </c>
      <c r="P162" s="5">
        <v>4958</v>
      </c>
    </row>
    <row r="163" spans="1:16">
      <c r="A163" s="5">
        <v>1383</v>
      </c>
      <c r="B163" s="5">
        <v>4</v>
      </c>
      <c r="C163" s="5" t="s">
        <v>450</v>
      </c>
      <c r="D163" s="5" t="s">
        <v>451</v>
      </c>
      <c r="E163" s="5">
        <v>1884</v>
      </c>
      <c r="F163" s="5">
        <v>1606</v>
      </c>
      <c r="G163" s="5">
        <v>0</v>
      </c>
      <c r="H163" s="5">
        <v>0</v>
      </c>
      <c r="I163" s="5">
        <v>0</v>
      </c>
      <c r="J163" s="5">
        <v>0</v>
      </c>
      <c r="K163" s="5">
        <v>161</v>
      </c>
      <c r="L163" s="5">
        <v>0</v>
      </c>
      <c r="M163" s="5">
        <v>1</v>
      </c>
      <c r="N163" s="5">
        <v>12</v>
      </c>
      <c r="O163" s="5">
        <v>6</v>
      </c>
      <c r="P163" s="5">
        <v>98</v>
      </c>
    </row>
    <row r="164" spans="1:16">
      <c r="A164" s="5">
        <v>1383</v>
      </c>
      <c r="B164" s="5">
        <v>4</v>
      </c>
      <c r="C164" s="5" t="s">
        <v>452</v>
      </c>
      <c r="D164" s="5" t="s">
        <v>453</v>
      </c>
      <c r="E164" s="5">
        <v>144</v>
      </c>
      <c r="F164" s="5">
        <v>0</v>
      </c>
      <c r="G164" s="5">
        <v>144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</row>
    <row r="165" spans="1:16">
      <c r="A165" s="5">
        <v>1383</v>
      </c>
      <c r="B165" s="5">
        <v>4</v>
      </c>
      <c r="C165" s="5" t="s">
        <v>454</v>
      </c>
      <c r="D165" s="5" t="s">
        <v>455</v>
      </c>
      <c r="E165" s="5">
        <v>1803</v>
      </c>
      <c r="F165" s="5">
        <v>0</v>
      </c>
      <c r="G165" s="5">
        <v>29</v>
      </c>
      <c r="H165" s="5">
        <v>0</v>
      </c>
      <c r="I165" s="5">
        <v>0</v>
      </c>
      <c r="J165" s="5">
        <v>0</v>
      </c>
      <c r="K165" s="5">
        <v>31</v>
      </c>
      <c r="L165" s="5">
        <v>0</v>
      </c>
      <c r="M165" s="5">
        <v>54</v>
      </c>
      <c r="N165" s="5">
        <v>0</v>
      </c>
      <c r="O165" s="5">
        <v>0</v>
      </c>
      <c r="P165" s="5">
        <v>1690</v>
      </c>
    </row>
    <row r="166" spans="1:16">
      <c r="A166" s="5">
        <v>1383</v>
      </c>
      <c r="B166" s="5">
        <v>4</v>
      </c>
      <c r="C166" s="5" t="s">
        <v>456</v>
      </c>
      <c r="D166" s="5" t="s">
        <v>457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</row>
    <row r="167" spans="1:16">
      <c r="A167" s="5">
        <v>1383</v>
      </c>
      <c r="B167" s="5">
        <v>9</v>
      </c>
      <c r="C167" s="5" t="s">
        <v>458</v>
      </c>
      <c r="D167" s="5" t="s">
        <v>459</v>
      </c>
      <c r="E167" s="5">
        <v>12627</v>
      </c>
      <c r="F167" s="5">
        <v>0</v>
      </c>
      <c r="G167" s="5">
        <v>192</v>
      </c>
      <c r="H167" s="5">
        <v>0</v>
      </c>
      <c r="I167" s="5">
        <v>0</v>
      </c>
      <c r="J167" s="5">
        <v>46</v>
      </c>
      <c r="K167" s="5">
        <v>81</v>
      </c>
      <c r="L167" s="5">
        <v>0</v>
      </c>
      <c r="M167" s="5">
        <v>0</v>
      </c>
      <c r="N167" s="5">
        <v>0</v>
      </c>
      <c r="O167" s="5">
        <v>0</v>
      </c>
      <c r="P167" s="5">
        <v>12307</v>
      </c>
    </row>
    <row r="168" spans="1:16">
      <c r="A168" s="5">
        <v>1383</v>
      </c>
      <c r="B168" s="5">
        <v>3</v>
      </c>
      <c r="C168" s="5" t="s">
        <v>460</v>
      </c>
      <c r="D168" s="5" t="s">
        <v>461</v>
      </c>
      <c r="E168" s="5">
        <v>47258</v>
      </c>
      <c r="F168" s="5">
        <v>1265</v>
      </c>
      <c r="G168" s="5">
        <v>3684</v>
      </c>
      <c r="H168" s="5">
        <v>36389</v>
      </c>
      <c r="I168" s="5">
        <v>0</v>
      </c>
      <c r="J168" s="5">
        <v>82</v>
      </c>
      <c r="K168" s="5">
        <v>389</v>
      </c>
      <c r="L168" s="5">
        <v>0</v>
      </c>
      <c r="M168" s="5">
        <v>131</v>
      </c>
      <c r="N168" s="5">
        <v>170</v>
      </c>
      <c r="O168" s="5">
        <v>0</v>
      </c>
      <c r="P168" s="5">
        <v>5147</v>
      </c>
    </row>
    <row r="169" spans="1:16">
      <c r="A169" s="5">
        <v>1383</v>
      </c>
      <c r="B169" s="5">
        <v>4</v>
      </c>
      <c r="C169" s="5" t="s">
        <v>462</v>
      </c>
      <c r="D169" s="5" t="s">
        <v>463</v>
      </c>
      <c r="E169" s="5">
        <v>4571</v>
      </c>
      <c r="F169" s="5">
        <v>1241</v>
      </c>
      <c r="G169" s="5">
        <v>161</v>
      </c>
      <c r="H169" s="5">
        <v>0</v>
      </c>
      <c r="I169" s="5">
        <v>0</v>
      </c>
      <c r="J169" s="5">
        <v>72</v>
      </c>
      <c r="K169" s="5">
        <v>4</v>
      </c>
      <c r="L169" s="5">
        <v>0</v>
      </c>
      <c r="M169" s="5">
        <v>0</v>
      </c>
      <c r="N169" s="5">
        <v>0</v>
      </c>
      <c r="O169" s="5">
        <v>0</v>
      </c>
      <c r="P169" s="5">
        <v>3093</v>
      </c>
    </row>
    <row r="170" spans="1:16">
      <c r="A170" s="5">
        <v>1383</v>
      </c>
      <c r="B170" s="5">
        <v>4</v>
      </c>
      <c r="C170" s="5" t="s">
        <v>464</v>
      </c>
      <c r="D170" s="5" t="s">
        <v>465</v>
      </c>
      <c r="E170" s="5">
        <v>728</v>
      </c>
      <c r="F170" s="5">
        <v>0</v>
      </c>
      <c r="G170" s="5">
        <v>0</v>
      </c>
      <c r="H170" s="5">
        <v>0</v>
      </c>
      <c r="I170" s="5">
        <v>0</v>
      </c>
      <c r="J170" s="5">
        <v>4</v>
      </c>
      <c r="K170" s="5">
        <v>8</v>
      </c>
      <c r="L170" s="5">
        <v>0</v>
      </c>
      <c r="M170" s="5">
        <v>0</v>
      </c>
      <c r="N170" s="5">
        <v>0</v>
      </c>
      <c r="O170" s="5">
        <v>0</v>
      </c>
      <c r="P170" s="5">
        <v>716</v>
      </c>
    </row>
    <row r="171" spans="1:16">
      <c r="A171" s="5">
        <v>1383</v>
      </c>
      <c r="B171" s="5">
        <v>4</v>
      </c>
      <c r="C171" s="5" t="s">
        <v>466</v>
      </c>
      <c r="D171" s="5" t="s">
        <v>467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</row>
    <row r="172" spans="1:16">
      <c r="A172" s="5">
        <v>1383</v>
      </c>
      <c r="B172" s="5">
        <v>4</v>
      </c>
      <c r="C172" s="5" t="s">
        <v>468</v>
      </c>
      <c r="D172" s="5" t="s">
        <v>469</v>
      </c>
      <c r="E172" s="5">
        <v>41596</v>
      </c>
      <c r="F172" s="5">
        <v>24</v>
      </c>
      <c r="G172" s="5">
        <v>3502</v>
      </c>
      <c r="H172" s="5">
        <v>36389</v>
      </c>
      <c r="I172" s="5">
        <v>0</v>
      </c>
      <c r="J172" s="5">
        <v>5</v>
      </c>
      <c r="K172" s="5">
        <v>296</v>
      </c>
      <c r="L172" s="5">
        <v>0</v>
      </c>
      <c r="M172" s="5">
        <v>131</v>
      </c>
      <c r="N172" s="5">
        <v>170</v>
      </c>
      <c r="O172" s="5">
        <v>0</v>
      </c>
      <c r="P172" s="5">
        <v>1078</v>
      </c>
    </row>
    <row r="173" spans="1:16">
      <c r="A173" s="5">
        <v>1383</v>
      </c>
      <c r="B173" s="5">
        <v>4</v>
      </c>
      <c r="C173" s="5" t="s">
        <v>470</v>
      </c>
      <c r="D173" s="5" t="s">
        <v>471</v>
      </c>
      <c r="E173" s="5">
        <v>296</v>
      </c>
      <c r="F173" s="5">
        <v>0</v>
      </c>
      <c r="G173" s="5">
        <v>21</v>
      </c>
      <c r="H173" s="5">
        <v>0</v>
      </c>
      <c r="I173" s="5">
        <v>0</v>
      </c>
      <c r="J173" s="5">
        <v>0</v>
      </c>
      <c r="K173" s="5">
        <v>46</v>
      </c>
      <c r="L173" s="5">
        <v>0</v>
      </c>
      <c r="M173" s="5">
        <v>0</v>
      </c>
      <c r="N173" s="5">
        <v>0</v>
      </c>
      <c r="O173" s="5">
        <v>0</v>
      </c>
      <c r="P173" s="5">
        <v>229</v>
      </c>
    </row>
    <row r="174" spans="1:16">
      <c r="A174" s="5">
        <v>1383</v>
      </c>
      <c r="B174" s="5">
        <v>4</v>
      </c>
      <c r="C174" s="5" t="s">
        <v>472</v>
      </c>
      <c r="D174" s="5" t="s">
        <v>473</v>
      </c>
      <c r="E174" s="5">
        <v>64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34</v>
      </c>
      <c r="L174" s="5">
        <v>0</v>
      </c>
      <c r="M174" s="5">
        <v>0</v>
      </c>
      <c r="N174" s="5">
        <v>0</v>
      </c>
      <c r="O174" s="5">
        <v>0</v>
      </c>
      <c r="P174" s="5">
        <v>30</v>
      </c>
    </row>
    <row r="175" spans="1:16">
      <c r="A175" s="5">
        <v>1383</v>
      </c>
      <c r="B175" s="5">
        <v>4</v>
      </c>
      <c r="C175" s="5" t="s">
        <v>474</v>
      </c>
      <c r="D175" s="5" t="s">
        <v>475</v>
      </c>
      <c r="E175" s="5">
        <v>2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2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</row>
    <row r="176" spans="1:16">
      <c r="A176" s="5">
        <v>1383</v>
      </c>
      <c r="B176" s="5">
        <v>2</v>
      </c>
      <c r="C176" s="5" t="s">
        <v>476</v>
      </c>
      <c r="D176" s="5" t="s">
        <v>477</v>
      </c>
      <c r="E176" s="5">
        <v>174499</v>
      </c>
      <c r="F176" s="5">
        <v>71144</v>
      </c>
      <c r="G176" s="5">
        <v>4024</v>
      </c>
      <c r="H176" s="5">
        <v>447</v>
      </c>
      <c r="I176" s="5">
        <v>0</v>
      </c>
      <c r="J176" s="5">
        <v>187</v>
      </c>
      <c r="K176" s="5">
        <v>59127</v>
      </c>
      <c r="L176" s="5">
        <v>0</v>
      </c>
      <c r="M176" s="5">
        <v>77</v>
      </c>
      <c r="N176" s="5">
        <v>105</v>
      </c>
      <c r="O176" s="5">
        <v>0</v>
      </c>
      <c r="P176" s="5">
        <v>39388</v>
      </c>
    </row>
    <row r="177" spans="1:16">
      <c r="A177" s="5">
        <v>1383</v>
      </c>
      <c r="B177" s="5">
        <v>3</v>
      </c>
      <c r="C177" s="5" t="s">
        <v>478</v>
      </c>
      <c r="D177" s="5" t="s">
        <v>479</v>
      </c>
      <c r="E177" s="5">
        <v>71350</v>
      </c>
      <c r="F177" s="5">
        <v>0</v>
      </c>
      <c r="G177" s="5">
        <v>1401</v>
      </c>
      <c r="H177" s="5">
        <v>0</v>
      </c>
      <c r="I177" s="5">
        <v>0</v>
      </c>
      <c r="J177" s="5">
        <v>0</v>
      </c>
      <c r="K177" s="5">
        <v>58916</v>
      </c>
      <c r="L177" s="5">
        <v>0</v>
      </c>
      <c r="M177" s="5">
        <v>0</v>
      </c>
      <c r="N177" s="5">
        <v>0</v>
      </c>
      <c r="O177" s="5">
        <v>0</v>
      </c>
      <c r="P177" s="5">
        <v>11033</v>
      </c>
    </row>
    <row r="178" spans="1:16">
      <c r="A178" s="5">
        <v>1383</v>
      </c>
      <c r="B178" s="5">
        <v>4</v>
      </c>
      <c r="C178" s="5" t="s">
        <v>480</v>
      </c>
      <c r="D178" s="5" t="s">
        <v>479</v>
      </c>
      <c r="E178" s="5">
        <v>71350</v>
      </c>
      <c r="F178" s="5">
        <v>0</v>
      </c>
      <c r="G178" s="5">
        <v>1401</v>
      </c>
      <c r="H178" s="5">
        <v>0</v>
      </c>
      <c r="I178" s="5">
        <v>0</v>
      </c>
      <c r="J178" s="5">
        <v>0</v>
      </c>
      <c r="K178" s="5">
        <v>58916</v>
      </c>
      <c r="L178" s="5">
        <v>0</v>
      </c>
      <c r="M178" s="5">
        <v>0</v>
      </c>
      <c r="N178" s="5">
        <v>0</v>
      </c>
      <c r="O178" s="5">
        <v>0</v>
      </c>
      <c r="P178" s="5">
        <v>11033</v>
      </c>
    </row>
    <row r="179" spans="1:16">
      <c r="A179" s="5">
        <v>1383</v>
      </c>
      <c r="B179" s="5">
        <v>3</v>
      </c>
      <c r="C179" s="5" t="s">
        <v>481</v>
      </c>
      <c r="D179" s="5" t="s">
        <v>482</v>
      </c>
      <c r="E179" s="5">
        <v>74326</v>
      </c>
      <c r="F179" s="5">
        <v>71111</v>
      </c>
      <c r="G179" s="5">
        <v>0</v>
      </c>
      <c r="H179" s="5">
        <v>0</v>
      </c>
      <c r="I179" s="5">
        <v>0</v>
      </c>
      <c r="J179" s="5">
        <v>0</v>
      </c>
      <c r="K179" s="5">
        <v>56</v>
      </c>
      <c r="L179" s="5">
        <v>0</v>
      </c>
      <c r="M179" s="5">
        <v>0</v>
      </c>
      <c r="N179" s="5">
        <v>0</v>
      </c>
      <c r="O179" s="5">
        <v>0</v>
      </c>
      <c r="P179" s="5">
        <v>3160</v>
      </c>
    </row>
    <row r="180" spans="1:16">
      <c r="A180" s="5">
        <v>1383</v>
      </c>
      <c r="B180" s="5">
        <v>4</v>
      </c>
      <c r="C180" s="5" t="s">
        <v>483</v>
      </c>
      <c r="D180" s="5" t="s">
        <v>482</v>
      </c>
      <c r="E180" s="5">
        <v>74326</v>
      </c>
      <c r="F180" s="5">
        <v>71111</v>
      </c>
      <c r="G180" s="5">
        <v>0</v>
      </c>
      <c r="H180" s="5">
        <v>0</v>
      </c>
      <c r="I180" s="5">
        <v>0</v>
      </c>
      <c r="J180" s="5">
        <v>0</v>
      </c>
      <c r="K180" s="5">
        <v>56</v>
      </c>
      <c r="L180" s="5">
        <v>0</v>
      </c>
      <c r="M180" s="5">
        <v>0</v>
      </c>
      <c r="N180" s="5">
        <v>0</v>
      </c>
      <c r="O180" s="5">
        <v>0</v>
      </c>
      <c r="P180" s="5">
        <v>3160</v>
      </c>
    </row>
    <row r="181" spans="1:16">
      <c r="A181" s="5">
        <v>1383</v>
      </c>
      <c r="B181" s="5">
        <v>3</v>
      </c>
      <c r="C181" s="5" t="s">
        <v>484</v>
      </c>
      <c r="D181" s="5" t="s">
        <v>485</v>
      </c>
      <c r="E181" s="5">
        <v>28823</v>
      </c>
      <c r="F181" s="5">
        <v>33</v>
      </c>
      <c r="G181" s="5">
        <v>2623</v>
      </c>
      <c r="H181" s="5">
        <v>447</v>
      </c>
      <c r="I181" s="5">
        <v>0</v>
      </c>
      <c r="J181" s="5">
        <v>187</v>
      </c>
      <c r="K181" s="5">
        <v>156</v>
      </c>
      <c r="L181" s="5">
        <v>0</v>
      </c>
      <c r="M181" s="5">
        <v>77</v>
      </c>
      <c r="N181" s="5">
        <v>105</v>
      </c>
      <c r="O181" s="5">
        <v>0</v>
      </c>
      <c r="P181" s="5">
        <v>25195</v>
      </c>
    </row>
    <row r="182" spans="1:16">
      <c r="A182" s="5">
        <v>1383</v>
      </c>
      <c r="B182" s="5">
        <v>4</v>
      </c>
      <c r="C182" s="5" t="s">
        <v>486</v>
      </c>
      <c r="D182" s="5" t="s">
        <v>485</v>
      </c>
      <c r="E182" s="5">
        <v>28823</v>
      </c>
      <c r="F182" s="5">
        <v>33</v>
      </c>
      <c r="G182" s="5">
        <v>2623</v>
      </c>
      <c r="H182" s="5">
        <v>447</v>
      </c>
      <c r="I182" s="5">
        <v>0</v>
      </c>
      <c r="J182" s="5">
        <v>187</v>
      </c>
      <c r="K182" s="5">
        <v>156</v>
      </c>
      <c r="L182" s="5">
        <v>0</v>
      </c>
      <c r="M182" s="5">
        <v>77</v>
      </c>
      <c r="N182" s="5">
        <v>105</v>
      </c>
      <c r="O182" s="5">
        <v>0</v>
      </c>
      <c r="P182" s="5">
        <v>25195</v>
      </c>
    </row>
    <row r="183" spans="1:16">
      <c r="A183" s="5">
        <v>1383</v>
      </c>
      <c r="B183" s="5">
        <v>2</v>
      </c>
      <c r="C183" s="5" t="s">
        <v>487</v>
      </c>
      <c r="D183" s="5" t="s">
        <v>488</v>
      </c>
      <c r="E183" s="5">
        <v>77296</v>
      </c>
      <c r="F183" s="5">
        <v>0</v>
      </c>
      <c r="G183" s="5">
        <v>2281</v>
      </c>
      <c r="H183" s="5">
        <v>0</v>
      </c>
      <c r="I183" s="5">
        <v>156</v>
      </c>
      <c r="J183" s="5">
        <v>383</v>
      </c>
      <c r="K183" s="5">
        <v>5</v>
      </c>
      <c r="L183" s="5">
        <v>0</v>
      </c>
      <c r="M183" s="5">
        <v>254</v>
      </c>
      <c r="N183" s="5">
        <v>143</v>
      </c>
      <c r="O183" s="5">
        <v>0</v>
      </c>
      <c r="P183" s="5">
        <v>74073</v>
      </c>
    </row>
    <row r="184" spans="1:16">
      <c r="A184" s="5">
        <v>1383</v>
      </c>
      <c r="B184" s="5">
        <v>3</v>
      </c>
      <c r="C184" s="5" t="s">
        <v>489</v>
      </c>
      <c r="D184" s="5" t="s">
        <v>490</v>
      </c>
      <c r="E184" s="5">
        <v>65829</v>
      </c>
      <c r="F184" s="5">
        <v>0</v>
      </c>
      <c r="G184" s="5">
        <v>0</v>
      </c>
      <c r="H184" s="5">
        <v>0</v>
      </c>
      <c r="I184" s="5">
        <v>156</v>
      </c>
      <c r="J184" s="5">
        <v>0</v>
      </c>
      <c r="K184" s="5">
        <v>0</v>
      </c>
      <c r="L184" s="5">
        <v>0</v>
      </c>
      <c r="M184" s="5">
        <v>0</v>
      </c>
      <c r="N184" s="5">
        <v>143</v>
      </c>
      <c r="O184" s="5">
        <v>0</v>
      </c>
      <c r="P184" s="5">
        <v>65531</v>
      </c>
    </row>
    <row r="185" spans="1:16">
      <c r="A185" s="5">
        <v>1383</v>
      </c>
      <c r="B185" s="5">
        <v>4</v>
      </c>
      <c r="C185" s="5" t="s">
        <v>491</v>
      </c>
      <c r="D185" s="5" t="s">
        <v>492</v>
      </c>
      <c r="E185" s="5">
        <v>65829</v>
      </c>
      <c r="F185" s="5">
        <v>0</v>
      </c>
      <c r="G185" s="5">
        <v>0</v>
      </c>
      <c r="H185" s="5">
        <v>0</v>
      </c>
      <c r="I185" s="5">
        <v>156</v>
      </c>
      <c r="J185" s="5">
        <v>0</v>
      </c>
      <c r="K185" s="5">
        <v>0</v>
      </c>
      <c r="L185" s="5">
        <v>0</v>
      </c>
      <c r="M185" s="5">
        <v>0</v>
      </c>
      <c r="N185" s="5">
        <v>143</v>
      </c>
      <c r="O185" s="5">
        <v>0</v>
      </c>
      <c r="P185" s="5">
        <v>65531</v>
      </c>
    </row>
    <row r="186" spans="1:16">
      <c r="A186" s="5">
        <v>1383</v>
      </c>
      <c r="B186" s="5">
        <v>4</v>
      </c>
      <c r="C186" s="5" t="s">
        <v>493</v>
      </c>
      <c r="D186" s="5" t="s">
        <v>494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</row>
    <row r="187" spans="1:16">
      <c r="A187" s="5">
        <v>1383</v>
      </c>
      <c r="B187" s="5">
        <v>3</v>
      </c>
      <c r="C187" s="5" t="s">
        <v>495</v>
      </c>
      <c r="D187" s="5" t="s">
        <v>496</v>
      </c>
      <c r="E187" s="5">
        <v>10757</v>
      </c>
      <c r="F187" s="5">
        <v>0</v>
      </c>
      <c r="G187" s="5">
        <v>2214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8543</v>
      </c>
    </row>
    <row r="188" spans="1:16">
      <c r="A188" s="5">
        <v>1383</v>
      </c>
      <c r="B188" s="5">
        <v>4</v>
      </c>
      <c r="C188" s="5" t="s">
        <v>497</v>
      </c>
      <c r="D188" s="5" t="s">
        <v>496</v>
      </c>
      <c r="E188" s="5">
        <v>10757</v>
      </c>
      <c r="F188" s="5">
        <v>0</v>
      </c>
      <c r="G188" s="5">
        <v>2214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8543</v>
      </c>
    </row>
    <row r="189" spans="1:16">
      <c r="A189" s="5">
        <v>1383</v>
      </c>
      <c r="B189" s="5">
        <v>3</v>
      </c>
      <c r="C189" s="5" t="s">
        <v>498</v>
      </c>
      <c r="D189" s="5" t="s">
        <v>499</v>
      </c>
      <c r="E189" s="5">
        <v>709</v>
      </c>
      <c r="F189" s="5">
        <v>0</v>
      </c>
      <c r="G189" s="5">
        <v>67</v>
      </c>
      <c r="H189" s="5">
        <v>0</v>
      </c>
      <c r="I189" s="5">
        <v>0</v>
      </c>
      <c r="J189" s="5">
        <v>383</v>
      </c>
      <c r="K189" s="5">
        <v>5</v>
      </c>
      <c r="L189" s="5">
        <v>0</v>
      </c>
      <c r="M189" s="5">
        <v>254</v>
      </c>
      <c r="N189" s="5">
        <v>0</v>
      </c>
      <c r="O189" s="5">
        <v>0</v>
      </c>
      <c r="P189" s="5">
        <v>0</v>
      </c>
    </row>
    <row r="190" spans="1:16">
      <c r="A190" s="5">
        <v>1383</v>
      </c>
      <c r="B190" s="5">
        <v>4</v>
      </c>
      <c r="C190" s="5" t="s">
        <v>500</v>
      </c>
      <c r="D190" s="5" t="s">
        <v>501</v>
      </c>
      <c r="E190" s="5">
        <v>455</v>
      </c>
      <c r="F190" s="5">
        <v>0</v>
      </c>
      <c r="G190" s="5">
        <v>67</v>
      </c>
      <c r="H190" s="5">
        <v>0</v>
      </c>
      <c r="I190" s="5">
        <v>0</v>
      </c>
      <c r="J190" s="5">
        <v>383</v>
      </c>
      <c r="K190" s="5">
        <v>5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</row>
    <row r="191" spans="1:16">
      <c r="A191" s="5">
        <v>1383</v>
      </c>
      <c r="B191" s="5">
        <v>4</v>
      </c>
      <c r="C191" s="5" t="s">
        <v>502</v>
      </c>
      <c r="D191" s="5" t="s">
        <v>503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r="192" spans="1:16">
      <c r="A192" s="5">
        <v>1383</v>
      </c>
      <c r="B192" s="5">
        <v>4</v>
      </c>
      <c r="C192" s="5" t="s">
        <v>504</v>
      </c>
      <c r="D192" s="5" t="s">
        <v>499</v>
      </c>
      <c r="E192" s="5">
        <v>254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254</v>
      </c>
      <c r="N192" s="5">
        <v>0</v>
      </c>
      <c r="O192" s="5">
        <v>0</v>
      </c>
      <c r="P192" s="5">
        <v>0</v>
      </c>
    </row>
    <row r="193" spans="1:16">
      <c r="A193" s="5">
        <v>1383</v>
      </c>
      <c r="B193" s="5">
        <v>2</v>
      </c>
      <c r="C193" s="5" t="s">
        <v>505</v>
      </c>
      <c r="D193" s="5" t="s">
        <v>506</v>
      </c>
      <c r="E193" s="5">
        <v>1385</v>
      </c>
      <c r="F193" s="5">
        <v>1078</v>
      </c>
      <c r="G193" s="5">
        <v>60</v>
      </c>
      <c r="H193" s="5">
        <v>0</v>
      </c>
      <c r="I193" s="5">
        <v>0</v>
      </c>
      <c r="J193" s="5">
        <v>98</v>
      </c>
      <c r="K193" s="5">
        <v>136</v>
      </c>
      <c r="L193" s="5">
        <v>0</v>
      </c>
      <c r="M193" s="5">
        <v>0</v>
      </c>
      <c r="N193" s="5">
        <v>0</v>
      </c>
      <c r="O193" s="5">
        <v>0</v>
      </c>
      <c r="P193" s="5">
        <v>12</v>
      </c>
    </row>
    <row r="194" spans="1:16">
      <c r="A194" s="5">
        <v>1383</v>
      </c>
      <c r="B194" s="5">
        <v>3</v>
      </c>
      <c r="C194" s="5" t="s">
        <v>507</v>
      </c>
      <c r="D194" s="5" t="s">
        <v>506</v>
      </c>
      <c r="E194" s="5">
        <v>1385</v>
      </c>
      <c r="F194" s="5">
        <v>1078</v>
      </c>
      <c r="G194" s="5">
        <v>60</v>
      </c>
      <c r="H194" s="5">
        <v>0</v>
      </c>
      <c r="I194" s="5">
        <v>0</v>
      </c>
      <c r="J194" s="5">
        <v>98</v>
      </c>
      <c r="K194" s="5">
        <v>136</v>
      </c>
      <c r="L194" s="5">
        <v>0</v>
      </c>
      <c r="M194" s="5">
        <v>0</v>
      </c>
      <c r="N194" s="5">
        <v>0</v>
      </c>
      <c r="O194" s="5">
        <v>0</v>
      </c>
      <c r="P194" s="5">
        <v>12</v>
      </c>
    </row>
    <row r="195" spans="1:16">
      <c r="A195" s="5">
        <v>1383</v>
      </c>
      <c r="B195" s="5">
        <v>4</v>
      </c>
      <c r="C195" s="5" t="s">
        <v>508</v>
      </c>
      <c r="D195" s="5" t="s">
        <v>506</v>
      </c>
      <c r="E195" s="5">
        <v>1385</v>
      </c>
      <c r="F195" s="5">
        <v>1078</v>
      </c>
      <c r="G195" s="5">
        <v>60</v>
      </c>
      <c r="H195" s="5">
        <v>0</v>
      </c>
      <c r="I195" s="5">
        <v>0</v>
      </c>
      <c r="J195" s="5">
        <v>98</v>
      </c>
      <c r="K195" s="5">
        <v>136</v>
      </c>
      <c r="L195" s="5">
        <v>0</v>
      </c>
      <c r="M195" s="5">
        <v>0</v>
      </c>
      <c r="N195" s="5">
        <v>0</v>
      </c>
      <c r="O195" s="5">
        <v>0</v>
      </c>
      <c r="P195" s="5">
        <v>12</v>
      </c>
    </row>
    <row r="196" spans="1:16">
      <c r="A196" s="5">
        <v>1383</v>
      </c>
      <c r="B196" s="5">
        <v>2</v>
      </c>
      <c r="C196" s="5" t="s">
        <v>509</v>
      </c>
      <c r="D196" s="5" t="s">
        <v>510</v>
      </c>
      <c r="E196" s="5">
        <v>8935</v>
      </c>
      <c r="F196" s="5">
        <v>0</v>
      </c>
      <c r="G196" s="5">
        <v>52</v>
      </c>
      <c r="H196" s="5">
        <v>0</v>
      </c>
      <c r="I196" s="5">
        <v>0</v>
      </c>
      <c r="J196" s="5">
        <v>60</v>
      </c>
      <c r="K196" s="5">
        <v>43</v>
      </c>
      <c r="L196" s="5">
        <v>0</v>
      </c>
      <c r="M196" s="5">
        <v>0</v>
      </c>
      <c r="N196" s="5">
        <v>874</v>
      </c>
      <c r="O196" s="5">
        <v>1157</v>
      </c>
      <c r="P196" s="5">
        <v>6748</v>
      </c>
    </row>
    <row r="197" spans="1:16">
      <c r="A197" s="5">
        <v>1383</v>
      </c>
      <c r="B197" s="5">
        <v>3</v>
      </c>
      <c r="C197" s="5" t="s">
        <v>511</v>
      </c>
      <c r="D197" s="5" t="s">
        <v>512</v>
      </c>
      <c r="E197" s="5">
        <v>2645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2645</v>
      </c>
    </row>
    <row r="198" spans="1:16">
      <c r="A198" s="5">
        <v>1383</v>
      </c>
      <c r="B198" s="5">
        <v>9</v>
      </c>
      <c r="C198" s="5" t="s">
        <v>513</v>
      </c>
      <c r="D198" s="5" t="s">
        <v>514</v>
      </c>
      <c r="E198" s="5">
        <v>2645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2645</v>
      </c>
    </row>
    <row r="199" spans="1:16">
      <c r="A199" s="5">
        <v>1383</v>
      </c>
      <c r="B199" s="5">
        <v>3</v>
      </c>
      <c r="C199" s="5" t="s">
        <v>515</v>
      </c>
      <c r="D199" s="5" t="s">
        <v>516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</row>
    <row r="200" spans="1:16">
      <c r="A200" s="5">
        <v>1383</v>
      </c>
      <c r="B200" s="5">
        <v>4</v>
      </c>
      <c r="C200" s="5" t="s">
        <v>517</v>
      </c>
      <c r="D200" s="5" t="s">
        <v>516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</row>
    <row r="201" spans="1:16">
      <c r="A201" s="5">
        <v>1383</v>
      </c>
      <c r="B201" s="5">
        <v>3</v>
      </c>
      <c r="C201" s="5" t="s">
        <v>518</v>
      </c>
      <c r="D201" s="5" t="s">
        <v>519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1383</v>
      </c>
      <c r="B202" s="5">
        <v>4</v>
      </c>
      <c r="C202" s="5" t="s">
        <v>520</v>
      </c>
      <c r="D202" s="5" t="s">
        <v>519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1383</v>
      </c>
      <c r="B203" s="5">
        <v>3</v>
      </c>
      <c r="C203" s="5" t="s">
        <v>521</v>
      </c>
      <c r="D203" s="5" t="s">
        <v>522</v>
      </c>
      <c r="E203" s="5">
        <v>4174</v>
      </c>
      <c r="F203" s="5">
        <v>0</v>
      </c>
      <c r="G203" s="5">
        <v>52</v>
      </c>
      <c r="H203" s="5">
        <v>0</v>
      </c>
      <c r="I203" s="5">
        <v>0</v>
      </c>
      <c r="J203" s="5">
        <v>0</v>
      </c>
      <c r="K203" s="5">
        <v>15</v>
      </c>
      <c r="L203" s="5">
        <v>0</v>
      </c>
      <c r="M203" s="5">
        <v>0</v>
      </c>
      <c r="N203" s="5">
        <v>2</v>
      </c>
      <c r="O203" s="5">
        <v>1</v>
      </c>
      <c r="P203" s="5">
        <v>4103</v>
      </c>
    </row>
    <row r="204" spans="1:16">
      <c r="A204" s="5">
        <v>1383</v>
      </c>
      <c r="B204" s="5">
        <v>4</v>
      </c>
      <c r="C204" s="5" t="s">
        <v>523</v>
      </c>
      <c r="D204" s="5" t="s">
        <v>522</v>
      </c>
      <c r="E204" s="5">
        <v>4174</v>
      </c>
      <c r="F204" s="5">
        <v>0</v>
      </c>
      <c r="G204" s="5">
        <v>52</v>
      </c>
      <c r="H204" s="5">
        <v>0</v>
      </c>
      <c r="I204" s="5">
        <v>0</v>
      </c>
      <c r="J204" s="5">
        <v>0</v>
      </c>
      <c r="K204" s="5">
        <v>15</v>
      </c>
      <c r="L204" s="5">
        <v>0</v>
      </c>
      <c r="M204" s="5">
        <v>0</v>
      </c>
      <c r="N204" s="5">
        <v>2</v>
      </c>
      <c r="O204" s="5">
        <v>1</v>
      </c>
      <c r="P204" s="5">
        <v>4103</v>
      </c>
    </row>
    <row r="205" spans="1:16">
      <c r="A205" s="5">
        <v>1383</v>
      </c>
      <c r="B205" s="5">
        <v>7</v>
      </c>
      <c r="C205" s="5" t="s">
        <v>524</v>
      </c>
      <c r="D205" s="5" t="s">
        <v>525</v>
      </c>
      <c r="E205" s="5">
        <v>2115</v>
      </c>
      <c r="F205" s="5">
        <v>0</v>
      </c>
      <c r="G205" s="5">
        <v>0</v>
      </c>
      <c r="H205" s="5">
        <v>0</v>
      </c>
      <c r="I205" s="5">
        <v>0</v>
      </c>
      <c r="J205" s="5">
        <v>60</v>
      </c>
      <c r="K205" s="5">
        <v>28</v>
      </c>
      <c r="L205" s="5">
        <v>0</v>
      </c>
      <c r="M205" s="5">
        <v>0</v>
      </c>
      <c r="N205" s="5">
        <v>872</v>
      </c>
      <c r="O205" s="5">
        <v>1156</v>
      </c>
      <c r="P205" s="5">
        <v>0</v>
      </c>
    </row>
    <row r="206" spans="1:16">
      <c r="A206" s="5">
        <v>1383</v>
      </c>
      <c r="B206" s="5">
        <v>9</v>
      </c>
      <c r="C206" s="5" t="s">
        <v>526</v>
      </c>
      <c r="D206" s="5" t="s">
        <v>525</v>
      </c>
      <c r="E206" s="5">
        <v>2115</v>
      </c>
      <c r="F206" s="5">
        <v>0</v>
      </c>
      <c r="G206" s="5">
        <v>0</v>
      </c>
      <c r="H206" s="5">
        <v>0</v>
      </c>
      <c r="I206" s="5">
        <v>0</v>
      </c>
      <c r="J206" s="5">
        <v>60</v>
      </c>
      <c r="K206" s="5">
        <v>28</v>
      </c>
      <c r="L206" s="5">
        <v>0</v>
      </c>
      <c r="M206" s="5">
        <v>0</v>
      </c>
      <c r="N206" s="5">
        <v>872</v>
      </c>
      <c r="O206" s="5">
        <v>1156</v>
      </c>
      <c r="P206" s="5">
        <v>0</v>
      </c>
    </row>
    <row r="207" spans="1:16">
      <c r="A207" s="5">
        <v>1383</v>
      </c>
      <c r="B207" s="5">
        <v>2</v>
      </c>
      <c r="C207" s="5" t="s">
        <v>527</v>
      </c>
      <c r="D207" s="5" t="s">
        <v>528</v>
      </c>
      <c r="E207" s="5">
        <v>1997</v>
      </c>
      <c r="F207" s="5">
        <v>68</v>
      </c>
      <c r="G207" s="5">
        <v>36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72</v>
      </c>
      <c r="N207" s="5">
        <v>0</v>
      </c>
      <c r="O207" s="5">
        <v>0</v>
      </c>
      <c r="P207" s="5">
        <v>1821</v>
      </c>
    </row>
    <row r="208" spans="1:16">
      <c r="A208" s="5">
        <v>1383</v>
      </c>
      <c r="B208" s="5">
        <v>7</v>
      </c>
      <c r="C208" s="5" t="s">
        <v>529</v>
      </c>
      <c r="D208" s="5" t="s">
        <v>530</v>
      </c>
      <c r="E208" s="5">
        <v>1997</v>
      </c>
      <c r="F208" s="5">
        <v>68</v>
      </c>
      <c r="G208" s="5">
        <v>36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72</v>
      </c>
      <c r="N208" s="5">
        <v>0</v>
      </c>
      <c r="O208" s="5">
        <v>0</v>
      </c>
      <c r="P208" s="5">
        <v>1821</v>
      </c>
    </row>
    <row r="209" spans="1:16">
      <c r="A209" s="5">
        <v>1383</v>
      </c>
      <c r="B209" s="5">
        <v>19</v>
      </c>
      <c r="C209" s="5" t="s">
        <v>531</v>
      </c>
      <c r="D209" s="5" t="s">
        <v>532</v>
      </c>
      <c r="E209" s="5">
        <v>72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72</v>
      </c>
      <c r="N209" s="5">
        <v>0</v>
      </c>
      <c r="O209" s="5">
        <v>0</v>
      </c>
      <c r="P209" s="5">
        <v>0</v>
      </c>
    </row>
    <row r="210" spans="1:16">
      <c r="A210" s="5">
        <v>1383</v>
      </c>
      <c r="B210" s="5">
        <v>4</v>
      </c>
      <c r="C210" s="5" t="s">
        <v>533</v>
      </c>
      <c r="D210" s="5" t="s">
        <v>534</v>
      </c>
      <c r="E210" s="5">
        <v>1922</v>
      </c>
      <c r="F210" s="5">
        <v>68</v>
      </c>
      <c r="G210" s="5">
        <v>36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1818</v>
      </c>
    </row>
    <row r="211" spans="1:16">
      <c r="A211" s="5">
        <v>1383</v>
      </c>
      <c r="B211" s="5">
        <v>4</v>
      </c>
      <c r="C211" s="5" t="s">
        <v>535</v>
      </c>
      <c r="D211" s="5" t="s">
        <v>536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1383</v>
      </c>
      <c r="B212" s="5">
        <v>4</v>
      </c>
      <c r="C212" s="5" t="s">
        <v>537</v>
      </c>
      <c r="D212" s="5" t="s">
        <v>538</v>
      </c>
      <c r="E212" s="5">
        <v>4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4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2021-03-08T10:21:54Z</dcterms:modified>
</cp:coreProperties>
</file>